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0. Aprobaciones 2022-10- (2)\Formatos\"/>
    </mc:Choice>
  </mc:AlternateContent>
  <bookViews>
    <workbookView xWindow="-120" yWindow="-120" windowWidth="29040" windowHeight="15840"/>
  </bookViews>
  <sheets>
    <sheet name="RESUME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hidden="1">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hidden="1">#REF!</definedName>
    <definedName name="_Regression_Y" hidden="1">#REF!</definedName>
    <definedName name="_Sort" hidden="1">[2]OCTUBRE!#REF!</definedName>
    <definedName name="AC" hidden="1">#REF!</definedName>
    <definedName name="aprobo">INDEX([4]firmas!$C$33:$C$35,MATCH(#REF!,[4]firmas!$A$33:$A$35,0))</definedName>
    <definedName name="APROBO_A">INDEX([4]firmas!$C$33:$C$35,MATCH(#REF!,[4]firmas!$A$33:$A$35,0))</definedName>
    <definedName name="aprobofirmas">INDEX([5]firmas!$C$33:$C$35,MATCH('[5]LIMITES M3'!$C$52:$E$52,[5]firmas!$A$33:$A$35,0))</definedName>
    <definedName name="aprobofirmas1">INDEX([4]firmas!$C$33:$C$35,MATCH('RESUMEN '!#REF!,[4]firmas!$A$33:$A$35,0))</definedName>
    <definedName name="aprobofirmas10">INDEX([4]firmas!$C$33:$C$35,MATCH('[4]CF - IF '!$Y$43,[4]firmas!$A$33:$A$35,0))</definedName>
    <definedName name="aprobofirmas11">INDEX([4]firmas!$C$33:$C$35,MATCH(#REF!,[4]firmas!$A$33:$A$35,0))</definedName>
    <definedName name="aprobofirmas12">INDEX([4]firmas!$C$33:$C$35,MATCH([4]PROCTOR!$I$42,[4]firmas!$A$33:$A$35,0))</definedName>
    <definedName name="aprobofirmas13">INDEX([4]firmas!$C$33:$C$35,MATCH('[4] CBR 1'!$AP$55:$AQ$55,[4]firmas!$A$33:$A$35,0))</definedName>
    <definedName name="aprobofirmas14">INDEX([4]firmas!$C$33:$C$35,MATCH('[4] CBR (2)'!$G$55:$H$55,[4]firmas!$A$33:$A$35,0))</definedName>
    <definedName name="aprobofirmas2">INDEX([4]firmas!$C$33:$C$35,MATCH(#REF!,[4]firmas!$A$33:$A$35,0))</definedName>
    <definedName name="aprobofirmas3">INDEX([4]firmas!$C$33:$C$35,MATCH([4]Desgaste!$T$38,[4]firmas!$A$33:$A$35,0))</definedName>
    <definedName name="aprobofirmas4">INDEX([4]firmas!$C$33:$C$35,MATCH('[4]Microdeval '!$AC$44,[4]firmas!$A$33:$A$35,0))</definedName>
    <definedName name="aprobofirmas5">INDEX([4]firmas!$C$33:$C$35,MATCH('[4]10% De Finos'!$I$23:$K$23,[4]firmas!$A$33:$A$35,0))</definedName>
    <definedName name="aprobofirmas6">INDEX([4]firmas!$C$33:$C$35,MATCH(#REF!,[4]firmas!$A$33:$A$35,0))</definedName>
    <definedName name="aprobofirmas7">INDEX([4]firmas!$C$33:$C$35,MATCH([4]LIMITES!$H$47,[4]firmas!$A$33:$A$35,0))</definedName>
    <definedName name="aprobofirmas8">INDEX([4]firmas!$C$33:$C$35,MATCH([4]EQUIVALENTE!$J$29,[4]firmas!$A$33:$A$35,0))</definedName>
    <definedName name="aprobofirmas9">INDEX([4]firmas!$C$33:$C$35,MATCH('[4]TERRONES DE ARCILLA'!$I$27:$K$27,[4]firmas!$A$33:$A$35,0))</definedName>
    <definedName name="aprobofirmasD">INDEX([6]firmas!$C$33:$C$35,MATCH('[6]Desgaste '!$T$36:$Z$36,[6]firmas!$A$33:$A$35,0))</definedName>
    <definedName name="aprobofirmasMO">INDEX([7]firmas!$C$33:$C$35,MATCH(#REF!,[7]firmas!$A$33:$A$35,0))</definedName>
    <definedName name="AproboMO_M2">INDEX([5]firmas!$C$31:$C$33,MATCH('[5]M.O.  M2'!$I$29:$O$29,[5]firmas!$A$31:$A$33,0))</definedName>
    <definedName name="AproboMO_M3">INDEX([5]firmas!$C$31:$C$33,MATCH('[5]M.O.  M3'!$I$29:$O$29,[5]firmas!$A$31:$A$33,0))</definedName>
    <definedName name="aprobonombres">[4]firmas!$A$33:$A$35</definedName>
    <definedName name="_xlnm.Print_Area" localSheetId="0">'RESUMEN '!$A$1:$X$34</definedName>
    <definedName name="ELABORA_A">INDEX([4]firmas!$C$2:$C$26,MATCH(#REF!,[4]firmas!$A$2:$A$26,0))</definedName>
    <definedName name="elaborocargo">[8]firmas!$B$11:$B$13</definedName>
    <definedName name="elaborofirmas1">INDEX([4]firmas!$C$2:$C$26,MATCH('RESUMEN '!#REF!,[4]firmas!$A$2:$A$26,0))</definedName>
    <definedName name="elaborofirmas10">INDEX([4]firmas!$C$2:$C$26,MATCH('[4]CF - IF '!$G$43,[4]firmas!$A$2:$A$26,0))</definedName>
    <definedName name="elaborofirmas11">INDEX([4]firmas!$C$2:$C$26,MATCH([4]A!$L$29,[4]firmas!$A$2:$A$26,0))</definedName>
    <definedName name="elaborofirmas12">INDEX([4]firmas!$C$2:$C$26,MATCH([4]PROCTOR!$C$42,[4]firmas!$A$2:$A$26,0))</definedName>
    <definedName name="elaborofirmas13">INDEX([4]firmas!$C$2:$C$26,MATCH('[4] CBR 1'!$AL$55:$AM$55,[4]firmas!$A$2:$A$26,0))</definedName>
    <definedName name="elaborofirmas14">INDEX([4]firmas!$C$2:$C$26,MATCH('[4] CBR (2)'!$C$55,[4]firmas!$A$2:$A$26,0))</definedName>
    <definedName name="elaborofirmas2">INDEX([4]firmas!$C$2:$C$26,MATCH(#REF!,[4]firmas!$A$2:$A$26,0))</definedName>
    <definedName name="elaborofirmas3">INDEX([4]firmas!$C$2:$C$26,MATCH([4]Desgaste!$F$38,[4]firmas!$A$2:$A$26,0))</definedName>
    <definedName name="elaborofirmas4">INDEX([4]firmas!$C$2:$C$26,MATCH('[4]Microdeval '!$I$44,[4]firmas!$A$2:$A$26,0))</definedName>
    <definedName name="elaborofirmas5">INDEX([4]firmas!$C$2:$C$26,MATCH('[4]10% De Finos'!$D$23:$E$23,[4]firmas!$A$2:$A$26,0))</definedName>
    <definedName name="elaborofirmas6">INDEX([4]firmas!$C$2:$C$26,MATCH(#REF!,[4]firmas!$A$2:$A$26,0))</definedName>
    <definedName name="elaborofirmas7">INDEX([4]firmas!$C$2:$C$26,MATCH([4]LIMITES!$C$47,[4]firmas!$A$2:$A$26,0))</definedName>
    <definedName name="elaborofirmas8">INDEX([4]firmas!$C$2:$C$26,MATCH([4]EQUIVALENTE!$D$29,[4]firmas!$A$2:$A$26,0))</definedName>
    <definedName name="elaborofirmas9">INDEX([4]firmas!$C$2:$C$26,MATCH('[4]TERRONES DE ARCILLA'!$C$27:$E$27,[4]firmas!$A$2:$A$26,0))</definedName>
    <definedName name="elaborofirmasD">INDEX([6]firmas!$C$2:$C$26,MATCH('[6]Desgaste '!$F$36:$L$36,[6]firmas!$A$2:$A$26,0))</definedName>
    <definedName name="elaborofirmasMO">INDEX([7]firmas!$C$2:$C$26,MATCH(#REF!,[7]firmas!$A$2:$A$26,0))</definedName>
    <definedName name="ElaboroMO_M2">INDEX([5]firmas!$C$2:$C$24,MATCH('[5]M.O.  M2'!$C$29:$E$29,[5]firmas!$A$2:$A$24,0))</definedName>
    <definedName name="ElaboroMO_M3">INDEX([5]firmas!$C$2:$C$24,MATCH('[5]M.O.  M3'!$C$29:$E$29,[5]firmas!$A$2:$A$24,0))</definedName>
    <definedName name="Elaboronombres">[4]firmas!$A$2:$A$26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hidden="1">[2]OCTUBRE!#REF!</definedName>
    <definedName name="Ojo" hidden="1">#REF!</definedName>
    <definedName name="pendiente" hidden="1">#REF!</definedName>
    <definedName name="realizocargo">[5]firmas!$B$26:$B$28</definedName>
    <definedName name="REVISO_A">INDEX([4]firmas!$C$28:$C$31,MATCH(#REF!,[4]firmas!$A$28:$A$31,0))</definedName>
    <definedName name="revisocargo">[8]firmas!$B$28:$B$30</definedName>
    <definedName name="revisoea">INDEX([5]firmas!$C$26:$C$29,MATCH(#REF!,[5]firmas!$A$26:$A$29,0))</definedName>
    <definedName name="revisofirmas1">INDEX([4]firmas!$C$28:$C$31,MATCH('RESUMEN '!#REF!,[4]firmas!$A$28:$A$31,0))</definedName>
    <definedName name="revisofirmas10">INDEX([4]firmas!$C$28:$C$31,MATCH('[4]CF - IF '!$M$43:$X$43,[4]firmas!$A$28:$A$31,0))</definedName>
    <definedName name="revisofirmas11">INDEX([4]firmas!$C$28:$C$31,MATCH([4]A!$W$29:$X$43,[4]firmas!$A$28:$A$31,0))</definedName>
    <definedName name="revisofirmas12">INDEX([4]firmas!$C$28:$C$31,MATCH([4]PROCTOR!$F$42,[4]firmas!$A$28:$A$31,0))</definedName>
    <definedName name="revisofirmas13">INDEX([4]firmas!$C$28:$C$31,MATCH('[4] CBR 1'!$AN$55:$AO$55,[4]firmas!$A$28:$A$31,0))</definedName>
    <definedName name="revisofirmas14">INDEX([4]firmas!$C$28:$C$31,MATCH('[4] CBR (2)'!$E$55:$F$55,[4]firmas!$A$28:$A$31,0))</definedName>
    <definedName name="revisofirmas2">INDEX([4]firmas!$C$28:$C$31,MATCH(#REF!,[4]firmas!$A$28:$A$31,0))</definedName>
    <definedName name="revisofirmas3">INDEX([4]firmas!$C$28:$C$31,MATCH([4]Desgaste!$L$38,[4]firmas!$A$28:$A$31,0))</definedName>
    <definedName name="revisofirmas4">INDEX([4]firmas!$C$28:$C$31,MATCH('[4]Microdeval '!$R$44,[4]firmas!$A$28:$A$31,0))</definedName>
    <definedName name="revisofirmas5">INDEX([4]firmas!$C$28:$C$31,MATCH('[4]10% De Finos'!$F$23,[4]firmas!$A$28:$A$31,0))</definedName>
    <definedName name="revisofirmas6">INDEX([4]firmas!$C$28:$C$31,MATCH(#REF!,[4]firmas!$A$28:$A$31,0))</definedName>
    <definedName name="revisofirmas7">INDEX([4]firmas!$C$28:$C$31,MATCH([4]LIMITES!$F$47,[4]firmas!$A$28:$A$31,0))</definedName>
    <definedName name="revisofirmas8">INDEX([4]firmas!$C$28:$C$31,MATCH([4]EQUIVALENTE!$G$29,[4]firmas!$A$28:$A$31,0))</definedName>
    <definedName name="revisofirmas9">INDEX([4]firmas!$C$28:$C$31,MATCH('[4]TERRONES DE ARCILLA'!$F$27,[4]firmas!$A$28:$A$31,0))</definedName>
    <definedName name="revisofirmasD">INDEX([6]firmas!$C$28:$C$31,MATCH('[6]Desgaste '!$M$36:$S$36,[6]firmas!$A$28:$A$31,0))</definedName>
    <definedName name="revisofirmasH">INDEX([9]firmas!$C$28:$C$31,MATCH(#REF!,[9]firmas!$A$28:$A$31,0))</definedName>
    <definedName name="revisofirmasMO">INDEX([7]firmas!$C$28:$C$31,MATCH(#REF!,[7]firmas!$A$28:$A$31,0))</definedName>
    <definedName name="RevisoMO_M2">INDEX([5]firmas!$C$26:$C$29,MATCH('[5]M.O.  M2'!$F$29:$H$29,[5]firmas!$A$26:$A$29,0))</definedName>
    <definedName name="RevisoMO_M3">INDEX([5]firmas!$C$26:$C$29,MATCH('[5]M.O.  M3'!$F$29:$H$29,[5]firmas!$A$26:$A$29,0))</definedName>
    <definedName name="revisonombres">[4]firmas!$A$28:$A$31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9" i="1" l="1"/>
  <c r="X23" i="1" l="1"/>
  <c r="X21" i="1"/>
  <c r="T21" i="1"/>
  <c r="T19" i="1"/>
  <c r="T18" i="1"/>
  <c r="X17" i="1"/>
  <c r="T17" i="1"/>
  <c r="X16" i="1"/>
  <c r="T16" i="1"/>
  <c r="X14" i="1"/>
  <c r="X18" i="1"/>
</calcChain>
</file>

<file path=xl/sharedStrings.xml><?xml version="1.0" encoding="utf-8"?>
<sst xmlns="http://schemas.openxmlformats.org/spreadsheetml/2006/main" count="74" uniqueCount="46">
  <si>
    <t>Tipo de material</t>
  </si>
  <si>
    <t xml:space="preserve">SEMANAL </t>
  </si>
  <si>
    <t>ARENA DE PEÑA SEMI LAVADA</t>
  </si>
  <si>
    <t>ARENA NATURAL DE RIO</t>
  </si>
  <si>
    <t>MENSUAL</t>
  </si>
  <si>
    <t>ARENA DE PEÑA LAVADA</t>
  </si>
  <si>
    <t xml:space="preserve">ARENA TRITURADA DE RIO </t>
  </si>
  <si>
    <t>ARENA DE PEÑA LAVADA PARA CAMA DE ADOQUINES</t>
  </si>
  <si>
    <t>CÓDIGO: GLAB-FM-163</t>
  </si>
  <si>
    <t>ARENA TRITURADA CANTERA</t>
  </si>
  <si>
    <t>ARENA DE SELLO PARA ADOQUINES</t>
  </si>
  <si>
    <t xml:space="preserve">ARENA DE MOLINO </t>
  </si>
  <si>
    <t>Código:</t>
  </si>
  <si>
    <t xml:space="preserve">AGREGADOS FINOS PARA PAÑETES Y MORTEROS DE PEGA </t>
  </si>
  <si>
    <t xml:space="preserve">FRECUENCIA </t>
  </si>
  <si>
    <t>ENSAYO</t>
  </si>
  <si>
    <t>NORMA
INV-E-2013</t>
  </si>
  <si>
    <t>RESULTADO DE ENSAYO</t>
  </si>
  <si>
    <t xml:space="preserve">REQUISITOS
SEGÚN MANUAL </t>
  </si>
  <si>
    <t>COMPOSICIÓN</t>
  </si>
  <si>
    <t xml:space="preserve">Granulometría </t>
  </si>
  <si>
    <t>PASA Nº 200 Máx 10%</t>
  </si>
  <si>
    <t>PASA Nº 200 Máx 5,0%</t>
  </si>
  <si>
    <t>LIMPIEZA</t>
  </si>
  <si>
    <t>Límite Líquido</t>
  </si>
  <si>
    <t>% máximo</t>
  </si>
  <si>
    <t>N/A</t>
  </si>
  <si>
    <t>N.L</t>
  </si>
  <si>
    <t>Índice de plásticidad</t>
  </si>
  <si>
    <t>N.P</t>
  </si>
  <si>
    <t>Equivalente de Arena</t>
  </si>
  <si>
    <t>% mínimo</t>
  </si>
  <si>
    <t>Material que pasa por el tamiz N° 200</t>
  </si>
  <si>
    <t>CONTENIDO DE MATERIA ORGANICA</t>
  </si>
  <si>
    <t>Materia órganica por perdida de ignición</t>
  </si>
  <si>
    <t>MASA UNITARIA</t>
  </si>
  <si>
    <t xml:space="preserve">Masas unitarias sueltas 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</si>
  <si>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</si>
  <si>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Observaciones:</t>
  </si>
  <si>
    <t>Paginas</t>
  </si>
  <si>
    <t>Pagina</t>
  </si>
  <si>
    <t>de</t>
  </si>
  <si>
    <t>Pagina xx de xx</t>
  </si>
  <si>
    <t xml:space="preserve"> INFORME DE ENSAYO
CARACTERIZACIÓN DE AGREGADOS FINOS PARA PAÑETES Y MORTEROS DE PEGA - MANUAL DE ESPECIFICACIONES  TÉCNICAS DE DISEÑO Y  CONSTRUCCIÓN DE PARQUES Y ESCENARIOS PÚBLICOS DE BOGOTÁ D.C - IDRD</t>
  </si>
  <si>
    <t>VERSIÓN: 3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</si>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</sst>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0"/>
      <name val="Arial"/>
      <family val="2"/>
    </font>
    <font>
      <sz val="7"/>
      <color theme="1" tint="0.499984740745262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9"/>
      <color theme="1" tint="0.499984740745262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Calibri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7365D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dashed">
        <color theme="1" tint="0.499984740745262"/>
      </top>
      <bottom style="thin">
        <color indexed="64"/>
      </bottom>
      <diagonal/>
    </border>
    <border>
      <left style="dotted">
        <color theme="0" tint="-0.34998626667073579"/>
      </left>
      <right/>
      <top style="thin">
        <color indexed="64"/>
      </top>
      <bottom/>
      <diagonal/>
    </border>
    <border>
      <left/>
      <right style="dotted">
        <color theme="0" tint="-0.34998626667073579"/>
      </right>
      <top style="thin">
        <color indexed="64"/>
      </top>
      <bottom/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24994659260841701"/>
      </top>
      <bottom style="dotted">
        <color theme="0" tint="-0.34998626667073579"/>
      </bottom>
      <diagonal/>
    </border>
    <border>
      <left/>
      <right/>
      <top style="dashed">
        <color theme="0" tint="-0.24994659260841701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ashed">
        <color theme="0" tint="-0.24994659260841701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thin">
        <color indexed="64"/>
      </right>
      <top style="dashed">
        <color theme="0" tint="-0.24994659260841701"/>
      </top>
      <bottom style="dashed">
        <color theme="0" tint="-0.34998626667073579"/>
      </bottom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 style="dotted">
        <color theme="0" tint="-0.34998626667073579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dotted">
        <color theme="1" tint="0.499984740745262"/>
      </top>
      <bottom style="thin">
        <color indexed="64"/>
      </bottom>
      <diagonal/>
    </border>
    <border>
      <left/>
      <right/>
      <top style="dotted">
        <color theme="1" tint="0.499984740745262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1" tint="0.499984740745262"/>
      </top>
      <bottom style="thin">
        <color indexed="64"/>
      </bottom>
      <diagonal/>
    </border>
    <border>
      <left style="dotted">
        <color theme="0" tint="-0.34998626667073579"/>
      </left>
      <right/>
      <top style="dotted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dotted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/>
      <right style="dotted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6" fillId="0" borderId="0"/>
    <xf numFmtId="0" fontId="1" fillId="0" borderId="0"/>
    <xf numFmtId="0" fontId="21" fillId="0" borderId="0"/>
  </cellStyleXfs>
  <cellXfs count="199">
    <xf numFmtId="0" fontId="0" fillId="0" borderId="0" xfId="0"/>
    <xf numFmtId="0" fontId="2" fillId="0" borderId="0" xfId="1" applyFont="1" applyBorder="1" applyProtection="1">
      <protection locked="0"/>
    </xf>
    <xf numFmtId="0" fontId="2" fillId="0" borderId="0" xfId="1" applyFont="1" applyProtection="1">
      <protection locked="0"/>
    </xf>
    <xf numFmtId="0" fontId="4" fillId="3" borderId="0" xfId="0" applyFont="1" applyFill="1" applyProtection="1">
      <protection locked="0"/>
    </xf>
    <xf numFmtId="0" fontId="2" fillId="2" borderId="0" xfId="1" applyFont="1" applyFill="1" applyBorder="1" applyProtection="1">
      <protection locked="0"/>
    </xf>
    <xf numFmtId="0" fontId="6" fillId="3" borderId="0" xfId="2" applyFont="1" applyFill="1" applyProtection="1"/>
    <xf numFmtId="0" fontId="7" fillId="3" borderId="3" xfId="1" applyFont="1" applyFill="1" applyBorder="1" applyAlignment="1" applyProtection="1">
      <alignment horizontal="left" vertical="center"/>
      <protection locked="0"/>
    </xf>
    <xf numFmtId="0" fontId="7" fillId="3" borderId="0" xfId="1" applyFont="1" applyFill="1" applyBorder="1" applyProtection="1">
      <protection locked="0"/>
    </xf>
    <xf numFmtId="0" fontId="7" fillId="3" borderId="0" xfId="1" applyFont="1" applyFill="1" applyProtection="1">
      <protection locked="0"/>
    </xf>
    <xf numFmtId="164" fontId="7" fillId="2" borderId="5" xfId="1" applyNumberFormat="1" applyFont="1" applyFill="1" applyBorder="1" applyAlignment="1" applyProtection="1">
      <alignment horizontal="left" vertical="center"/>
    </xf>
    <xf numFmtId="164" fontId="7" fillId="2" borderId="5" xfId="1" applyNumberFormat="1" applyFont="1" applyFill="1" applyBorder="1" applyAlignment="1" applyProtection="1">
      <alignment horizontal="left" vertical="center"/>
      <protection locked="0"/>
    </xf>
    <xf numFmtId="0" fontId="7" fillId="2" borderId="0" xfId="1" applyFont="1" applyFill="1" applyBorder="1" applyAlignment="1" applyProtection="1">
      <alignment horizontal="center" vertical="center"/>
      <protection locked="0"/>
    </xf>
    <xf numFmtId="164" fontId="7" fillId="2" borderId="11" xfId="1" applyNumberFormat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>
      <alignment horizontal="left" vertical="center"/>
      <protection locked="0"/>
    </xf>
    <xf numFmtId="0" fontId="7" fillId="2" borderId="0" xfId="1" applyFont="1" applyFill="1" applyBorder="1" applyAlignment="1" applyProtection="1">
      <alignment horizontal="left" vertical="center"/>
      <protection locked="0"/>
    </xf>
    <xf numFmtId="0" fontId="2" fillId="3" borderId="0" xfId="1" applyFont="1" applyFill="1" applyBorder="1" applyAlignment="1" applyProtection="1">
      <alignment horizontal="left" vertical="center"/>
      <protection locked="0"/>
    </xf>
    <xf numFmtId="0" fontId="2" fillId="3" borderId="0" xfId="1" applyFont="1" applyFill="1" applyAlignment="1" applyProtection="1">
      <alignment horizontal="left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3" fillId="4" borderId="8" xfId="1" applyFont="1" applyFill="1" applyBorder="1" applyAlignment="1" applyProtection="1">
      <alignment horizontal="center" vertical="center" wrapText="1"/>
      <protection locked="0"/>
    </xf>
    <xf numFmtId="0" fontId="8" fillId="3" borderId="0" xfId="1" applyFont="1" applyFill="1" applyBorder="1" applyAlignment="1" applyProtection="1">
      <alignment vertical="center"/>
    </xf>
    <xf numFmtId="0" fontId="8" fillId="3" borderId="0" xfId="1" applyFont="1" applyFill="1" applyAlignment="1" applyProtection="1">
      <alignment vertical="center"/>
    </xf>
    <xf numFmtId="0" fontId="8" fillId="5" borderId="12" xfId="1" applyFont="1" applyFill="1" applyBorder="1" applyAlignment="1" applyProtection="1">
      <alignment horizontal="center" vertical="center" wrapText="1"/>
    </xf>
    <xf numFmtId="0" fontId="7" fillId="3" borderId="0" xfId="1" applyFont="1" applyFill="1" applyAlignment="1" applyProtection="1">
      <alignment vertical="center"/>
      <protection locked="0"/>
    </xf>
    <xf numFmtId="0" fontId="8" fillId="3" borderId="0" xfId="1" applyFont="1" applyFill="1" applyAlignment="1" applyProtection="1">
      <alignment vertical="center"/>
      <protection locked="0"/>
    </xf>
    <xf numFmtId="0" fontId="7" fillId="3" borderId="0" xfId="1" applyFont="1" applyFill="1" applyBorder="1" applyAlignment="1" applyProtection="1">
      <alignment vertical="center"/>
    </xf>
    <xf numFmtId="0" fontId="4" fillId="3" borderId="0" xfId="0" applyFont="1" applyFill="1" applyAlignment="1" applyProtection="1">
      <alignment horizontal="center" wrapText="1"/>
      <protection locked="0"/>
    </xf>
    <xf numFmtId="0" fontId="3" fillId="6" borderId="7" xfId="1" applyFont="1" applyFill="1" applyBorder="1" applyAlignment="1" applyProtection="1">
      <alignment vertical="center" wrapText="1"/>
    </xf>
    <xf numFmtId="0" fontId="8" fillId="3" borderId="0" xfId="1" applyFont="1" applyFill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 wrapText="1"/>
    </xf>
    <xf numFmtId="0" fontId="7" fillId="3" borderId="0" xfId="1" applyFont="1" applyFill="1" applyAlignment="1" applyProtection="1">
      <alignment horizontal="center" vertical="center"/>
      <protection locked="0"/>
    </xf>
    <xf numFmtId="0" fontId="10" fillId="6" borderId="8" xfId="1" applyFont="1" applyFill="1" applyBorder="1" applyAlignment="1" applyProtection="1">
      <alignment horizontal="center" vertical="center" wrapText="1"/>
    </xf>
    <xf numFmtId="0" fontId="8" fillId="5" borderId="15" xfId="1" applyFont="1" applyFill="1" applyBorder="1" applyAlignment="1" applyProtection="1">
      <alignment horizontal="center" vertical="center" wrapText="1"/>
    </xf>
    <xf numFmtId="0" fontId="7" fillId="3" borderId="0" xfId="1" applyFont="1" applyFill="1" applyAlignment="1" applyProtection="1">
      <alignment horizontal="center"/>
      <protection locked="0"/>
    </xf>
    <xf numFmtId="1" fontId="10" fillId="0" borderId="3" xfId="1" applyNumberFormat="1" applyFont="1" applyBorder="1" applyAlignment="1" applyProtection="1">
      <alignment horizontal="center" vertical="center"/>
    </xf>
    <xf numFmtId="1" fontId="10" fillId="0" borderId="20" xfId="1" applyNumberFormat="1" applyFont="1" applyBorder="1" applyAlignment="1" applyProtection="1">
      <alignment horizontal="center" vertical="center"/>
    </xf>
    <xf numFmtId="1" fontId="10" fillId="0" borderId="24" xfId="1" applyNumberFormat="1" applyFont="1" applyBorder="1" applyAlignment="1" applyProtection="1">
      <alignment horizontal="center" vertical="center"/>
    </xf>
    <xf numFmtId="0" fontId="7" fillId="0" borderId="25" xfId="1" applyFont="1" applyBorder="1" applyAlignment="1" applyProtection="1">
      <alignment horizontal="center" vertical="center"/>
    </xf>
    <xf numFmtId="1" fontId="10" fillId="0" borderId="29" xfId="1" applyNumberFormat="1" applyFont="1" applyBorder="1" applyAlignment="1" applyProtection="1">
      <alignment horizontal="center" vertical="center"/>
    </xf>
    <xf numFmtId="0" fontId="2" fillId="2" borderId="30" xfId="1" applyFont="1" applyFill="1" applyBorder="1" applyAlignment="1" applyProtection="1">
      <alignment horizontal="left" vertical="center"/>
    </xf>
    <xf numFmtId="0" fontId="2" fillId="2" borderId="31" xfId="1" applyFont="1" applyFill="1" applyBorder="1" applyAlignment="1" applyProtection="1">
      <alignment horizontal="left" vertical="center"/>
    </xf>
    <xf numFmtId="0" fontId="2" fillId="2" borderId="31" xfId="1" applyFont="1" applyFill="1" applyBorder="1" applyAlignment="1" applyProtection="1">
      <alignment horizontal="center" vertical="center"/>
    </xf>
    <xf numFmtId="0" fontId="2" fillId="2" borderId="32" xfId="1" applyFont="1" applyFill="1" applyBorder="1" applyAlignment="1" applyProtection="1">
      <alignment horizontal="center" vertical="center"/>
    </xf>
    <xf numFmtId="1" fontId="10" fillId="0" borderId="38" xfId="1" applyNumberFormat="1" applyFont="1" applyBorder="1" applyAlignment="1" applyProtection="1">
      <alignment horizontal="center" vertical="center"/>
    </xf>
    <xf numFmtId="0" fontId="7" fillId="0" borderId="39" xfId="1" applyFont="1" applyBorder="1" applyAlignment="1" applyProtection="1">
      <alignment horizontal="center" vertical="center"/>
    </xf>
    <xf numFmtId="1" fontId="10" fillId="0" borderId="11" xfId="1" applyNumberFormat="1" applyFont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1" fontId="3" fillId="0" borderId="0" xfId="1" applyNumberFormat="1" applyFont="1" applyBorder="1" applyAlignment="1" applyProtection="1">
      <alignment horizontal="center" vertical="center"/>
      <protection locked="0"/>
    </xf>
    <xf numFmtId="0" fontId="2" fillId="0" borderId="41" xfId="1" applyFont="1" applyBorder="1" applyAlignment="1" applyProtection="1">
      <alignment horizontal="center" vertical="center"/>
      <protection locked="0"/>
    </xf>
    <xf numFmtId="0" fontId="2" fillId="3" borderId="0" xfId="1" applyFont="1" applyFill="1" applyProtection="1">
      <protection locked="0"/>
    </xf>
    <xf numFmtId="0" fontId="2" fillId="3" borderId="0" xfId="1" applyFont="1" applyFill="1" applyBorder="1" applyProtection="1">
      <protection locked="0"/>
    </xf>
    <xf numFmtId="0" fontId="1" fillId="2" borderId="0" xfId="4" applyFont="1" applyFill="1" applyBorder="1" applyProtection="1">
      <protection locked="0"/>
    </xf>
    <xf numFmtId="0" fontId="2" fillId="3" borderId="0" xfId="1" applyFont="1" applyFill="1" applyBorder="1" applyAlignment="1" applyProtection="1">
      <alignment horizontal="center"/>
      <protection locked="0"/>
    </xf>
    <xf numFmtId="0" fontId="15" fillId="0" borderId="0" xfId="5" applyFont="1" applyBorder="1" applyAlignment="1" applyProtection="1">
      <alignment wrapText="1"/>
      <protection locked="0"/>
    </xf>
    <xf numFmtId="0" fontId="15" fillId="2" borderId="0" xfId="5" applyFont="1" applyFill="1" applyBorder="1" applyAlignment="1" applyProtection="1">
      <alignment wrapText="1"/>
      <protection locked="0"/>
    </xf>
    <xf numFmtId="0" fontId="1" fillId="0" borderId="0" xfId="4" applyFont="1" applyFill="1" applyProtection="1">
      <protection locked="0"/>
    </xf>
    <xf numFmtId="0" fontId="15" fillId="0" borderId="0" xfId="6" applyFont="1" applyFill="1" applyBorder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8" fillId="2" borderId="0" xfId="1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  <protection locked="0"/>
    </xf>
    <xf numFmtId="0" fontId="8" fillId="4" borderId="8" xfId="1" applyFont="1" applyFill="1" applyBorder="1" applyAlignment="1" applyProtection="1">
      <alignment horizontal="center" vertical="center" wrapText="1"/>
    </xf>
    <xf numFmtId="0" fontId="13" fillId="2" borderId="0" xfId="7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8" fillId="3" borderId="0" xfId="1" applyFont="1" applyFill="1" applyBorder="1" applyAlignment="1" applyProtection="1">
      <alignment vertical="center"/>
      <protection locked="0"/>
    </xf>
    <xf numFmtId="0" fontId="7" fillId="3" borderId="0" xfId="1" applyFont="1" applyFill="1" applyBorder="1" applyAlignment="1" applyProtection="1">
      <alignment vertical="center"/>
      <protection locked="0"/>
    </xf>
    <xf numFmtId="0" fontId="3" fillId="2" borderId="4" xfId="1" applyFont="1" applyFill="1" applyBorder="1" applyAlignment="1" applyProtection="1">
      <alignment horizontal="left" vertical="top"/>
    </xf>
    <xf numFmtId="0" fontId="3" fillId="2" borderId="42" xfId="1" applyFont="1" applyFill="1" applyBorder="1" applyAlignment="1" applyProtection="1">
      <alignment vertical="top"/>
    </xf>
    <xf numFmtId="0" fontId="2" fillId="2" borderId="9" xfId="1" applyFont="1" applyFill="1" applyBorder="1" applyAlignment="1" applyProtection="1">
      <alignment vertical="center"/>
      <protection locked="0"/>
    </xf>
    <xf numFmtId="0" fontId="7" fillId="2" borderId="2" xfId="1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1" applyFont="1" applyFill="1" applyBorder="1" applyAlignment="1" applyProtection="1">
      <alignment vertical="center"/>
    </xf>
    <xf numFmtId="0" fontId="7" fillId="2" borderId="10" xfId="1" applyFont="1" applyFill="1" applyBorder="1" applyAlignment="1" applyProtection="1">
      <alignment vertical="center"/>
    </xf>
    <xf numFmtId="0" fontId="1" fillId="0" borderId="0" xfId="2" applyFont="1" applyFill="1" applyBorder="1" applyAlignment="1" applyProtection="1">
      <protection locked="0"/>
    </xf>
    <xf numFmtId="0" fontId="1" fillId="0" borderId="5" xfId="2" applyFont="1" applyFill="1" applyBorder="1" applyAlignment="1" applyProtection="1">
      <protection locked="0"/>
    </xf>
    <xf numFmtId="0" fontId="19" fillId="0" borderId="10" xfId="2" applyFont="1" applyFill="1" applyBorder="1" applyAlignment="1" applyProtection="1">
      <protection locked="0"/>
    </xf>
    <xf numFmtId="0" fontId="19" fillId="0" borderId="11" xfId="2" applyFont="1" applyFill="1" applyBorder="1" applyAlignment="1" applyProtection="1">
      <protection locked="0"/>
    </xf>
    <xf numFmtId="0" fontId="8" fillId="2" borderId="0" xfId="8" applyFont="1" applyFill="1" applyBorder="1" applyAlignment="1" applyProtection="1">
      <alignment vertical="center"/>
    </xf>
    <xf numFmtId="0" fontId="3" fillId="4" borderId="6" xfId="1" applyFont="1" applyFill="1" applyBorder="1" applyAlignment="1" applyProtection="1">
      <alignment horizontal="center" vertical="center" wrapText="1"/>
    </xf>
    <xf numFmtId="0" fontId="3" fillId="4" borderId="7" xfId="1" applyFont="1" applyFill="1" applyBorder="1" applyAlignment="1" applyProtection="1">
      <alignment horizontal="center" vertical="center" wrapText="1"/>
    </xf>
    <xf numFmtId="0" fontId="8" fillId="4" borderId="6" xfId="1" applyFont="1" applyFill="1" applyBorder="1" applyAlignment="1" applyProtection="1">
      <alignment horizontal="center" vertical="center" wrapText="1"/>
    </xf>
    <xf numFmtId="0" fontId="8" fillId="4" borderId="8" xfId="1" applyFont="1" applyFill="1" applyBorder="1" applyAlignment="1" applyProtection="1">
      <alignment horizontal="center" vertical="center" wrapText="1"/>
    </xf>
    <xf numFmtId="0" fontId="2" fillId="2" borderId="27" xfId="1" applyFont="1" applyFill="1" applyBorder="1" applyAlignment="1" applyProtection="1">
      <alignment horizontal="center" vertical="center"/>
    </xf>
    <xf numFmtId="0" fontId="2" fillId="2" borderId="28" xfId="1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center"/>
      <protection locked="0"/>
    </xf>
    <xf numFmtId="0" fontId="3" fillId="0" borderId="3" xfId="2" applyFont="1" applyFill="1" applyBorder="1" applyAlignment="1" applyProtection="1">
      <alignment horizontal="center"/>
      <protection locked="0"/>
    </xf>
    <xf numFmtId="0" fontId="2" fillId="0" borderId="0" xfId="2" applyFont="1" applyFill="1" applyBorder="1" applyAlignment="1" applyProtection="1">
      <protection locked="0"/>
    </xf>
    <xf numFmtId="0" fontId="2" fillId="0" borderId="5" xfId="2" applyFont="1" applyFill="1" applyBorder="1" applyAlignment="1" applyProtection="1">
      <protection locked="0"/>
    </xf>
    <xf numFmtId="0" fontId="1" fillId="2" borderId="0" xfId="2" applyFont="1" applyFill="1" applyBorder="1" applyAlignment="1" applyProtection="1">
      <protection locked="0"/>
    </xf>
    <xf numFmtId="0" fontId="1" fillId="2" borderId="5" xfId="2" applyFont="1" applyFill="1" applyBorder="1" applyAlignment="1" applyProtection="1">
      <protection locked="0"/>
    </xf>
    <xf numFmtId="0" fontId="1" fillId="0" borderId="0" xfId="2" applyFont="1" applyFill="1" applyBorder="1" applyAlignment="1" applyProtection="1">
      <alignment horizontal="left"/>
      <protection locked="0"/>
    </xf>
    <xf numFmtId="0" fontId="1" fillId="0" borderId="5" xfId="2" applyFont="1" applyFill="1" applyBorder="1" applyAlignment="1" applyProtection="1">
      <alignment horizontal="left"/>
      <protection locked="0"/>
    </xf>
    <xf numFmtId="0" fontId="0" fillId="0" borderId="0" xfId="2" applyFont="1" applyFill="1" applyBorder="1" applyAlignment="1" applyProtection="1">
      <alignment horizontal="left" vertical="center"/>
      <protection locked="0"/>
    </xf>
    <xf numFmtId="0" fontId="1" fillId="0" borderId="0" xfId="2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Border="1" applyAlignment="1" applyProtection="1">
      <alignment horizontal="right" vertical="center"/>
    </xf>
    <xf numFmtId="0" fontId="19" fillId="2" borderId="0" xfId="8" applyFont="1" applyFill="1" applyBorder="1" applyAlignment="1" applyProtection="1">
      <alignment horizontal="right" vertical="center"/>
    </xf>
    <xf numFmtId="0" fontId="18" fillId="2" borderId="4" xfId="1" applyFont="1" applyFill="1" applyBorder="1" applyAlignment="1" applyProtection="1">
      <alignment horizontal="left" vertical="center"/>
    </xf>
    <xf numFmtId="0" fontId="18" fillId="2" borderId="0" xfId="1" applyFont="1" applyFill="1" applyBorder="1" applyAlignment="1" applyProtection="1">
      <alignment horizontal="left" vertical="center"/>
    </xf>
    <xf numFmtId="0" fontId="18" fillId="2" borderId="5" xfId="1" applyFont="1" applyFill="1" applyBorder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/>
    </xf>
    <xf numFmtId="0" fontId="2" fillId="2" borderId="3" xfId="1" applyFont="1" applyFill="1" applyBorder="1" applyAlignment="1" applyProtection="1">
      <alignment horizontal="center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2" fillId="2" borderId="5" xfId="1" applyFont="1" applyFill="1" applyBorder="1" applyAlignment="1" applyProtection="1">
      <alignment horizontal="center"/>
    </xf>
    <xf numFmtId="0" fontId="2" fillId="2" borderId="9" xfId="1" applyFont="1" applyFill="1" applyBorder="1" applyAlignment="1" applyProtection="1">
      <alignment horizontal="center"/>
    </xf>
    <xf numFmtId="0" fontId="2" fillId="2" borderId="10" xfId="1" applyFont="1" applyFill="1" applyBorder="1" applyAlignment="1" applyProtection="1">
      <alignment horizontal="center"/>
    </xf>
    <xf numFmtId="0" fontId="2" fillId="2" borderId="11" xfId="1" applyFont="1" applyFill="1" applyBorder="1" applyAlignment="1" applyProtection="1">
      <alignment horizontal="center"/>
    </xf>
    <xf numFmtId="0" fontId="18" fillId="2" borderId="1" xfId="1" applyFont="1" applyFill="1" applyBorder="1" applyAlignment="1" applyProtection="1">
      <alignment horizontal="left" vertical="center"/>
    </xf>
    <xf numFmtId="0" fontId="18" fillId="2" borderId="2" xfId="1" applyFont="1" applyFill="1" applyBorder="1" applyAlignment="1" applyProtection="1">
      <alignment horizontal="left" vertical="center"/>
    </xf>
    <xf numFmtId="0" fontId="18" fillId="2" borderId="3" xfId="1" applyFont="1" applyFill="1" applyBorder="1" applyAlignment="1" applyProtection="1">
      <alignment horizontal="left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17" fillId="2" borderId="2" xfId="1" applyFont="1" applyFill="1" applyBorder="1" applyAlignment="1" applyProtection="1">
      <alignment horizontal="center" vertical="center" wrapText="1"/>
    </xf>
    <xf numFmtId="0" fontId="17" fillId="2" borderId="3" xfId="1" applyFont="1" applyFill="1" applyBorder="1" applyAlignment="1" applyProtection="1">
      <alignment horizontal="center" vertical="center" wrapText="1"/>
    </xf>
    <xf numFmtId="0" fontId="17" fillId="2" borderId="4" xfId="1" applyFont="1" applyFill="1" applyBorder="1" applyAlignment="1" applyProtection="1">
      <alignment horizontal="center" vertical="center" wrapText="1"/>
    </xf>
    <xf numFmtId="0" fontId="17" fillId="2" borderId="0" xfId="1" applyFont="1" applyFill="1" applyBorder="1" applyAlignment="1" applyProtection="1">
      <alignment horizontal="center" vertical="center" wrapText="1"/>
    </xf>
    <xf numFmtId="0" fontId="17" fillId="2" borderId="5" xfId="1" applyFont="1" applyFill="1" applyBorder="1" applyAlignment="1" applyProtection="1">
      <alignment horizontal="center" vertical="center" wrapText="1"/>
    </xf>
    <xf numFmtId="0" fontId="17" fillId="2" borderId="9" xfId="1" applyFont="1" applyFill="1" applyBorder="1" applyAlignment="1" applyProtection="1">
      <alignment horizontal="center" vertical="center" wrapText="1"/>
    </xf>
    <xf numFmtId="0" fontId="17" fillId="2" borderId="10" xfId="1" applyFont="1" applyFill="1" applyBorder="1" applyAlignment="1" applyProtection="1">
      <alignment horizontal="center" vertical="center" wrapText="1"/>
    </xf>
    <xf numFmtId="0" fontId="17" fillId="2" borderId="11" xfId="1" applyFont="1" applyFill="1" applyBorder="1" applyAlignment="1" applyProtection="1">
      <alignment horizontal="center" vertical="center" wrapText="1"/>
    </xf>
    <xf numFmtId="0" fontId="15" fillId="0" borderId="0" xfId="6" applyFont="1" applyFill="1" applyBorder="1" applyAlignment="1" applyProtection="1">
      <alignment horizontal="center" wrapText="1"/>
    </xf>
    <xf numFmtId="0" fontId="10" fillId="0" borderId="33" xfId="1" applyFont="1" applyBorder="1" applyAlignment="1" applyProtection="1">
      <alignment horizontal="center" vertical="center"/>
    </xf>
    <xf numFmtId="0" fontId="10" fillId="0" borderId="34" xfId="1" applyFont="1" applyBorder="1" applyAlignment="1" applyProtection="1">
      <alignment horizontal="center" vertical="center"/>
    </xf>
    <xf numFmtId="1" fontId="3" fillId="0" borderId="35" xfId="1" applyNumberFormat="1" applyFont="1" applyBorder="1" applyAlignment="1" applyProtection="1">
      <alignment horizontal="center" vertical="center"/>
    </xf>
    <xf numFmtId="1" fontId="3" fillId="0" borderId="36" xfId="1" applyNumberFormat="1" applyFont="1" applyBorder="1" applyAlignment="1" applyProtection="1">
      <alignment horizontal="center" vertical="center"/>
    </xf>
    <xf numFmtId="1" fontId="3" fillId="0" borderId="37" xfId="1" applyNumberFormat="1" applyFont="1" applyBorder="1" applyAlignment="1" applyProtection="1">
      <alignment horizontal="center" vertical="center"/>
    </xf>
    <xf numFmtId="0" fontId="2" fillId="2" borderId="16" xfId="1" applyFont="1" applyFill="1" applyBorder="1" applyAlignment="1" applyProtection="1">
      <alignment horizontal="left" vertical="center"/>
    </xf>
    <xf numFmtId="0" fontId="2" fillId="2" borderId="17" xfId="1" applyFont="1" applyFill="1" applyBorder="1" applyAlignment="1" applyProtection="1">
      <alignment horizontal="left" vertical="center"/>
    </xf>
    <xf numFmtId="0" fontId="2" fillId="2" borderId="17" xfId="1" applyFont="1" applyFill="1" applyBorder="1" applyAlignment="1" applyProtection="1">
      <alignment horizontal="center" vertical="center"/>
    </xf>
    <xf numFmtId="0" fontId="2" fillId="2" borderId="18" xfId="1" applyFont="1" applyFill="1" applyBorder="1" applyAlignment="1" applyProtection="1">
      <alignment horizontal="center" vertical="center"/>
    </xf>
    <xf numFmtId="0" fontId="10" fillId="0" borderId="17" xfId="1" applyFont="1" applyBorder="1" applyAlignment="1" applyProtection="1">
      <alignment horizontal="center" vertical="center"/>
    </xf>
    <xf numFmtId="0" fontId="10" fillId="0" borderId="19" xfId="1" applyFont="1" applyBorder="1" applyAlignment="1" applyProtection="1">
      <alignment horizontal="center" vertical="center"/>
    </xf>
    <xf numFmtId="1" fontId="3" fillId="0" borderId="16" xfId="1" applyNumberFormat="1" applyFont="1" applyBorder="1" applyAlignment="1" applyProtection="1">
      <alignment horizontal="center" vertical="center"/>
    </xf>
    <xf numFmtId="1" fontId="3" fillId="0" borderId="17" xfId="1" applyNumberFormat="1" applyFont="1" applyBorder="1" applyAlignment="1" applyProtection="1">
      <alignment horizontal="center" vertical="center"/>
    </xf>
    <xf numFmtId="1" fontId="3" fillId="0" borderId="18" xfId="1" applyNumberFormat="1" applyFont="1" applyBorder="1" applyAlignment="1" applyProtection="1">
      <alignment horizontal="center" vertical="center"/>
    </xf>
    <xf numFmtId="0" fontId="2" fillId="2" borderId="21" xfId="1" applyFont="1" applyFill="1" applyBorder="1" applyAlignment="1" applyProtection="1">
      <alignment horizontal="left" vertical="center"/>
    </xf>
    <xf numFmtId="0" fontId="2" fillId="2" borderId="22" xfId="1" applyFont="1" applyFill="1" applyBorder="1" applyAlignment="1" applyProtection="1">
      <alignment horizontal="left" vertical="center"/>
    </xf>
    <xf numFmtId="0" fontId="2" fillId="2" borderId="22" xfId="1" applyFont="1" applyFill="1" applyBorder="1" applyAlignment="1" applyProtection="1">
      <alignment horizontal="center" vertical="center"/>
    </xf>
    <xf numFmtId="0" fontId="2" fillId="2" borderId="23" xfId="1" applyFont="1" applyFill="1" applyBorder="1" applyAlignment="1" applyProtection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10" fillId="0" borderId="24" xfId="1" applyFont="1" applyBorder="1" applyAlignment="1" applyProtection="1">
      <alignment horizontal="center" vertical="center"/>
    </xf>
    <xf numFmtId="1" fontId="3" fillId="0" borderId="21" xfId="1" applyNumberFormat="1" applyFont="1" applyBorder="1" applyAlignment="1" applyProtection="1">
      <alignment horizontal="center" vertical="center"/>
    </xf>
    <xf numFmtId="1" fontId="3" fillId="0" borderId="22" xfId="1" applyNumberFormat="1" applyFont="1" applyBorder="1" applyAlignment="1" applyProtection="1">
      <alignment horizontal="center" vertical="center"/>
    </xf>
    <xf numFmtId="1" fontId="3" fillId="0" borderId="23" xfId="1" applyNumberFormat="1" applyFont="1" applyBorder="1" applyAlignment="1" applyProtection="1">
      <alignment horizontal="center" vertical="center"/>
    </xf>
    <xf numFmtId="0" fontId="2" fillId="2" borderId="26" xfId="1" applyFont="1" applyFill="1" applyBorder="1" applyAlignment="1" applyProtection="1">
      <alignment horizontal="left" vertical="center"/>
    </xf>
    <xf numFmtId="0" fontId="2" fillId="2" borderId="27" xfId="1" applyFont="1" applyFill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center" vertical="center"/>
    </xf>
    <xf numFmtId="0" fontId="10" fillId="0" borderId="29" xfId="1" applyFont="1" applyBorder="1" applyAlignment="1" applyProtection="1">
      <alignment horizontal="center" vertical="center"/>
    </xf>
    <xf numFmtId="1" fontId="3" fillId="0" borderId="26" xfId="1" applyNumberFormat="1" applyFont="1" applyBorder="1" applyAlignment="1" applyProtection="1">
      <alignment horizontal="center" vertical="center"/>
    </xf>
    <xf numFmtId="1" fontId="3" fillId="0" borderId="27" xfId="1" applyNumberFormat="1" applyFont="1" applyBorder="1" applyAlignment="1" applyProtection="1">
      <alignment horizontal="center" vertical="center"/>
    </xf>
    <xf numFmtId="1" fontId="3" fillId="0" borderId="28" xfId="1" applyNumberFormat="1" applyFont="1" applyBorder="1" applyAlignment="1" applyProtection="1">
      <alignment horizontal="center" vertical="center"/>
    </xf>
    <xf numFmtId="0" fontId="17" fillId="2" borderId="43" xfId="1" applyFont="1" applyFill="1" applyBorder="1" applyAlignment="1" applyProtection="1">
      <alignment horizontal="center" vertical="center"/>
    </xf>
    <xf numFmtId="0" fontId="3" fillId="6" borderId="6" xfId="1" applyFont="1" applyFill="1" applyBorder="1" applyAlignment="1" applyProtection="1">
      <alignment horizontal="center" vertical="center" wrapText="1"/>
    </xf>
    <xf numFmtId="0" fontId="3" fillId="6" borderId="7" xfId="1" applyFont="1" applyFill="1" applyBorder="1" applyAlignment="1" applyProtection="1">
      <alignment horizontal="center" vertical="center" wrapText="1"/>
    </xf>
    <xf numFmtId="0" fontId="18" fillId="2" borderId="6" xfId="1" applyFont="1" applyFill="1" applyBorder="1" applyAlignment="1" applyProtection="1">
      <alignment horizontal="left" vertical="center"/>
    </xf>
    <xf numFmtId="0" fontId="18" fillId="2" borderId="7" xfId="1" applyFont="1" applyFill="1" applyBorder="1" applyAlignment="1" applyProtection="1">
      <alignment horizontal="left" vertical="center"/>
    </xf>
    <xf numFmtId="0" fontId="18" fillId="2" borderId="8" xfId="1" applyFont="1" applyFill="1" applyBorder="1" applyAlignment="1" applyProtection="1">
      <alignment horizontal="left" vertical="center"/>
    </xf>
    <xf numFmtId="0" fontId="9" fillId="2" borderId="1" xfId="1" applyFont="1" applyFill="1" applyBorder="1" applyAlignment="1" applyProtection="1">
      <alignment horizontal="left" vertical="center"/>
    </xf>
    <xf numFmtId="0" fontId="9" fillId="2" borderId="2" xfId="1" applyFont="1" applyFill="1" applyBorder="1" applyAlignment="1" applyProtection="1">
      <alignment horizontal="left" vertical="center"/>
    </xf>
    <xf numFmtId="0" fontId="10" fillId="0" borderId="13" xfId="1" applyFont="1" applyBorder="1" applyAlignment="1" applyProtection="1">
      <alignment horizontal="center" vertical="center"/>
    </xf>
    <xf numFmtId="0" fontId="10" fillId="0" borderId="3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14" xfId="1" applyFont="1" applyBorder="1" applyAlignment="1" applyProtection="1">
      <alignment horizontal="center" vertical="center"/>
    </xf>
    <xf numFmtId="0" fontId="3" fillId="6" borderId="6" xfId="1" applyFont="1" applyFill="1" applyBorder="1" applyAlignment="1" applyProtection="1">
      <alignment horizontal="distributed" vertical="distributed" wrapText="1" justifyLastLine="1"/>
    </xf>
    <xf numFmtId="0" fontId="3" fillId="6" borderId="7" xfId="1" applyFont="1" applyFill="1" applyBorder="1" applyAlignment="1" applyProtection="1">
      <alignment horizontal="distributed" vertical="distributed" wrapText="1" justifyLastLine="1"/>
    </xf>
    <xf numFmtId="0" fontId="2" fillId="2" borderId="1" xfId="1" applyFont="1" applyFill="1" applyBorder="1" applyAlignment="1" applyProtection="1">
      <alignment horizontal="left" vertical="center"/>
    </xf>
    <xf numFmtId="0" fontId="2" fillId="2" borderId="2" xfId="1" applyFont="1" applyFill="1" applyBorder="1" applyAlignment="1" applyProtection="1">
      <alignment horizontal="left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14" xfId="1" applyFont="1" applyFill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center" vertical="center"/>
    </xf>
    <xf numFmtId="0" fontId="3" fillId="4" borderId="8" xfId="1" applyFont="1" applyFill="1" applyBorder="1" applyAlignment="1" applyProtection="1">
      <alignment horizontal="center" vertical="center" wrapText="1"/>
    </xf>
    <xf numFmtId="1" fontId="3" fillId="0" borderId="1" xfId="1" applyNumberFormat="1" applyFont="1" applyBorder="1" applyAlignment="1" applyProtection="1">
      <alignment horizontal="center" vertical="center"/>
    </xf>
    <xf numFmtId="1" fontId="3" fillId="0" borderId="2" xfId="1" applyNumberFormat="1" applyFont="1" applyBorder="1" applyAlignment="1" applyProtection="1">
      <alignment horizontal="center" vertical="center"/>
    </xf>
    <xf numFmtId="1" fontId="3" fillId="0" borderId="14" xfId="1" applyNumberFormat="1" applyFont="1" applyBorder="1" applyAlignment="1" applyProtection="1">
      <alignment horizontal="center" vertical="center"/>
    </xf>
    <xf numFmtId="0" fontId="3" fillId="6" borderId="8" xfId="1" applyFont="1" applyFill="1" applyBorder="1" applyAlignment="1" applyProtection="1">
      <alignment horizontal="center" vertical="center" wrapText="1"/>
    </xf>
    <xf numFmtId="0" fontId="15" fillId="0" borderId="2" xfId="5" applyFont="1" applyBorder="1" applyAlignment="1" applyProtection="1">
      <alignment horizontal="center" vertical="center" wrapText="1"/>
    </xf>
    <xf numFmtId="0" fontId="2" fillId="2" borderId="35" xfId="1" applyFont="1" applyFill="1" applyBorder="1" applyAlignment="1" applyProtection="1">
      <alignment horizontal="left" vertical="center"/>
    </xf>
    <xf numFmtId="0" fontId="2" fillId="2" borderId="36" xfId="1" applyFont="1" applyFill="1" applyBorder="1" applyAlignment="1" applyProtection="1">
      <alignment horizontal="left" vertical="center"/>
    </xf>
    <xf numFmtId="0" fontId="2" fillId="2" borderId="37" xfId="1" applyFont="1" applyFill="1" applyBorder="1" applyAlignment="1" applyProtection="1">
      <alignment horizontal="left" vertical="center"/>
    </xf>
    <xf numFmtId="0" fontId="10" fillId="0" borderId="10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center"/>
    </xf>
    <xf numFmtId="1" fontId="11" fillId="0" borderId="9" xfId="1" applyNumberFormat="1" applyFont="1" applyBorder="1" applyAlignment="1" applyProtection="1">
      <alignment horizontal="center" vertical="center"/>
    </xf>
    <xf numFmtId="1" fontId="11" fillId="0" borderId="10" xfId="1" applyNumberFormat="1" applyFont="1" applyBorder="1" applyAlignment="1" applyProtection="1">
      <alignment horizontal="center" vertical="center"/>
    </xf>
    <xf numFmtId="1" fontId="11" fillId="0" borderId="40" xfId="1" applyNumberFormat="1" applyFont="1" applyBorder="1" applyAlignment="1" applyProtection="1">
      <alignment horizontal="center" vertical="center"/>
    </xf>
    <xf numFmtId="0" fontId="2" fillId="2" borderId="43" xfId="1" applyFont="1" applyFill="1" applyBorder="1" applyAlignment="1" applyProtection="1">
      <alignment horizontal="left" vertical="top"/>
      <protection locked="0"/>
    </xf>
    <xf numFmtId="0" fontId="2" fillId="2" borderId="44" xfId="1" applyFont="1" applyFill="1" applyBorder="1" applyAlignment="1" applyProtection="1">
      <alignment horizontal="left" vertical="top"/>
      <protection locked="0"/>
    </xf>
    <xf numFmtId="0" fontId="3" fillId="2" borderId="0" xfId="1" applyFont="1" applyFill="1" applyBorder="1" applyAlignment="1" applyProtection="1">
      <alignment horizontal="justify" vertical="top"/>
    </xf>
    <xf numFmtId="0" fontId="3" fillId="2" borderId="5" xfId="1" applyFont="1" applyFill="1" applyBorder="1" applyAlignment="1" applyProtection="1">
      <alignment horizontal="justify" vertical="top"/>
    </xf>
    <xf numFmtId="0" fontId="3" fillId="2" borderId="10" xfId="1" applyFont="1" applyFill="1" applyBorder="1" applyAlignment="1" applyProtection="1">
      <alignment horizontal="justify" vertical="top"/>
    </xf>
    <xf numFmtId="0" fontId="3" fillId="2" borderId="11" xfId="1" applyFont="1" applyFill="1" applyBorder="1" applyAlignment="1" applyProtection="1">
      <alignment horizontal="justify" vertical="top"/>
    </xf>
  </cellXfs>
  <cellStyles count="9">
    <cellStyle name="Normal" xfId="0" builtinId="0"/>
    <cellStyle name="Normal 10 2" xfId="7"/>
    <cellStyle name="Normal 2 10 2" xfId="8"/>
    <cellStyle name="Normal 2 3 3" xfId="3"/>
    <cellStyle name="Normal 2 4" xfId="4"/>
    <cellStyle name="Normal 3 2" xfId="2"/>
    <cellStyle name="Normal 4 4" xfId="1"/>
    <cellStyle name="Normal 5 6" xfId="5"/>
    <cellStyle name="Normal_Grad. Lim. Auto 1-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155331</xdr:rowOff>
    </xdr:from>
    <xdr:ext cx="723899" cy="720000"/>
    <xdr:pic>
      <xdr:nvPicPr>
        <xdr:cNvPr id="2" name="Imagen 2">
          <a:extLst>
            <a:ext uri="{FF2B5EF4-FFF2-40B4-BE49-F238E27FC236}">
              <a16:creationId xmlns:a16="http://schemas.microsoft.com/office/drawing/2014/main" id="{D0643DC7-8D8C-42C6-831E-5083A0A61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55331"/>
          <a:ext cx="723899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Formatos%20de%20informe\7.%20Petreos%20oct\Arena%20de%20pe&#241;a\Agregado%20fino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2.%20Apiques\2.%20Apiques%20.xlsb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Frecuencias\Mezcla\Agregados%20%20Finos\3.%20PRO-L-FM-003%20(INV-122-13)%20Humedad%20Natur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Lavado tamiz N°200"/>
      <sheetName val="LIMITES "/>
      <sheetName val="EQUIVALENTE "/>
      <sheetName val="M.O. "/>
      <sheetName val="A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/>
      <sheetData sheetId="1"/>
      <sheetData sheetId="2"/>
      <sheetData sheetId="3">
        <row r="16">
          <cell r="H16" t="str">
            <v/>
          </cell>
        </row>
      </sheetData>
      <sheetData sheetId="4">
        <row r="24">
          <cell r="G24" t="str">
            <v/>
          </cell>
        </row>
        <row r="28">
          <cell r="G28" t="str">
            <v/>
          </cell>
        </row>
      </sheetData>
      <sheetData sheetId="5">
        <row r="22">
          <cell r="G22" t="str">
            <v/>
          </cell>
        </row>
      </sheetData>
      <sheetData sheetId="6">
        <row r="23">
          <cell r="F23" t="str">
            <v/>
          </cell>
        </row>
      </sheetData>
      <sheetData sheetId="7">
        <row r="29">
          <cell r="L29" t="str">
            <v>--</v>
          </cell>
          <cell r="W29" t="str">
            <v>--</v>
          </cell>
        </row>
        <row r="30">
          <cell r="W30" t="str">
            <v/>
          </cell>
        </row>
      </sheetData>
      <sheetData sheetId="8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9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10"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11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12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3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4"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5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6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7"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18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 xml:space="preserve">VARGAS PABLO 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Gradacion "/>
    </sheetNames>
    <sheetDataSet>
      <sheetData sheetId="0"/>
      <sheetData sheetId="1">
        <row r="6">
          <cell r="C6">
            <v>0</v>
          </cell>
        </row>
      </sheetData>
      <sheetData sheetId="2">
        <row r="7">
          <cell r="O7" t="str">
            <v/>
          </cell>
        </row>
      </sheetData>
      <sheetData sheetId="3">
        <row r="57">
          <cell r="C57" t="str">
            <v>TEUTA DIEGO</v>
          </cell>
        </row>
      </sheetData>
      <sheetData sheetId="4">
        <row r="7">
          <cell r="O7" t="str">
            <v/>
          </cell>
        </row>
      </sheetData>
      <sheetData sheetId="5">
        <row r="40">
          <cell r="L40">
            <v>25</v>
          </cell>
        </row>
      </sheetData>
      <sheetData sheetId="6"/>
      <sheetData sheetId="7"/>
      <sheetData sheetId="8">
        <row r="29">
          <cell r="C29" t="str">
            <v>--</v>
          </cell>
        </row>
      </sheetData>
      <sheetData sheetId="9"/>
      <sheetData sheetId="10"/>
      <sheetData sheetId="11"/>
      <sheetData sheetId="12"/>
      <sheetData sheetId="13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4"/>
      <sheetData sheetId="15">
        <row r="52">
          <cell r="C52" t="str">
            <v>--</v>
          </cell>
        </row>
      </sheetData>
      <sheetData sheetId="16"/>
      <sheetData sheetId="17"/>
      <sheetData sheetId="1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GOMEZ LUIS CARLOS</v>
          </cell>
        </row>
        <row r="18">
          <cell r="A18" t="str">
            <v>TEUTA DIEGO</v>
          </cell>
        </row>
        <row r="19">
          <cell r="A19" t="str">
            <v>VARGAS RODOLFO</v>
          </cell>
        </row>
        <row r="20">
          <cell r="A20" t="str">
            <v>VILLANUEVA BRAYAN</v>
          </cell>
        </row>
        <row r="21">
          <cell r="A21" t="str">
            <v xml:space="preserve">MOLINA JOSE </v>
          </cell>
        </row>
        <row r="22">
          <cell r="A22" t="str">
            <v>RINCON JOSE</v>
          </cell>
        </row>
        <row r="23">
          <cell r="A23" t="str">
            <v>ARANDA EDWIN</v>
          </cell>
        </row>
        <row r="24">
          <cell r="A24" t="str">
            <v>--</v>
          </cell>
        </row>
        <row r="26">
          <cell r="A26" t="str">
            <v>ARIAS JENNIFER</v>
          </cell>
          <cell r="B26" t="str">
            <v>Analista  técnico</v>
          </cell>
        </row>
        <row r="27">
          <cell r="A27" t="str">
            <v xml:space="preserve">VARGAS PABLO </v>
          </cell>
          <cell r="B27" t="str">
            <v>Coordinador técnico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</row>
        <row r="31">
          <cell r="A31" t="str">
            <v xml:space="preserve">VARGAS PABLO </v>
          </cell>
        </row>
        <row r="32">
          <cell r="A32" t="str">
            <v>CONTRERAS WILINTONG</v>
          </cell>
        </row>
        <row r="33">
          <cell r="A33" t="str">
            <v>--</v>
          </cell>
        </row>
      </sheetData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mas"/>
    </sheetNames>
    <sheetDataSet>
      <sheetData sheetId="0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59"/>
  <sheetViews>
    <sheetView showGridLines="0" tabSelected="1" view="pageBreakPreview" zoomScaleSheetLayoutView="100" workbookViewId="0">
      <selection activeCell="X11" sqref="X11"/>
    </sheetView>
  </sheetViews>
  <sheetFormatPr baseColWidth="10" defaultColWidth="11.5703125" defaultRowHeight="12" x14ac:dyDescent="0.2"/>
  <cols>
    <col min="1" max="7" width="3.5703125" style="2" customWidth="1"/>
    <col min="8" max="8" width="3.42578125" style="2" customWidth="1"/>
    <col min="9" max="12" width="3" style="2" customWidth="1"/>
    <col min="13" max="13" width="1.5703125" style="2" customWidth="1"/>
    <col min="14" max="14" width="2" style="2" customWidth="1"/>
    <col min="15" max="15" width="3" style="2" customWidth="1"/>
    <col min="16" max="16" width="2.7109375" style="2" customWidth="1"/>
    <col min="17" max="17" width="3.5703125" style="2" customWidth="1"/>
    <col min="18" max="18" width="4.42578125" style="2" customWidth="1"/>
    <col min="19" max="19" width="4.85546875" style="2" customWidth="1"/>
    <col min="20" max="20" width="2.28515625" style="2" customWidth="1"/>
    <col min="21" max="21" width="5.28515625" style="2" customWidth="1"/>
    <col min="22" max="22" width="5" style="2" customWidth="1"/>
    <col min="23" max="23" width="6.140625" style="2" customWidth="1"/>
    <col min="24" max="24" width="13.7109375" style="58" customWidth="1"/>
    <col min="25" max="25" width="5.5703125" style="1" hidden="1" customWidth="1"/>
    <col min="26" max="26" width="0" style="2" hidden="1" customWidth="1"/>
    <col min="27" max="27" width="17.85546875" style="58" hidden="1" customWidth="1"/>
    <col min="28" max="33" width="0" style="2" hidden="1" customWidth="1"/>
    <col min="34" max="252" width="11.5703125" style="2"/>
    <col min="253" max="257" width="3.28515625" style="2" customWidth="1"/>
    <col min="258" max="269" width="3" style="2" customWidth="1"/>
    <col min="270" max="270" width="4.140625" style="2" customWidth="1"/>
    <col min="271" max="271" width="4.85546875" style="2" customWidth="1"/>
    <col min="272" max="275" width="3.28515625" style="2" customWidth="1"/>
    <col min="276" max="276" width="8" style="2" customWidth="1"/>
    <col min="277" max="278" width="10.140625" style="2" customWidth="1"/>
    <col min="279" max="508" width="11.5703125" style="2"/>
    <col min="509" max="513" width="3.28515625" style="2" customWidth="1"/>
    <col min="514" max="525" width="3" style="2" customWidth="1"/>
    <col min="526" max="526" width="4.140625" style="2" customWidth="1"/>
    <col min="527" max="527" width="4.85546875" style="2" customWidth="1"/>
    <col min="528" max="531" width="3.28515625" style="2" customWidth="1"/>
    <col min="532" max="532" width="8" style="2" customWidth="1"/>
    <col min="533" max="534" width="10.140625" style="2" customWidth="1"/>
    <col min="535" max="764" width="11.5703125" style="2"/>
    <col min="765" max="769" width="3.28515625" style="2" customWidth="1"/>
    <col min="770" max="781" width="3" style="2" customWidth="1"/>
    <col min="782" max="782" width="4.140625" style="2" customWidth="1"/>
    <col min="783" max="783" width="4.85546875" style="2" customWidth="1"/>
    <col min="784" max="787" width="3.28515625" style="2" customWidth="1"/>
    <col min="788" max="788" width="8" style="2" customWidth="1"/>
    <col min="789" max="790" width="10.140625" style="2" customWidth="1"/>
    <col min="791" max="1020" width="11.5703125" style="2"/>
    <col min="1021" max="1025" width="3.28515625" style="2" customWidth="1"/>
    <col min="1026" max="1037" width="3" style="2" customWidth="1"/>
    <col min="1038" max="1038" width="4.140625" style="2" customWidth="1"/>
    <col min="1039" max="1039" width="4.85546875" style="2" customWidth="1"/>
    <col min="1040" max="1043" width="3.28515625" style="2" customWidth="1"/>
    <col min="1044" max="1044" width="8" style="2" customWidth="1"/>
    <col min="1045" max="1046" width="10.140625" style="2" customWidth="1"/>
    <col min="1047" max="1276" width="11.5703125" style="2"/>
    <col min="1277" max="1281" width="3.28515625" style="2" customWidth="1"/>
    <col min="1282" max="1293" width="3" style="2" customWidth="1"/>
    <col min="1294" max="1294" width="4.140625" style="2" customWidth="1"/>
    <col min="1295" max="1295" width="4.85546875" style="2" customWidth="1"/>
    <col min="1296" max="1299" width="3.28515625" style="2" customWidth="1"/>
    <col min="1300" max="1300" width="8" style="2" customWidth="1"/>
    <col min="1301" max="1302" width="10.140625" style="2" customWidth="1"/>
    <col min="1303" max="1532" width="11.5703125" style="2"/>
    <col min="1533" max="1537" width="3.28515625" style="2" customWidth="1"/>
    <col min="1538" max="1549" width="3" style="2" customWidth="1"/>
    <col min="1550" max="1550" width="4.140625" style="2" customWidth="1"/>
    <col min="1551" max="1551" width="4.85546875" style="2" customWidth="1"/>
    <col min="1552" max="1555" width="3.28515625" style="2" customWidth="1"/>
    <col min="1556" max="1556" width="8" style="2" customWidth="1"/>
    <col min="1557" max="1558" width="10.140625" style="2" customWidth="1"/>
    <col min="1559" max="1788" width="11.5703125" style="2"/>
    <col min="1789" max="1793" width="3.28515625" style="2" customWidth="1"/>
    <col min="1794" max="1805" width="3" style="2" customWidth="1"/>
    <col min="1806" max="1806" width="4.140625" style="2" customWidth="1"/>
    <col min="1807" max="1807" width="4.85546875" style="2" customWidth="1"/>
    <col min="1808" max="1811" width="3.28515625" style="2" customWidth="1"/>
    <col min="1812" max="1812" width="8" style="2" customWidth="1"/>
    <col min="1813" max="1814" width="10.140625" style="2" customWidth="1"/>
    <col min="1815" max="2044" width="11.5703125" style="2"/>
    <col min="2045" max="2049" width="3.28515625" style="2" customWidth="1"/>
    <col min="2050" max="2061" width="3" style="2" customWidth="1"/>
    <col min="2062" max="2062" width="4.140625" style="2" customWidth="1"/>
    <col min="2063" max="2063" width="4.85546875" style="2" customWidth="1"/>
    <col min="2064" max="2067" width="3.28515625" style="2" customWidth="1"/>
    <col min="2068" max="2068" width="8" style="2" customWidth="1"/>
    <col min="2069" max="2070" width="10.140625" style="2" customWidth="1"/>
    <col min="2071" max="2300" width="11.5703125" style="2"/>
    <col min="2301" max="2305" width="3.28515625" style="2" customWidth="1"/>
    <col min="2306" max="2317" width="3" style="2" customWidth="1"/>
    <col min="2318" max="2318" width="4.140625" style="2" customWidth="1"/>
    <col min="2319" max="2319" width="4.85546875" style="2" customWidth="1"/>
    <col min="2320" max="2323" width="3.28515625" style="2" customWidth="1"/>
    <col min="2324" max="2324" width="8" style="2" customWidth="1"/>
    <col min="2325" max="2326" width="10.140625" style="2" customWidth="1"/>
    <col min="2327" max="2556" width="11.5703125" style="2"/>
    <col min="2557" max="2561" width="3.28515625" style="2" customWidth="1"/>
    <col min="2562" max="2573" width="3" style="2" customWidth="1"/>
    <col min="2574" max="2574" width="4.140625" style="2" customWidth="1"/>
    <col min="2575" max="2575" width="4.85546875" style="2" customWidth="1"/>
    <col min="2576" max="2579" width="3.28515625" style="2" customWidth="1"/>
    <col min="2580" max="2580" width="8" style="2" customWidth="1"/>
    <col min="2581" max="2582" width="10.140625" style="2" customWidth="1"/>
    <col min="2583" max="2812" width="11.5703125" style="2"/>
    <col min="2813" max="2817" width="3.28515625" style="2" customWidth="1"/>
    <col min="2818" max="2829" width="3" style="2" customWidth="1"/>
    <col min="2830" max="2830" width="4.140625" style="2" customWidth="1"/>
    <col min="2831" max="2831" width="4.85546875" style="2" customWidth="1"/>
    <col min="2832" max="2835" width="3.28515625" style="2" customWidth="1"/>
    <col min="2836" max="2836" width="8" style="2" customWidth="1"/>
    <col min="2837" max="2838" width="10.140625" style="2" customWidth="1"/>
    <col min="2839" max="3068" width="11.5703125" style="2"/>
    <col min="3069" max="3073" width="3.28515625" style="2" customWidth="1"/>
    <col min="3074" max="3085" width="3" style="2" customWidth="1"/>
    <col min="3086" max="3086" width="4.140625" style="2" customWidth="1"/>
    <col min="3087" max="3087" width="4.85546875" style="2" customWidth="1"/>
    <col min="3088" max="3091" width="3.28515625" style="2" customWidth="1"/>
    <col min="3092" max="3092" width="8" style="2" customWidth="1"/>
    <col min="3093" max="3094" width="10.140625" style="2" customWidth="1"/>
    <col min="3095" max="3324" width="11.5703125" style="2"/>
    <col min="3325" max="3329" width="3.28515625" style="2" customWidth="1"/>
    <col min="3330" max="3341" width="3" style="2" customWidth="1"/>
    <col min="3342" max="3342" width="4.140625" style="2" customWidth="1"/>
    <col min="3343" max="3343" width="4.85546875" style="2" customWidth="1"/>
    <col min="3344" max="3347" width="3.28515625" style="2" customWidth="1"/>
    <col min="3348" max="3348" width="8" style="2" customWidth="1"/>
    <col min="3349" max="3350" width="10.140625" style="2" customWidth="1"/>
    <col min="3351" max="3580" width="11.5703125" style="2"/>
    <col min="3581" max="3585" width="3.28515625" style="2" customWidth="1"/>
    <col min="3586" max="3597" width="3" style="2" customWidth="1"/>
    <col min="3598" max="3598" width="4.140625" style="2" customWidth="1"/>
    <col min="3599" max="3599" width="4.85546875" style="2" customWidth="1"/>
    <col min="3600" max="3603" width="3.28515625" style="2" customWidth="1"/>
    <col min="3604" max="3604" width="8" style="2" customWidth="1"/>
    <col min="3605" max="3606" width="10.140625" style="2" customWidth="1"/>
    <col min="3607" max="3836" width="11.5703125" style="2"/>
    <col min="3837" max="3841" width="3.28515625" style="2" customWidth="1"/>
    <col min="3842" max="3853" width="3" style="2" customWidth="1"/>
    <col min="3854" max="3854" width="4.140625" style="2" customWidth="1"/>
    <col min="3855" max="3855" width="4.85546875" style="2" customWidth="1"/>
    <col min="3856" max="3859" width="3.28515625" style="2" customWidth="1"/>
    <col min="3860" max="3860" width="8" style="2" customWidth="1"/>
    <col min="3861" max="3862" width="10.140625" style="2" customWidth="1"/>
    <col min="3863" max="4092" width="11.5703125" style="2"/>
    <col min="4093" max="4097" width="3.28515625" style="2" customWidth="1"/>
    <col min="4098" max="4109" width="3" style="2" customWidth="1"/>
    <col min="4110" max="4110" width="4.140625" style="2" customWidth="1"/>
    <col min="4111" max="4111" width="4.85546875" style="2" customWidth="1"/>
    <col min="4112" max="4115" width="3.28515625" style="2" customWidth="1"/>
    <col min="4116" max="4116" width="8" style="2" customWidth="1"/>
    <col min="4117" max="4118" width="10.140625" style="2" customWidth="1"/>
    <col min="4119" max="4348" width="11.5703125" style="2"/>
    <col min="4349" max="4353" width="3.28515625" style="2" customWidth="1"/>
    <col min="4354" max="4365" width="3" style="2" customWidth="1"/>
    <col min="4366" max="4366" width="4.140625" style="2" customWidth="1"/>
    <col min="4367" max="4367" width="4.85546875" style="2" customWidth="1"/>
    <col min="4368" max="4371" width="3.28515625" style="2" customWidth="1"/>
    <col min="4372" max="4372" width="8" style="2" customWidth="1"/>
    <col min="4373" max="4374" width="10.140625" style="2" customWidth="1"/>
    <col min="4375" max="4604" width="11.5703125" style="2"/>
    <col min="4605" max="4609" width="3.28515625" style="2" customWidth="1"/>
    <col min="4610" max="4621" width="3" style="2" customWidth="1"/>
    <col min="4622" max="4622" width="4.140625" style="2" customWidth="1"/>
    <col min="4623" max="4623" width="4.85546875" style="2" customWidth="1"/>
    <col min="4624" max="4627" width="3.28515625" style="2" customWidth="1"/>
    <col min="4628" max="4628" width="8" style="2" customWidth="1"/>
    <col min="4629" max="4630" width="10.140625" style="2" customWidth="1"/>
    <col min="4631" max="4860" width="11.5703125" style="2"/>
    <col min="4861" max="4865" width="3.28515625" style="2" customWidth="1"/>
    <col min="4866" max="4877" width="3" style="2" customWidth="1"/>
    <col min="4878" max="4878" width="4.140625" style="2" customWidth="1"/>
    <col min="4879" max="4879" width="4.85546875" style="2" customWidth="1"/>
    <col min="4880" max="4883" width="3.28515625" style="2" customWidth="1"/>
    <col min="4884" max="4884" width="8" style="2" customWidth="1"/>
    <col min="4885" max="4886" width="10.140625" style="2" customWidth="1"/>
    <col min="4887" max="5116" width="11.5703125" style="2"/>
    <col min="5117" max="5121" width="3.28515625" style="2" customWidth="1"/>
    <col min="5122" max="5133" width="3" style="2" customWidth="1"/>
    <col min="5134" max="5134" width="4.140625" style="2" customWidth="1"/>
    <col min="5135" max="5135" width="4.85546875" style="2" customWidth="1"/>
    <col min="5136" max="5139" width="3.28515625" style="2" customWidth="1"/>
    <col min="5140" max="5140" width="8" style="2" customWidth="1"/>
    <col min="5141" max="5142" width="10.140625" style="2" customWidth="1"/>
    <col min="5143" max="5372" width="11.5703125" style="2"/>
    <col min="5373" max="5377" width="3.28515625" style="2" customWidth="1"/>
    <col min="5378" max="5389" width="3" style="2" customWidth="1"/>
    <col min="5390" max="5390" width="4.140625" style="2" customWidth="1"/>
    <col min="5391" max="5391" width="4.85546875" style="2" customWidth="1"/>
    <col min="5392" max="5395" width="3.28515625" style="2" customWidth="1"/>
    <col min="5396" max="5396" width="8" style="2" customWidth="1"/>
    <col min="5397" max="5398" width="10.140625" style="2" customWidth="1"/>
    <col min="5399" max="5628" width="11.5703125" style="2"/>
    <col min="5629" max="5633" width="3.28515625" style="2" customWidth="1"/>
    <col min="5634" max="5645" width="3" style="2" customWidth="1"/>
    <col min="5646" max="5646" width="4.140625" style="2" customWidth="1"/>
    <col min="5647" max="5647" width="4.85546875" style="2" customWidth="1"/>
    <col min="5648" max="5651" width="3.28515625" style="2" customWidth="1"/>
    <col min="5652" max="5652" width="8" style="2" customWidth="1"/>
    <col min="5653" max="5654" width="10.140625" style="2" customWidth="1"/>
    <col min="5655" max="5884" width="11.5703125" style="2"/>
    <col min="5885" max="5889" width="3.28515625" style="2" customWidth="1"/>
    <col min="5890" max="5901" width="3" style="2" customWidth="1"/>
    <col min="5902" max="5902" width="4.140625" style="2" customWidth="1"/>
    <col min="5903" max="5903" width="4.85546875" style="2" customWidth="1"/>
    <col min="5904" max="5907" width="3.28515625" style="2" customWidth="1"/>
    <col min="5908" max="5908" width="8" style="2" customWidth="1"/>
    <col min="5909" max="5910" width="10.140625" style="2" customWidth="1"/>
    <col min="5911" max="6140" width="11.5703125" style="2"/>
    <col min="6141" max="6145" width="3.28515625" style="2" customWidth="1"/>
    <col min="6146" max="6157" width="3" style="2" customWidth="1"/>
    <col min="6158" max="6158" width="4.140625" style="2" customWidth="1"/>
    <col min="6159" max="6159" width="4.85546875" style="2" customWidth="1"/>
    <col min="6160" max="6163" width="3.28515625" style="2" customWidth="1"/>
    <col min="6164" max="6164" width="8" style="2" customWidth="1"/>
    <col min="6165" max="6166" width="10.140625" style="2" customWidth="1"/>
    <col min="6167" max="6396" width="11.5703125" style="2"/>
    <col min="6397" max="6401" width="3.28515625" style="2" customWidth="1"/>
    <col min="6402" max="6413" width="3" style="2" customWidth="1"/>
    <col min="6414" max="6414" width="4.140625" style="2" customWidth="1"/>
    <col min="6415" max="6415" width="4.85546875" style="2" customWidth="1"/>
    <col min="6416" max="6419" width="3.28515625" style="2" customWidth="1"/>
    <col min="6420" max="6420" width="8" style="2" customWidth="1"/>
    <col min="6421" max="6422" width="10.140625" style="2" customWidth="1"/>
    <col min="6423" max="6652" width="11.5703125" style="2"/>
    <col min="6653" max="6657" width="3.28515625" style="2" customWidth="1"/>
    <col min="6658" max="6669" width="3" style="2" customWidth="1"/>
    <col min="6670" max="6670" width="4.140625" style="2" customWidth="1"/>
    <col min="6671" max="6671" width="4.85546875" style="2" customWidth="1"/>
    <col min="6672" max="6675" width="3.28515625" style="2" customWidth="1"/>
    <col min="6676" max="6676" width="8" style="2" customWidth="1"/>
    <col min="6677" max="6678" width="10.140625" style="2" customWidth="1"/>
    <col min="6679" max="6908" width="11.5703125" style="2"/>
    <col min="6909" max="6913" width="3.28515625" style="2" customWidth="1"/>
    <col min="6914" max="6925" width="3" style="2" customWidth="1"/>
    <col min="6926" max="6926" width="4.140625" style="2" customWidth="1"/>
    <col min="6927" max="6927" width="4.85546875" style="2" customWidth="1"/>
    <col min="6928" max="6931" width="3.28515625" style="2" customWidth="1"/>
    <col min="6932" max="6932" width="8" style="2" customWidth="1"/>
    <col min="6933" max="6934" width="10.140625" style="2" customWidth="1"/>
    <col min="6935" max="7164" width="11.5703125" style="2"/>
    <col min="7165" max="7169" width="3.28515625" style="2" customWidth="1"/>
    <col min="7170" max="7181" width="3" style="2" customWidth="1"/>
    <col min="7182" max="7182" width="4.140625" style="2" customWidth="1"/>
    <col min="7183" max="7183" width="4.85546875" style="2" customWidth="1"/>
    <col min="7184" max="7187" width="3.28515625" style="2" customWidth="1"/>
    <col min="7188" max="7188" width="8" style="2" customWidth="1"/>
    <col min="7189" max="7190" width="10.140625" style="2" customWidth="1"/>
    <col min="7191" max="7420" width="11.5703125" style="2"/>
    <col min="7421" max="7425" width="3.28515625" style="2" customWidth="1"/>
    <col min="7426" max="7437" width="3" style="2" customWidth="1"/>
    <col min="7438" max="7438" width="4.140625" style="2" customWidth="1"/>
    <col min="7439" max="7439" width="4.85546875" style="2" customWidth="1"/>
    <col min="7440" max="7443" width="3.28515625" style="2" customWidth="1"/>
    <col min="7444" max="7444" width="8" style="2" customWidth="1"/>
    <col min="7445" max="7446" width="10.140625" style="2" customWidth="1"/>
    <col min="7447" max="7676" width="11.5703125" style="2"/>
    <col min="7677" max="7681" width="3.28515625" style="2" customWidth="1"/>
    <col min="7682" max="7693" width="3" style="2" customWidth="1"/>
    <col min="7694" max="7694" width="4.140625" style="2" customWidth="1"/>
    <col min="7695" max="7695" width="4.85546875" style="2" customWidth="1"/>
    <col min="7696" max="7699" width="3.28515625" style="2" customWidth="1"/>
    <col min="7700" max="7700" width="8" style="2" customWidth="1"/>
    <col min="7701" max="7702" width="10.140625" style="2" customWidth="1"/>
    <col min="7703" max="7932" width="11.5703125" style="2"/>
    <col min="7933" max="7937" width="3.28515625" style="2" customWidth="1"/>
    <col min="7938" max="7949" width="3" style="2" customWidth="1"/>
    <col min="7950" max="7950" width="4.140625" style="2" customWidth="1"/>
    <col min="7951" max="7951" width="4.85546875" style="2" customWidth="1"/>
    <col min="7952" max="7955" width="3.28515625" style="2" customWidth="1"/>
    <col min="7956" max="7956" width="8" style="2" customWidth="1"/>
    <col min="7957" max="7958" width="10.140625" style="2" customWidth="1"/>
    <col min="7959" max="8188" width="11.5703125" style="2"/>
    <col min="8189" max="8193" width="3.28515625" style="2" customWidth="1"/>
    <col min="8194" max="8205" width="3" style="2" customWidth="1"/>
    <col min="8206" max="8206" width="4.140625" style="2" customWidth="1"/>
    <col min="8207" max="8207" width="4.85546875" style="2" customWidth="1"/>
    <col min="8208" max="8211" width="3.28515625" style="2" customWidth="1"/>
    <col min="8212" max="8212" width="8" style="2" customWidth="1"/>
    <col min="8213" max="8214" width="10.140625" style="2" customWidth="1"/>
    <col min="8215" max="8444" width="11.5703125" style="2"/>
    <col min="8445" max="8449" width="3.28515625" style="2" customWidth="1"/>
    <col min="8450" max="8461" width="3" style="2" customWidth="1"/>
    <col min="8462" max="8462" width="4.140625" style="2" customWidth="1"/>
    <col min="8463" max="8463" width="4.85546875" style="2" customWidth="1"/>
    <col min="8464" max="8467" width="3.28515625" style="2" customWidth="1"/>
    <col min="8468" max="8468" width="8" style="2" customWidth="1"/>
    <col min="8469" max="8470" width="10.140625" style="2" customWidth="1"/>
    <col min="8471" max="8700" width="11.5703125" style="2"/>
    <col min="8701" max="8705" width="3.28515625" style="2" customWidth="1"/>
    <col min="8706" max="8717" width="3" style="2" customWidth="1"/>
    <col min="8718" max="8718" width="4.140625" style="2" customWidth="1"/>
    <col min="8719" max="8719" width="4.85546875" style="2" customWidth="1"/>
    <col min="8720" max="8723" width="3.28515625" style="2" customWidth="1"/>
    <col min="8724" max="8724" width="8" style="2" customWidth="1"/>
    <col min="8725" max="8726" width="10.140625" style="2" customWidth="1"/>
    <col min="8727" max="8956" width="11.5703125" style="2"/>
    <col min="8957" max="8961" width="3.28515625" style="2" customWidth="1"/>
    <col min="8962" max="8973" width="3" style="2" customWidth="1"/>
    <col min="8974" max="8974" width="4.140625" style="2" customWidth="1"/>
    <col min="8975" max="8975" width="4.85546875" style="2" customWidth="1"/>
    <col min="8976" max="8979" width="3.28515625" style="2" customWidth="1"/>
    <col min="8980" max="8980" width="8" style="2" customWidth="1"/>
    <col min="8981" max="8982" width="10.140625" style="2" customWidth="1"/>
    <col min="8983" max="9212" width="11.5703125" style="2"/>
    <col min="9213" max="9217" width="3.28515625" style="2" customWidth="1"/>
    <col min="9218" max="9229" width="3" style="2" customWidth="1"/>
    <col min="9230" max="9230" width="4.140625" style="2" customWidth="1"/>
    <col min="9231" max="9231" width="4.85546875" style="2" customWidth="1"/>
    <col min="9232" max="9235" width="3.28515625" style="2" customWidth="1"/>
    <col min="9236" max="9236" width="8" style="2" customWidth="1"/>
    <col min="9237" max="9238" width="10.140625" style="2" customWidth="1"/>
    <col min="9239" max="9468" width="11.5703125" style="2"/>
    <col min="9469" max="9473" width="3.28515625" style="2" customWidth="1"/>
    <col min="9474" max="9485" width="3" style="2" customWidth="1"/>
    <col min="9486" max="9486" width="4.140625" style="2" customWidth="1"/>
    <col min="9487" max="9487" width="4.85546875" style="2" customWidth="1"/>
    <col min="9488" max="9491" width="3.28515625" style="2" customWidth="1"/>
    <col min="9492" max="9492" width="8" style="2" customWidth="1"/>
    <col min="9493" max="9494" width="10.140625" style="2" customWidth="1"/>
    <col min="9495" max="9724" width="11.5703125" style="2"/>
    <col min="9725" max="9729" width="3.28515625" style="2" customWidth="1"/>
    <col min="9730" max="9741" width="3" style="2" customWidth="1"/>
    <col min="9742" max="9742" width="4.140625" style="2" customWidth="1"/>
    <col min="9743" max="9743" width="4.85546875" style="2" customWidth="1"/>
    <col min="9744" max="9747" width="3.28515625" style="2" customWidth="1"/>
    <col min="9748" max="9748" width="8" style="2" customWidth="1"/>
    <col min="9749" max="9750" width="10.140625" style="2" customWidth="1"/>
    <col min="9751" max="9980" width="11.5703125" style="2"/>
    <col min="9981" max="9985" width="3.28515625" style="2" customWidth="1"/>
    <col min="9986" max="9997" width="3" style="2" customWidth="1"/>
    <col min="9998" max="9998" width="4.140625" style="2" customWidth="1"/>
    <col min="9999" max="9999" width="4.85546875" style="2" customWidth="1"/>
    <col min="10000" max="10003" width="3.28515625" style="2" customWidth="1"/>
    <col min="10004" max="10004" width="8" style="2" customWidth="1"/>
    <col min="10005" max="10006" width="10.140625" style="2" customWidth="1"/>
    <col min="10007" max="10236" width="11.5703125" style="2"/>
    <col min="10237" max="10241" width="3.28515625" style="2" customWidth="1"/>
    <col min="10242" max="10253" width="3" style="2" customWidth="1"/>
    <col min="10254" max="10254" width="4.140625" style="2" customWidth="1"/>
    <col min="10255" max="10255" width="4.85546875" style="2" customWidth="1"/>
    <col min="10256" max="10259" width="3.28515625" style="2" customWidth="1"/>
    <col min="10260" max="10260" width="8" style="2" customWidth="1"/>
    <col min="10261" max="10262" width="10.140625" style="2" customWidth="1"/>
    <col min="10263" max="10492" width="11.5703125" style="2"/>
    <col min="10493" max="10497" width="3.28515625" style="2" customWidth="1"/>
    <col min="10498" max="10509" width="3" style="2" customWidth="1"/>
    <col min="10510" max="10510" width="4.140625" style="2" customWidth="1"/>
    <col min="10511" max="10511" width="4.85546875" style="2" customWidth="1"/>
    <col min="10512" max="10515" width="3.28515625" style="2" customWidth="1"/>
    <col min="10516" max="10516" width="8" style="2" customWidth="1"/>
    <col min="10517" max="10518" width="10.140625" style="2" customWidth="1"/>
    <col min="10519" max="10748" width="11.5703125" style="2"/>
    <col min="10749" max="10753" width="3.28515625" style="2" customWidth="1"/>
    <col min="10754" max="10765" width="3" style="2" customWidth="1"/>
    <col min="10766" max="10766" width="4.140625" style="2" customWidth="1"/>
    <col min="10767" max="10767" width="4.85546875" style="2" customWidth="1"/>
    <col min="10768" max="10771" width="3.28515625" style="2" customWidth="1"/>
    <col min="10772" max="10772" width="8" style="2" customWidth="1"/>
    <col min="10773" max="10774" width="10.140625" style="2" customWidth="1"/>
    <col min="10775" max="11004" width="11.5703125" style="2"/>
    <col min="11005" max="11009" width="3.28515625" style="2" customWidth="1"/>
    <col min="11010" max="11021" width="3" style="2" customWidth="1"/>
    <col min="11022" max="11022" width="4.140625" style="2" customWidth="1"/>
    <col min="11023" max="11023" width="4.85546875" style="2" customWidth="1"/>
    <col min="11024" max="11027" width="3.28515625" style="2" customWidth="1"/>
    <col min="11028" max="11028" width="8" style="2" customWidth="1"/>
    <col min="11029" max="11030" width="10.140625" style="2" customWidth="1"/>
    <col min="11031" max="11260" width="11.5703125" style="2"/>
    <col min="11261" max="11265" width="3.28515625" style="2" customWidth="1"/>
    <col min="11266" max="11277" width="3" style="2" customWidth="1"/>
    <col min="11278" max="11278" width="4.140625" style="2" customWidth="1"/>
    <col min="11279" max="11279" width="4.85546875" style="2" customWidth="1"/>
    <col min="11280" max="11283" width="3.28515625" style="2" customWidth="1"/>
    <col min="11284" max="11284" width="8" style="2" customWidth="1"/>
    <col min="11285" max="11286" width="10.140625" style="2" customWidth="1"/>
    <col min="11287" max="11516" width="11.5703125" style="2"/>
    <col min="11517" max="11521" width="3.28515625" style="2" customWidth="1"/>
    <col min="11522" max="11533" width="3" style="2" customWidth="1"/>
    <col min="11534" max="11534" width="4.140625" style="2" customWidth="1"/>
    <col min="11535" max="11535" width="4.85546875" style="2" customWidth="1"/>
    <col min="11536" max="11539" width="3.28515625" style="2" customWidth="1"/>
    <col min="11540" max="11540" width="8" style="2" customWidth="1"/>
    <col min="11541" max="11542" width="10.140625" style="2" customWidth="1"/>
    <col min="11543" max="11772" width="11.5703125" style="2"/>
    <col min="11773" max="11777" width="3.28515625" style="2" customWidth="1"/>
    <col min="11778" max="11789" width="3" style="2" customWidth="1"/>
    <col min="11790" max="11790" width="4.140625" style="2" customWidth="1"/>
    <col min="11791" max="11791" width="4.85546875" style="2" customWidth="1"/>
    <col min="11792" max="11795" width="3.28515625" style="2" customWidth="1"/>
    <col min="11796" max="11796" width="8" style="2" customWidth="1"/>
    <col min="11797" max="11798" width="10.140625" style="2" customWidth="1"/>
    <col min="11799" max="12028" width="11.5703125" style="2"/>
    <col min="12029" max="12033" width="3.28515625" style="2" customWidth="1"/>
    <col min="12034" max="12045" width="3" style="2" customWidth="1"/>
    <col min="12046" max="12046" width="4.140625" style="2" customWidth="1"/>
    <col min="12047" max="12047" width="4.85546875" style="2" customWidth="1"/>
    <col min="12048" max="12051" width="3.28515625" style="2" customWidth="1"/>
    <col min="12052" max="12052" width="8" style="2" customWidth="1"/>
    <col min="12053" max="12054" width="10.140625" style="2" customWidth="1"/>
    <col min="12055" max="12284" width="11.5703125" style="2"/>
    <col min="12285" max="12289" width="3.28515625" style="2" customWidth="1"/>
    <col min="12290" max="12301" width="3" style="2" customWidth="1"/>
    <col min="12302" max="12302" width="4.140625" style="2" customWidth="1"/>
    <col min="12303" max="12303" width="4.85546875" style="2" customWidth="1"/>
    <col min="12304" max="12307" width="3.28515625" style="2" customWidth="1"/>
    <col min="12308" max="12308" width="8" style="2" customWidth="1"/>
    <col min="12309" max="12310" width="10.140625" style="2" customWidth="1"/>
    <col min="12311" max="12540" width="11.5703125" style="2"/>
    <col min="12541" max="12545" width="3.28515625" style="2" customWidth="1"/>
    <col min="12546" max="12557" width="3" style="2" customWidth="1"/>
    <col min="12558" max="12558" width="4.140625" style="2" customWidth="1"/>
    <col min="12559" max="12559" width="4.85546875" style="2" customWidth="1"/>
    <col min="12560" max="12563" width="3.28515625" style="2" customWidth="1"/>
    <col min="12564" max="12564" width="8" style="2" customWidth="1"/>
    <col min="12565" max="12566" width="10.140625" style="2" customWidth="1"/>
    <col min="12567" max="12796" width="11.5703125" style="2"/>
    <col min="12797" max="12801" width="3.28515625" style="2" customWidth="1"/>
    <col min="12802" max="12813" width="3" style="2" customWidth="1"/>
    <col min="12814" max="12814" width="4.140625" style="2" customWidth="1"/>
    <col min="12815" max="12815" width="4.85546875" style="2" customWidth="1"/>
    <col min="12816" max="12819" width="3.28515625" style="2" customWidth="1"/>
    <col min="12820" max="12820" width="8" style="2" customWidth="1"/>
    <col min="12821" max="12822" width="10.140625" style="2" customWidth="1"/>
    <col min="12823" max="13052" width="11.5703125" style="2"/>
    <col min="13053" max="13057" width="3.28515625" style="2" customWidth="1"/>
    <col min="13058" max="13069" width="3" style="2" customWidth="1"/>
    <col min="13070" max="13070" width="4.140625" style="2" customWidth="1"/>
    <col min="13071" max="13071" width="4.85546875" style="2" customWidth="1"/>
    <col min="13072" max="13075" width="3.28515625" style="2" customWidth="1"/>
    <col min="13076" max="13076" width="8" style="2" customWidth="1"/>
    <col min="13077" max="13078" width="10.140625" style="2" customWidth="1"/>
    <col min="13079" max="13308" width="11.5703125" style="2"/>
    <col min="13309" max="13313" width="3.28515625" style="2" customWidth="1"/>
    <col min="13314" max="13325" width="3" style="2" customWidth="1"/>
    <col min="13326" max="13326" width="4.140625" style="2" customWidth="1"/>
    <col min="13327" max="13327" width="4.85546875" style="2" customWidth="1"/>
    <col min="13328" max="13331" width="3.28515625" style="2" customWidth="1"/>
    <col min="13332" max="13332" width="8" style="2" customWidth="1"/>
    <col min="13333" max="13334" width="10.140625" style="2" customWidth="1"/>
    <col min="13335" max="13564" width="11.5703125" style="2"/>
    <col min="13565" max="13569" width="3.28515625" style="2" customWidth="1"/>
    <col min="13570" max="13581" width="3" style="2" customWidth="1"/>
    <col min="13582" max="13582" width="4.140625" style="2" customWidth="1"/>
    <col min="13583" max="13583" width="4.85546875" style="2" customWidth="1"/>
    <col min="13584" max="13587" width="3.28515625" style="2" customWidth="1"/>
    <col min="13588" max="13588" width="8" style="2" customWidth="1"/>
    <col min="13589" max="13590" width="10.140625" style="2" customWidth="1"/>
    <col min="13591" max="13820" width="11.5703125" style="2"/>
    <col min="13821" max="13825" width="3.28515625" style="2" customWidth="1"/>
    <col min="13826" max="13837" width="3" style="2" customWidth="1"/>
    <col min="13838" max="13838" width="4.140625" style="2" customWidth="1"/>
    <col min="13839" max="13839" width="4.85546875" style="2" customWidth="1"/>
    <col min="13840" max="13843" width="3.28515625" style="2" customWidth="1"/>
    <col min="13844" max="13844" width="8" style="2" customWidth="1"/>
    <col min="13845" max="13846" width="10.140625" style="2" customWidth="1"/>
    <col min="13847" max="14076" width="11.5703125" style="2"/>
    <col min="14077" max="14081" width="3.28515625" style="2" customWidth="1"/>
    <col min="14082" max="14093" width="3" style="2" customWidth="1"/>
    <col min="14094" max="14094" width="4.140625" style="2" customWidth="1"/>
    <col min="14095" max="14095" width="4.85546875" style="2" customWidth="1"/>
    <col min="14096" max="14099" width="3.28515625" style="2" customWidth="1"/>
    <col min="14100" max="14100" width="8" style="2" customWidth="1"/>
    <col min="14101" max="14102" width="10.140625" style="2" customWidth="1"/>
    <col min="14103" max="14332" width="11.5703125" style="2"/>
    <col min="14333" max="14337" width="3.28515625" style="2" customWidth="1"/>
    <col min="14338" max="14349" width="3" style="2" customWidth="1"/>
    <col min="14350" max="14350" width="4.140625" style="2" customWidth="1"/>
    <col min="14351" max="14351" width="4.85546875" style="2" customWidth="1"/>
    <col min="14352" max="14355" width="3.28515625" style="2" customWidth="1"/>
    <col min="14356" max="14356" width="8" style="2" customWidth="1"/>
    <col min="14357" max="14358" width="10.140625" style="2" customWidth="1"/>
    <col min="14359" max="14588" width="11.5703125" style="2"/>
    <col min="14589" max="14593" width="3.28515625" style="2" customWidth="1"/>
    <col min="14594" max="14605" width="3" style="2" customWidth="1"/>
    <col min="14606" max="14606" width="4.140625" style="2" customWidth="1"/>
    <col min="14607" max="14607" width="4.85546875" style="2" customWidth="1"/>
    <col min="14608" max="14611" width="3.28515625" style="2" customWidth="1"/>
    <col min="14612" max="14612" width="8" style="2" customWidth="1"/>
    <col min="14613" max="14614" width="10.140625" style="2" customWidth="1"/>
    <col min="14615" max="14844" width="11.5703125" style="2"/>
    <col min="14845" max="14849" width="3.28515625" style="2" customWidth="1"/>
    <col min="14850" max="14861" width="3" style="2" customWidth="1"/>
    <col min="14862" max="14862" width="4.140625" style="2" customWidth="1"/>
    <col min="14863" max="14863" width="4.85546875" style="2" customWidth="1"/>
    <col min="14864" max="14867" width="3.28515625" style="2" customWidth="1"/>
    <col min="14868" max="14868" width="8" style="2" customWidth="1"/>
    <col min="14869" max="14870" width="10.140625" style="2" customWidth="1"/>
    <col min="14871" max="15100" width="11.5703125" style="2"/>
    <col min="15101" max="15105" width="3.28515625" style="2" customWidth="1"/>
    <col min="15106" max="15117" width="3" style="2" customWidth="1"/>
    <col min="15118" max="15118" width="4.140625" style="2" customWidth="1"/>
    <col min="15119" max="15119" width="4.85546875" style="2" customWidth="1"/>
    <col min="15120" max="15123" width="3.28515625" style="2" customWidth="1"/>
    <col min="15124" max="15124" width="8" style="2" customWidth="1"/>
    <col min="15125" max="15126" width="10.140625" style="2" customWidth="1"/>
    <col min="15127" max="15356" width="11.5703125" style="2"/>
    <col min="15357" max="15361" width="3.28515625" style="2" customWidth="1"/>
    <col min="15362" max="15373" width="3" style="2" customWidth="1"/>
    <col min="15374" max="15374" width="4.140625" style="2" customWidth="1"/>
    <col min="15375" max="15375" width="4.85546875" style="2" customWidth="1"/>
    <col min="15376" max="15379" width="3.28515625" style="2" customWidth="1"/>
    <col min="15380" max="15380" width="8" style="2" customWidth="1"/>
    <col min="15381" max="15382" width="10.140625" style="2" customWidth="1"/>
    <col min="15383" max="15612" width="11.5703125" style="2"/>
    <col min="15613" max="15617" width="3.28515625" style="2" customWidth="1"/>
    <col min="15618" max="15629" width="3" style="2" customWidth="1"/>
    <col min="15630" max="15630" width="4.140625" style="2" customWidth="1"/>
    <col min="15631" max="15631" width="4.85546875" style="2" customWidth="1"/>
    <col min="15632" max="15635" width="3.28515625" style="2" customWidth="1"/>
    <col min="15636" max="15636" width="8" style="2" customWidth="1"/>
    <col min="15637" max="15638" width="10.140625" style="2" customWidth="1"/>
    <col min="15639" max="15868" width="11.5703125" style="2"/>
    <col min="15869" max="15873" width="3.28515625" style="2" customWidth="1"/>
    <col min="15874" max="15885" width="3" style="2" customWidth="1"/>
    <col min="15886" max="15886" width="4.140625" style="2" customWidth="1"/>
    <col min="15887" max="15887" width="4.85546875" style="2" customWidth="1"/>
    <col min="15888" max="15891" width="3.28515625" style="2" customWidth="1"/>
    <col min="15892" max="15892" width="8" style="2" customWidth="1"/>
    <col min="15893" max="15894" width="10.140625" style="2" customWidth="1"/>
    <col min="15895" max="16124" width="11.5703125" style="2"/>
    <col min="16125" max="16129" width="3.28515625" style="2" customWidth="1"/>
    <col min="16130" max="16141" width="3" style="2" customWidth="1"/>
    <col min="16142" max="16142" width="4.140625" style="2" customWidth="1"/>
    <col min="16143" max="16143" width="4.85546875" style="2" customWidth="1"/>
    <col min="16144" max="16147" width="3.28515625" style="2" customWidth="1"/>
    <col min="16148" max="16148" width="8" style="2" customWidth="1"/>
    <col min="16149" max="16150" width="10.140625" style="2" customWidth="1"/>
    <col min="16151" max="16384" width="11.5703125" style="2"/>
  </cols>
  <sheetData>
    <row r="1" spans="1:31" ht="15" customHeight="1" x14ac:dyDescent="0.2">
      <c r="A1" s="107"/>
      <c r="B1" s="108"/>
      <c r="C1" s="108"/>
      <c r="D1" s="109"/>
      <c r="E1" s="119" t="s">
        <v>43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1"/>
      <c r="AA1" s="2" t="s">
        <v>0</v>
      </c>
      <c r="AB1" s="2" t="s">
        <v>1</v>
      </c>
      <c r="AD1" s="3" t="s">
        <v>2</v>
      </c>
    </row>
    <row r="2" spans="1:31" ht="15" customHeight="1" x14ac:dyDescent="0.2">
      <c r="A2" s="110"/>
      <c r="B2" s="111"/>
      <c r="C2" s="111"/>
      <c r="D2" s="112"/>
      <c r="E2" s="122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4"/>
      <c r="AA2" s="2"/>
      <c r="AD2" s="3"/>
    </row>
    <row r="3" spans="1:31" ht="6" customHeight="1" x14ac:dyDescent="0.2">
      <c r="A3" s="110"/>
      <c r="B3" s="111"/>
      <c r="C3" s="111"/>
      <c r="D3" s="112"/>
      <c r="E3" s="122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4"/>
      <c r="AA3" s="2" t="s">
        <v>3</v>
      </c>
      <c r="AB3" s="2" t="s">
        <v>4</v>
      </c>
      <c r="AD3" s="3" t="s">
        <v>5</v>
      </c>
    </row>
    <row r="4" spans="1:31" ht="15" customHeight="1" x14ac:dyDescent="0.2">
      <c r="A4" s="110"/>
      <c r="B4" s="111"/>
      <c r="C4" s="111"/>
      <c r="D4" s="112"/>
      <c r="E4" s="125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7"/>
      <c r="AA4" s="2"/>
      <c r="AD4" s="3"/>
    </row>
    <row r="5" spans="1:31" ht="15" customHeight="1" x14ac:dyDescent="0.2">
      <c r="A5" s="110"/>
      <c r="B5" s="111"/>
      <c r="C5" s="111"/>
      <c r="D5" s="112"/>
      <c r="E5" s="116" t="s">
        <v>8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8"/>
      <c r="U5" s="104" t="s">
        <v>44</v>
      </c>
      <c r="V5" s="105"/>
      <c r="W5" s="105"/>
      <c r="X5" s="106"/>
      <c r="AA5" s="2" t="s">
        <v>6</v>
      </c>
      <c r="AD5" s="3" t="s">
        <v>7</v>
      </c>
    </row>
    <row r="6" spans="1:31" ht="15" customHeight="1" x14ac:dyDescent="0.2">
      <c r="A6" s="113"/>
      <c r="B6" s="114"/>
      <c r="C6" s="114"/>
      <c r="D6" s="115"/>
      <c r="E6" s="162" t="s">
        <v>45</v>
      </c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4"/>
      <c r="Z6" s="4"/>
      <c r="AA6" s="2" t="s">
        <v>9</v>
      </c>
      <c r="AD6" s="5" t="s">
        <v>10</v>
      </c>
    </row>
    <row r="7" spans="1:31" ht="15" customHeight="1" x14ac:dyDescent="0.2">
      <c r="A7" s="59"/>
      <c r="B7" s="60"/>
      <c r="C7" s="60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60"/>
      <c r="V7" s="60"/>
      <c r="W7" s="60"/>
      <c r="X7" s="6"/>
      <c r="Y7" s="92" t="s">
        <v>39</v>
      </c>
      <c r="Z7" s="93"/>
      <c r="AA7" s="2"/>
      <c r="AD7" s="5" t="s">
        <v>11</v>
      </c>
    </row>
    <row r="8" spans="1:31" ht="15" customHeight="1" x14ac:dyDescent="0.2">
      <c r="A8" s="61"/>
      <c r="B8" s="62"/>
      <c r="C8" s="62"/>
      <c r="D8" s="78"/>
      <c r="E8" s="78"/>
      <c r="F8" s="78"/>
      <c r="G8" s="78"/>
      <c r="H8" s="78"/>
      <c r="I8" s="78"/>
      <c r="J8" s="63"/>
      <c r="K8" s="63"/>
      <c r="L8" s="63"/>
      <c r="M8" s="63"/>
      <c r="N8" s="79"/>
      <c r="O8" s="79"/>
      <c r="P8" s="79"/>
      <c r="Q8" s="79"/>
      <c r="R8" s="100" t="s">
        <v>12</v>
      </c>
      <c r="S8" s="101"/>
      <c r="T8" s="102"/>
      <c r="U8" s="102"/>
      <c r="V8" s="102"/>
      <c r="W8" s="102"/>
      <c r="X8" s="9"/>
      <c r="Y8" s="94" t="s">
        <v>40</v>
      </c>
      <c r="Z8" s="95"/>
      <c r="AA8" s="2"/>
    </row>
    <row r="9" spans="1:31" s="8" customFormat="1" ht="15" customHeight="1" x14ac:dyDescent="0.2">
      <c r="A9" s="61"/>
      <c r="B9" s="62"/>
      <c r="C9" s="62"/>
      <c r="D9" s="79"/>
      <c r="E9" s="79"/>
      <c r="F9" s="79"/>
      <c r="G9" s="79"/>
      <c r="H9" s="79"/>
      <c r="I9" s="79"/>
      <c r="J9" s="63"/>
      <c r="K9" s="63"/>
      <c r="L9" s="63"/>
      <c r="M9" s="63"/>
      <c r="N9" s="79"/>
      <c r="O9" s="79"/>
      <c r="P9" s="79"/>
      <c r="Q9" s="79"/>
      <c r="R9" s="85"/>
      <c r="S9" s="103" t="str">
        <f>IF(T8="",Y12,CONCATENATE(Y8," ",Y9," ",Y10," ", Y11))</f>
        <v>Pagina xx de xx</v>
      </c>
      <c r="T9" s="103"/>
      <c r="U9" s="103"/>
      <c r="V9" s="103"/>
      <c r="W9" s="103"/>
      <c r="X9" s="10"/>
      <c r="Y9" s="96"/>
      <c r="Z9" s="97"/>
      <c r="AA9" s="2"/>
    </row>
    <row r="10" spans="1:31" s="8" customFormat="1" ht="15" customHeight="1" x14ac:dyDescent="0.2">
      <c r="A10" s="64"/>
      <c r="B10" s="65"/>
      <c r="C10" s="65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66"/>
      <c r="V10" s="66"/>
      <c r="W10" s="66"/>
      <c r="X10" s="12"/>
      <c r="Y10" s="98" t="s">
        <v>41</v>
      </c>
      <c r="Z10" s="99"/>
      <c r="AA10" s="2"/>
    </row>
    <row r="11" spans="1:31" s="8" customFormat="1" ht="24.95" customHeight="1" x14ac:dyDescent="0.2">
      <c r="A11" s="86" t="s">
        <v>13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 t="s">
        <v>14</v>
      </c>
      <c r="W11" s="87"/>
      <c r="X11" s="18"/>
      <c r="Y11" s="81"/>
      <c r="Z11" s="82"/>
      <c r="AA11" s="11"/>
    </row>
    <row r="12" spans="1:31" s="13" customFormat="1" ht="30" customHeight="1" x14ac:dyDescent="0.2">
      <c r="A12" s="86" t="s">
        <v>15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8" t="s">
        <v>16</v>
      </c>
      <c r="S12" s="89"/>
      <c r="T12" s="86" t="s">
        <v>17</v>
      </c>
      <c r="U12" s="87"/>
      <c r="V12" s="87"/>
      <c r="W12" s="179"/>
      <c r="X12" s="67" t="s">
        <v>18</v>
      </c>
      <c r="Y12" s="83" t="s">
        <v>42</v>
      </c>
      <c r="Z12" s="84"/>
      <c r="AA12" s="14"/>
    </row>
    <row r="13" spans="1:31" s="16" customFormat="1" ht="24.95" customHeight="1" x14ac:dyDescent="0.25">
      <c r="A13" s="160" t="s">
        <v>19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26"/>
      <c r="S13" s="26"/>
      <c r="T13" s="26"/>
      <c r="U13" s="161"/>
      <c r="V13" s="161"/>
      <c r="W13" s="161"/>
      <c r="X13" s="183"/>
      <c r="Y13" s="15"/>
      <c r="AA13" s="17"/>
    </row>
    <row r="14" spans="1:31" s="22" customFormat="1" ht="15" customHeight="1" x14ac:dyDescent="0.25">
      <c r="A14" s="165" t="s">
        <v>20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7">
        <v>213</v>
      </c>
      <c r="S14" s="168"/>
      <c r="T14" s="169"/>
      <c r="U14" s="170"/>
      <c r="V14" s="170"/>
      <c r="W14" s="171"/>
      <c r="X14" s="28" t="str">
        <f>+IF(D8="","",HLOOKUP(D8,AA15:AE26,3,0))</f>
        <v/>
      </c>
      <c r="Y14" s="19"/>
      <c r="Z14" s="20"/>
      <c r="AA14" s="21"/>
    </row>
    <row r="15" spans="1:31" s="23" customFormat="1" ht="24.95" customHeight="1" x14ac:dyDescent="0.2">
      <c r="A15" s="172" t="s">
        <v>23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26"/>
      <c r="S15" s="26"/>
      <c r="T15" s="26"/>
      <c r="U15" s="26"/>
      <c r="V15" s="26"/>
      <c r="W15" s="26"/>
      <c r="X15" s="30"/>
      <c r="Y15" s="72"/>
      <c r="Z15" s="24">
        <v>1</v>
      </c>
      <c r="AA15" s="25" t="s">
        <v>2</v>
      </c>
      <c r="AB15" s="25" t="s">
        <v>5</v>
      </c>
      <c r="AC15" s="25" t="s">
        <v>7</v>
      </c>
      <c r="AD15" s="25" t="s">
        <v>10</v>
      </c>
      <c r="AE15" s="25" t="s">
        <v>11</v>
      </c>
    </row>
    <row r="16" spans="1:31" s="23" customFormat="1" ht="15" customHeight="1" x14ac:dyDescent="0.25">
      <c r="A16" s="174" t="s">
        <v>24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6" t="s">
        <v>25</v>
      </c>
      <c r="P16" s="176"/>
      <c r="Q16" s="177"/>
      <c r="R16" s="178">
        <v>125</v>
      </c>
      <c r="S16" s="168"/>
      <c r="T16" s="180" t="str">
        <f>+IF('[4]LIMITES '!G24="","",'[4]LIMITES '!G24)</f>
        <v/>
      </c>
      <c r="U16" s="181"/>
      <c r="V16" s="181"/>
      <c r="W16" s="182"/>
      <c r="X16" s="33" t="str">
        <f>+IF(D8="","",HLOOKUP(D8,AA15:AE26,5,0))</f>
        <v/>
      </c>
      <c r="Y16" s="72"/>
      <c r="Z16" s="24">
        <v>2</v>
      </c>
      <c r="AA16" s="27"/>
      <c r="AB16" s="27"/>
      <c r="AC16" s="27"/>
      <c r="AD16" s="27"/>
      <c r="AE16" s="27"/>
    </row>
    <row r="17" spans="1:31" s="22" customFormat="1" ht="15" customHeight="1" x14ac:dyDescent="0.25">
      <c r="A17" s="134" t="s">
        <v>28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6" t="s">
        <v>25</v>
      </c>
      <c r="P17" s="136"/>
      <c r="Q17" s="137"/>
      <c r="R17" s="138">
        <v>125</v>
      </c>
      <c r="S17" s="139"/>
      <c r="T17" s="140" t="str">
        <f>+IF('[4]LIMITES '!G28="","",'[4]LIMITES '!G28)</f>
        <v/>
      </c>
      <c r="U17" s="141"/>
      <c r="V17" s="141"/>
      <c r="W17" s="142"/>
      <c r="X17" s="34" t="str">
        <f>+IF(D8="","",HLOOKUP(D8,AA15:AE26,6,0))</f>
        <v/>
      </c>
      <c r="Y17" s="73"/>
      <c r="Z17" s="24">
        <v>3</v>
      </c>
      <c r="AA17" s="29" t="s">
        <v>21</v>
      </c>
      <c r="AB17" s="29" t="s">
        <v>22</v>
      </c>
      <c r="AC17" s="29" t="s">
        <v>22</v>
      </c>
      <c r="AD17" s="29" t="s">
        <v>22</v>
      </c>
      <c r="AE17" s="29" t="s">
        <v>22</v>
      </c>
    </row>
    <row r="18" spans="1:31" s="8" customFormat="1" ht="15" customHeight="1" x14ac:dyDescent="0.2">
      <c r="A18" s="143" t="s">
        <v>30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5" t="s">
        <v>31</v>
      </c>
      <c r="P18" s="145"/>
      <c r="Q18" s="146"/>
      <c r="R18" s="147">
        <v>133</v>
      </c>
      <c r="S18" s="148"/>
      <c r="T18" s="149" t="str">
        <f>+IF('[4]EQUIVALENTE '!G22="","",'[4]EQUIVALENTE '!G22)</f>
        <v/>
      </c>
      <c r="U18" s="150"/>
      <c r="V18" s="150"/>
      <c r="W18" s="151"/>
      <c r="X18" s="35" t="str">
        <f>+IF(D7="","",HLOOKUP(D7,AA14:AE25,7,0))</f>
        <v/>
      </c>
      <c r="Y18" s="7"/>
      <c r="Z18" s="24">
        <v>4</v>
      </c>
      <c r="AA18" s="31"/>
      <c r="AB18" s="32"/>
      <c r="AC18" s="32"/>
      <c r="AD18" s="32"/>
      <c r="AE18" s="32"/>
    </row>
    <row r="19" spans="1:31" s="22" customFormat="1" ht="15" customHeight="1" x14ac:dyDescent="0.25">
      <c r="A19" s="152" t="s">
        <v>32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90"/>
      <c r="P19" s="90"/>
      <c r="Q19" s="91"/>
      <c r="R19" s="154">
        <v>214</v>
      </c>
      <c r="S19" s="155"/>
      <c r="T19" s="156" t="str">
        <f>+'[4]Lavado tamiz N°200'!H16</f>
        <v/>
      </c>
      <c r="U19" s="157"/>
      <c r="V19" s="157"/>
      <c r="W19" s="158"/>
      <c r="X19" s="37"/>
      <c r="Y19" s="73"/>
      <c r="Z19" s="24">
        <v>5</v>
      </c>
      <c r="AA19" s="29" t="s">
        <v>26</v>
      </c>
      <c r="AB19" s="29" t="s">
        <v>27</v>
      </c>
      <c r="AC19" s="29" t="s">
        <v>27</v>
      </c>
      <c r="AD19" s="29" t="s">
        <v>27</v>
      </c>
      <c r="AE19" s="29" t="s">
        <v>26</v>
      </c>
    </row>
    <row r="20" spans="1:31" s="22" customFormat="1" ht="24.95" customHeight="1" x14ac:dyDescent="0.25">
      <c r="A20" s="160" t="s">
        <v>33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26"/>
      <c r="U20" s="26"/>
      <c r="V20" s="26"/>
      <c r="W20" s="26"/>
      <c r="X20" s="30"/>
      <c r="Y20" s="73"/>
      <c r="Z20" s="24">
        <v>6</v>
      </c>
      <c r="AA20" s="29" t="s">
        <v>26</v>
      </c>
      <c r="AB20" s="29" t="s">
        <v>29</v>
      </c>
      <c r="AC20" s="29" t="s">
        <v>29</v>
      </c>
      <c r="AD20" s="29" t="s">
        <v>29</v>
      </c>
      <c r="AE20" s="29" t="s">
        <v>26</v>
      </c>
    </row>
    <row r="21" spans="1:31" s="22" customFormat="1" ht="15" customHeight="1" x14ac:dyDescent="0.25">
      <c r="A21" s="38" t="s">
        <v>34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0"/>
      <c r="P21" s="40"/>
      <c r="Q21" s="41"/>
      <c r="R21" s="129">
        <v>121</v>
      </c>
      <c r="S21" s="130"/>
      <c r="T21" s="131" t="str">
        <f>+IF('[4]M.O. '!F23="","",'[4]M.O. '!F23)</f>
        <v/>
      </c>
      <c r="U21" s="132"/>
      <c r="V21" s="132"/>
      <c r="W21" s="133"/>
      <c r="X21" s="42" t="str">
        <f>+IF(D8="","",HLOOKUP(D8,AA15:AE26,9,0))</f>
        <v/>
      </c>
      <c r="Y21" s="73"/>
      <c r="Z21" s="24">
        <v>7</v>
      </c>
      <c r="AA21" s="36" t="s">
        <v>26</v>
      </c>
      <c r="AB21" s="29">
        <v>60</v>
      </c>
      <c r="AC21" s="29">
        <v>60</v>
      </c>
      <c r="AD21" s="29">
        <v>60</v>
      </c>
      <c r="AE21" s="29" t="s">
        <v>26</v>
      </c>
    </row>
    <row r="22" spans="1:31" s="8" customFormat="1" ht="24.95" customHeight="1" x14ac:dyDescent="0.2">
      <c r="A22" s="160" t="s">
        <v>35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26"/>
      <c r="S22" s="26"/>
      <c r="T22" s="26"/>
      <c r="U22" s="26"/>
      <c r="V22" s="26"/>
      <c r="W22" s="26"/>
      <c r="X22" s="30"/>
      <c r="Y22" s="7"/>
      <c r="Z22" s="24">
        <v>8</v>
      </c>
      <c r="AA22" s="31">
        <v>5</v>
      </c>
      <c r="AB22" s="32">
        <v>5</v>
      </c>
      <c r="AC22" s="32">
        <v>5</v>
      </c>
      <c r="AD22" s="32">
        <v>5</v>
      </c>
      <c r="AE22" s="32">
        <v>5</v>
      </c>
    </row>
    <row r="23" spans="1:31" s="8" customFormat="1" ht="15" customHeight="1" x14ac:dyDescent="0.2">
      <c r="A23" s="185" t="s">
        <v>36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7"/>
      <c r="R23" s="188">
        <v>217</v>
      </c>
      <c r="S23" s="189"/>
      <c r="T23" s="190"/>
      <c r="U23" s="191"/>
      <c r="V23" s="191"/>
      <c r="W23" s="192"/>
      <c r="X23" s="44" t="str">
        <f>+IF(D8="","",HLOOKUP(D8,AA15:AE26,11,0))</f>
        <v/>
      </c>
      <c r="Y23" s="7"/>
      <c r="Z23" s="24">
        <v>9</v>
      </c>
      <c r="AA23" s="31"/>
      <c r="AB23" s="32"/>
      <c r="AC23" s="32"/>
      <c r="AD23" s="32"/>
      <c r="AE23" s="32"/>
    </row>
    <row r="24" spans="1:31" s="22" customFormat="1" ht="15" customHeight="1" x14ac:dyDescent="0.2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7"/>
      <c r="S24" s="47"/>
      <c r="T24" s="48"/>
      <c r="U24" s="48"/>
      <c r="V24" s="48"/>
      <c r="W24" s="48"/>
      <c r="X24" s="49"/>
      <c r="Y24" s="73"/>
      <c r="Z24" s="24">
        <v>10</v>
      </c>
      <c r="AA24" s="29" t="s">
        <v>26</v>
      </c>
      <c r="AB24" s="29" t="s">
        <v>26</v>
      </c>
      <c r="AC24" s="29" t="s">
        <v>26</v>
      </c>
      <c r="AD24" s="29" t="s">
        <v>26</v>
      </c>
      <c r="AE24" s="29" t="s">
        <v>26</v>
      </c>
    </row>
    <row r="25" spans="1:31" s="22" customFormat="1" ht="15" customHeight="1" x14ac:dyDescent="0.25">
      <c r="A25" s="75"/>
      <c r="B25" s="159" t="s">
        <v>38</v>
      </c>
      <c r="C25" s="159"/>
      <c r="D25" s="159"/>
      <c r="E25" s="159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4"/>
      <c r="Y25" s="73"/>
      <c r="Z25" s="24">
        <v>11</v>
      </c>
      <c r="AA25" s="43"/>
      <c r="AB25" s="29"/>
      <c r="AC25" s="29"/>
      <c r="AD25" s="29"/>
      <c r="AE25" s="29"/>
    </row>
    <row r="26" spans="1:31" s="22" customFormat="1" ht="15" customHeight="1" x14ac:dyDescent="0.25">
      <c r="A26" s="7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6"/>
      <c r="Y26" s="73"/>
      <c r="Z26" s="24">
        <v>12</v>
      </c>
      <c r="AA26" s="29" t="s">
        <v>26</v>
      </c>
      <c r="AB26" s="29" t="s">
        <v>26</v>
      </c>
      <c r="AC26" s="29" t="s">
        <v>26</v>
      </c>
      <c r="AD26" s="29" t="s">
        <v>26</v>
      </c>
      <c r="AE26" s="29" t="s">
        <v>26</v>
      </c>
    </row>
    <row r="27" spans="1:31" s="50" customFormat="1" ht="15" customHeight="1" x14ac:dyDescent="0.2">
      <c r="A27" s="74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6"/>
      <c r="Y27" s="51"/>
      <c r="Z27" s="24">
        <v>12</v>
      </c>
    </row>
    <row r="28" spans="1:31" s="50" customFormat="1" ht="15" customHeight="1" x14ac:dyDescent="0.2">
      <c r="A28" s="74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6"/>
      <c r="Y28" s="51"/>
      <c r="Z28" s="24">
        <v>13</v>
      </c>
    </row>
    <row r="29" spans="1:31" s="50" customFormat="1" ht="15" customHeight="1" x14ac:dyDescent="0.2">
      <c r="A29" s="74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6"/>
      <c r="Y29" s="51"/>
    </row>
    <row r="30" spans="1:31" s="50" customFormat="1" ht="14.1" customHeight="1" x14ac:dyDescent="0.2">
      <c r="A30" s="74"/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6"/>
      <c r="Y30" s="51"/>
      <c r="Z30" s="69"/>
      <c r="AA30" s="52"/>
    </row>
    <row r="31" spans="1:31" s="50" customFormat="1" ht="14.1" customHeight="1" x14ac:dyDescent="0.2">
      <c r="A31" s="76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8"/>
      <c r="Y31" s="51"/>
      <c r="Z31" s="69"/>
      <c r="AA31" s="52"/>
    </row>
    <row r="32" spans="1:31" s="50" customFormat="1" ht="15" customHeight="1" x14ac:dyDescent="0.2">
      <c r="A32" s="184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51"/>
      <c r="Z32" s="70"/>
      <c r="AA32" s="52"/>
    </row>
    <row r="33" spans="1:27" s="53" customFormat="1" ht="15" customHeight="1" x14ac:dyDescent="0.2">
      <c r="A33" s="128" t="s">
        <v>37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Z33" s="70"/>
      <c r="AA33" s="52"/>
    </row>
    <row r="34" spans="1:27" s="56" customFormat="1" ht="15" customHeight="1" x14ac:dyDescent="0.2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54"/>
      <c r="Z34" s="70"/>
      <c r="AA34" s="55"/>
    </row>
    <row r="35" spans="1:27" s="56" customFormat="1" ht="18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8"/>
      <c r="Y35" s="57"/>
      <c r="Z35" s="70"/>
      <c r="AA35" s="57"/>
    </row>
    <row r="36" spans="1:27" ht="27.95" customHeight="1" x14ac:dyDescent="0.2">
      <c r="F36" s="68"/>
      <c r="Z36" s="70"/>
    </row>
    <row r="37" spans="1:27" ht="15.75" x14ac:dyDescent="0.2">
      <c r="F37" s="68"/>
      <c r="Z37" s="70"/>
    </row>
    <row r="38" spans="1:27" ht="15.75" x14ac:dyDescent="0.2">
      <c r="F38" s="68"/>
      <c r="Z38" s="70"/>
    </row>
    <row r="39" spans="1:27" ht="15.75" x14ac:dyDescent="0.2">
      <c r="F39" s="68"/>
      <c r="Z39" s="70"/>
    </row>
    <row r="40" spans="1:27" ht="15.75" x14ac:dyDescent="0.2">
      <c r="F40" s="68"/>
      <c r="Z40" s="70"/>
    </row>
    <row r="41" spans="1:27" ht="15.75" x14ac:dyDescent="0.2">
      <c r="F41" s="68"/>
      <c r="Z41" s="70"/>
    </row>
    <row r="42" spans="1:27" ht="15.75" x14ac:dyDescent="0.2">
      <c r="F42" s="68"/>
      <c r="Z42" s="70"/>
    </row>
    <row r="43" spans="1:27" ht="15.75" x14ac:dyDescent="0.2">
      <c r="F43" s="68"/>
      <c r="Z43" s="70"/>
    </row>
    <row r="44" spans="1:27" ht="15.75" x14ac:dyDescent="0.2">
      <c r="F44" s="68"/>
      <c r="Z44" s="70"/>
    </row>
    <row r="45" spans="1:27" ht="15.75" x14ac:dyDescent="0.2">
      <c r="F45" s="68"/>
      <c r="Z45" s="70"/>
    </row>
    <row r="46" spans="1:27" ht="15.75" x14ac:dyDescent="0.2">
      <c r="F46" s="68"/>
      <c r="Z46" s="70"/>
    </row>
    <row r="47" spans="1:27" ht="15.75" x14ac:dyDescent="0.2">
      <c r="F47" s="68"/>
      <c r="Z47" s="70"/>
    </row>
    <row r="48" spans="1:27" ht="15.75" x14ac:dyDescent="0.2">
      <c r="F48" s="68"/>
      <c r="Z48" s="70"/>
    </row>
    <row r="49" spans="6:26" ht="15.75" x14ac:dyDescent="0.2">
      <c r="F49" s="68"/>
      <c r="Z49" s="71"/>
    </row>
    <row r="50" spans="6:26" ht="15.75" x14ac:dyDescent="0.2">
      <c r="F50" s="68"/>
    </row>
    <row r="51" spans="6:26" ht="15.75" x14ac:dyDescent="0.2">
      <c r="F51" s="68"/>
    </row>
    <row r="52" spans="6:26" ht="15.75" x14ac:dyDescent="0.2">
      <c r="F52" s="68"/>
    </row>
    <row r="53" spans="6:26" ht="15.75" x14ac:dyDescent="0.2">
      <c r="F53" s="68"/>
    </row>
    <row r="54" spans="6:26" ht="15.75" x14ac:dyDescent="0.2">
      <c r="F54" s="68"/>
    </row>
    <row r="55" spans="6:26" ht="15.75" x14ac:dyDescent="0.2">
      <c r="F55" s="68"/>
    </row>
    <row r="56" spans="6:26" ht="15.75" x14ac:dyDescent="0.2">
      <c r="F56" s="68"/>
    </row>
    <row r="57" spans="6:26" ht="15.75" x14ac:dyDescent="0.2">
      <c r="F57" s="68"/>
    </row>
    <row r="58" spans="6:26" ht="15.75" x14ac:dyDescent="0.2">
      <c r="F58" s="68"/>
    </row>
    <row r="59" spans="6:26" ht="15.75" x14ac:dyDescent="0.2">
      <c r="F59" s="68"/>
    </row>
  </sheetData>
  <sheetProtection password="B39D" sheet="1" objects="1" scenarios="1"/>
  <mergeCells count="51">
    <mergeCell ref="A32:X32"/>
    <mergeCell ref="A22:Q22"/>
    <mergeCell ref="A23:Q23"/>
    <mergeCell ref="R23:S23"/>
    <mergeCell ref="T23:W23"/>
    <mergeCell ref="F25:X25"/>
    <mergeCell ref="B26:X31"/>
    <mergeCell ref="B25:E25"/>
    <mergeCell ref="A20:S20"/>
    <mergeCell ref="E6:X6"/>
    <mergeCell ref="A14:Q14"/>
    <mergeCell ref="R14:S14"/>
    <mergeCell ref="T14:W14"/>
    <mergeCell ref="A15:Q15"/>
    <mergeCell ref="A16:N16"/>
    <mergeCell ref="O16:Q16"/>
    <mergeCell ref="R16:S16"/>
    <mergeCell ref="T12:W12"/>
    <mergeCell ref="T16:W16"/>
    <mergeCell ref="A13:Q13"/>
    <mergeCell ref="U13:X13"/>
    <mergeCell ref="U5:X5"/>
    <mergeCell ref="A1:D6"/>
    <mergeCell ref="E5:T5"/>
    <mergeCell ref="E1:X4"/>
    <mergeCell ref="A33:X34"/>
    <mergeCell ref="R21:S21"/>
    <mergeCell ref="T21:W21"/>
    <mergeCell ref="A17:N17"/>
    <mergeCell ref="O17:Q17"/>
    <mergeCell ref="R17:S17"/>
    <mergeCell ref="T17:W17"/>
    <mergeCell ref="A18:N18"/>
    <mergeCell ref="O18:Q18"/>
    <mergeCell ref="R18:S18"/>
    <mergeCell ref="T18:W18"/>
    <mergeCell ref="A19:N19"/>
    <mergeCell ref="Y7:Z7"/>
    <mergeCell ref="Y8:Z8"/>
    <mergeCell ref="Y9:Z9"/>
    <mergeCell ref="Y10:Z10"/>
    <mergeCell ref="R8:S8"/>
    <mergeCell ref="T8:W8"/>
    <mergeCell ref="S9:W9"/>
    <mergeCell ref="A11:U11"/>
    <mergeCell ref="V11:W11"/>
    <mergeCell ref="A12:Q12"/>
    <mergeCell ref="R12:S12"/>
    <mergeCell ref="O19:Q19"/>
    <mergeCell ref="R19:S19"/>
    <mergeCell ref="T19:W19"/>
  </mergeCells>
  <dataValidations count="2">
    <dataValidation type="list" allowBlank="1" showInputMessage="1" showErrorMessage="1" sqref="D8:I8">
      <formula1>$AD$1:$AD$7</formula1>
    </dataValidation>
    <dataValidation type="list" allowBlank="1" showInputMessage="1" showErrorMessage="1" sqref="X11">
      <formula1>$AB$1:$AB$3</formula1>
    </dataValidation>
  </dataValidations>
  <printOptions horizontalCentered="1"/>
  <pageMargins left="0.59055118110236227" right="0.39370078740157483" top="0.59055118110236227" bottom="0.59055118110236227" header="0" footer="0.19685039370078741"/>
  <pageSetup orientation="portrait" copies="2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</vt:lpstr>
      <vt:lpstr>'RESUMEN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2021-08-25T13:38:54Z</cp:lastPrinted>
  <dcterms:created xsi:type="dcterms:W3CDTF">2019-10-28T20:12:13Z</dcterms:created>
  <dcterms:modified xsi:type="dcterms:W3CDTF">2022-10-18T15:14:20Z</dcterms:modified>
</cp:coreProperties>
</file>