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uan Lizarazo\Desktop\Para publicar\"/>
    </mc:Choice>
  </mc:AlternateContent>
  <xr:revisionPtr revIDLastSave="0" documentId="8_{05E75477-79D0-42B8-8C40-7536E6B8C3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sgast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[2]OCTUBRE!#REF!</definedName>
    <definedName name="_Order1" hidden="1">255</definedName>
    <definedName name="_Order2" hidden="1">255</definedName>
    <definedName name="_Regression_Out" localSheetId="0" hidden="1">[3]L!#REF!</definedName>
    <definedName name="_Regression_Out" hidden="1">[3]L!#REF!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[2]OCTUBRE!#REF!</definedName>
    <definedName name="AC" hidden="1">#REF!</definedName>
    <definedName name="aprobo">INDEX(#REF!,MATCH(#REF!,#REF!,0))</definedName>
    <definedName name="APROBO_A">INDEX([4]firmas!$C$33:$C$35,MATCH([4]ANGULARIDAD!$AK$29,[4]firmas!$A$33:$A$35,0))</definedName>
    <definedName name="Aprobo_firmas">INDEX([5]firmas!$C$39:$C$41,MATCH('[5]Formato '!#REF!,[5]firmas!$A$39:$A$41,0))</definedName>
    <definedName name="Aprobo_Gra_1">INDEX([6]firmas!$C$39:$C$41,MATCH('[6]4. CLASIFICACION M1'!$J$48:$P$48,[6]firmas!$A$39:$A$41,0))</definedName>
    <definedName name="Aprobo_Gra_2">INDEX([6]firmas!$C$39:$C$41,MATCH('[6]8. CLASIFICACION M2'!$J$48:$P$48,[6]firmas!$A$39:$A$41,0))</definedName>
    <definedName name="Aprobo_Gra_3">INDEX([6]firmas!$C$39:$C$41,MATCH('[6]12. CLASIFICACION M3'!$J$48:$P$48,[6]firmas!$A$39:$A$41,0))</definedName>
    <definedName name="aprobofirmas">INDEX(#REF!,MATCH(#REF!,#REF!,0))</definedName>
    <definedName name="aprobofirmas1" localSheetId="0">INDEX([7]firmas!$C$33:$C$35,MATCH('[7]RESUMEN '!$V$45:$X$45,[7]firmas!$A$33:$A$35,0))</definedName>
    <definedName name="aprobofirmas1">INDEX([7]firmas!$C$33:$C$35,MATCH('[7]RESUMEN '!$V$45:$X$45,[7]firmas!$A$33:$A$35,0))</definedName>
    <definedName name="aprobofirmas10" localSheetId="0">INDEX([7]firmas!$C$33:$C$35,MATCH(#REF!,[7]firmas!$A$33:$A$35,0))</definedName>
    <definedName name="aprobofirmas10">INDEX([7]firmas!$C$33:$C$35,MATCH('[7]CF - IF '!$Y$43,[7]firmas!$A$33:$A$35,0))</definedName>
    <definedName name="aprobofirmas11" localSheetId="0">INDEX([7]firmas!$C$33:$C$35,MATCH([7]ANGULARIDAD!$AK$29,[7]firmas!$A$33:$A$35,0))</definedName>
    <definedName name="aprobofirmas11">INDEX([7]firmas!$C$33:$C$35,MATCH([7]ANGULARIDAD!$AK$29,[7]firmas!$A$33:$A$35,0))</definedName>
    <definedName name="aprobofirmas12" localSheetId="0">INDEX([7]firmas!$C$33:$C$35,MATCH([7]PROCTOR!$I$42,[7]firmas!$A$33:$A$35,0))</definedName>
    <definedName name="aprobofirmas12">INDEX([7]firmas!$C$33:$C$35,MATCH([7]PROCTOR!$I$42,[7]firmas!$A$33:$A$35,0))</definedName>
    <definedName name="aprobofirmas13" localSheetId="0">INDEX([7]firmas!$C$33:$C$35,MATCH('[7] CBR 1'!$AP$55:$AQ$55,[7]firmas!$A$33:$A$35,0))</definedName>
    <definedName name="aprobofirmas13">INDEX([7]firmas!$C$33:$C$35,MATCH('[7] CBR 1'!$AP$55:$AQ$55,[7]firmas!$A$33:$A$35,0))</definedName>
    <definedName name="aprobofirmas14" localSheetId="0">INDEX([7]firmas!$C$33:$C$35,MATCH('[7] CBR (2)'!$G$55:$H$55,[7]firmas!$A$33:$A$35,0))</definedName>
    <definedName name="aprobofirmas14">INDEX([7]firmas!$C$33:$C$35,MATCH('[7] CBR (2)'!$G$55:$H$55,[7]firmas!$A$33:$A$35,0))</definedName>
    <definedName name="aprobofirmas2" localSheetId="0">INDEX([7]firmas!$C$33:$C$35,MATCH(#REF!,[7]firmas!$A$33:$A$35,0))</definedName>
    <definedName name="aprobofirmas2">INDEX([7]firmas!$C$33:$C$35,MATCH([7]Gradacion!$Y$46,[7]firmas!$A$33:$A$35,0))</definedName>
    <definedName name="aprobofirmas3" localSheetId="0">INDEX([7]firmas!$C$33:$C$35,MATCH(Desgaste!#REF!,[7]firmas!$A$33:$A$35,0))</definedName>
    <definedName name="aprobofirmas3">INDEX([7]firmas!$C$33:$C$35,MATCH(#REF!,[7]firmas!$A$33:$A$35,0))</definedName>
    <definedName name="aprobofirmas3M1">INDEX([8]firmas!$C$33:$C$35,MATCH('[8]CLASIFICACION M1'!$J$48,[8]firmas!$A$33:$A$35,0))</definedName>
    <definedName name="aprobofirmas4" localSheetId="0">INDEX([7]firmas!$C$33:$C$35,MATCH('[7]Microdeval '!$AC$44,[7]firmas!$A$33:$A$35,0))</definedName>
    <definedName name="aprobofirmas4">INDEX([7]firmas!$C$33:$C$35,MATCH('[7]Microdeval '!$AC$44,[7]firmas!$A$33:$A$35,0))</definedName>
    <definedName name="aprobofirmas5" localSheetId="0">INDEX([7]firmas!$C$33:$C$35,MATCH('[7]10% De Finos'!$I$23:$K$23,[7]firmas!$A$33:$A$35,0))</definedName>
    <definedName name="aprobofirmas5">INDEX([7]firmas!$C$33:$C$35,MATCH('[7]10% De Finos'!$I$23:$K$23,[7]firmas!$A$33:$A$35,0))</definedName>
    <definedName name="aprobofirmas6" localSheetId="0">INDEX([7]firmas!$C$33:$C$35,MATCH([7]Solidez!$Y$47,[7]firmas!$A$33:$A$35,0))</definedName>
    <definedName name="aprobofirmas6">INDEX([7]firmas!$C$33:$C$35,MATCH([7]Solidez!$Y$47,[7]firmas!$A$33:$A$35,0))</definedName>
    <definedName name="aprobofirmas7" localSheetId="0">INDEX([7]firmas!$C$33:$C$35,MATCH([7]LIMITES!$H$47,[7]firmas!$A$33:$A$35,0))</definedName>
    <definedName name="aprobofirmas7">INDEX([7]firmas!$C$33:$C$35,MATCH([7]LIMITES!$H$47,[7]firmas!$A$33:$A$35,0))</definedName>
    <definedName name="aprobofirmas8" localSheetId="0">INDEX([7]firmas!$C$33:$C$35,MATCH([7]EQUIVALENTE!$J$29,[7]firmas!$A$33:$A$35,0))</definedName>
    <definedName name="aprobofirmas8">INDEX([7]firmas!$C$33:$C$35,MATCH([7]EQUIVALENTE!$J$29,[7]firmas!$A$33:$A$35,0))</definedName>
    <definedName name="aprobofirmas9" localSheetId="0">INDEX([7]firmas!$C$33:$C$35,MATCH('[7]TERRONES DE ARCILLA'!$I$27:$K$27,[7]firmas!$A$33:$A$35,0))</definedName>
    <definedName name="aprobofirmas9">INDEX([7]firmas!$C$33:$C$35,MATCH('[7]TERRONES DE ARCILLA'!$I$27:$K$27,[7]firmas!$A$33:$A$35,0))</definedName>
    <definedName name="aprobofirmasD">INDEX([9]firmas!$C$33:$C$35,MATCH('[9]Desgaste '!$T$36:$Z$36,[9]firmas!$A$33:$A$35,0))</definedName>
    <definedName name="aprobofirmasMO">INDEX(#REF!,MATCH(#REF!,#REF!,0))</definedName>
    <definedName name="AproboMO_M2">INDEX([10]firmas!$C$31:$C$33,MATCH('[10]M.O.  M2'!$I$29:$O$29,[10]firmas!$A$31:$A$33,0))</definedName>
    <definedName name="AproboMO_M3">INDEX([10]firmas!$C$31:$C$33,MATCH('[10]M.O.  M3'!$I$29:$O$29,[10]firmas!$A$31:$A$33,0))</definedName>
    <definedName name="aprobonombres" localSheetId="0">[7]firmas!$A$33:$A$35</definedName>
    <definedName name="aprobonombres">[7]firmas!$A$33:$A$35</definedName>
    <definedName name="_xlnm.Print_Area" localSheetId="0">Desgaste!$A$1:$Z$39</definedName>
    <definedName name="ELABORA_A">INDEX([4]firmas!$C$2:$C$26,MATCH([4]ANGULARIDAD!$L$29,[4]firmas!$A$2:$A$26,0))</definedName>
    <definedName name="Elaboro_firmas">INDEX([5]firmas!$C$2:$C$32,MATCH('[5]Formato '!#REF!,[5]firmas!$A$2:$A$32,0))</definedName>
    <definedName name="elaborocargo" localSheetId="0">[11]firmas!$B$11:$B$13</definedName>
    <definedName name="elaborocargo">[11]firmas!$B$11:$B$13</definedName>
    <definedName name="elaborofirmas1" localSheetId="0">INDEX([7]firmas!$C$2:$C$26,MATCH('[7]RESUMEN '!$G$45:$O$45,[7]firmas!$A$2:$A$26,0))</definedName>
    <definedName name="elaborofirmas1">INDEX([7]firmas!$C$2:$C$26,MATCH('[7]RESUMEN '!$G$45:$O$45,[7]firmas!$A$2:$A$26,0))</definedName>
    <definedName name="elaborofirmas10" localSheetId="0">INDEX([7]firmas!$C$2:$C$26,MATCH(#REF!,[7]firmas!$A$2:$A$26,0))</definedName>
    <definedName name="elaborofirmas10">INDEX([7]firmas!$C$2:$C$26,MATCH('[7]CF - IF '!$G$43,[7]firmas!$A$2:$A$26,0))</definedName>
    <definedName name="elaborofirmas11" localSheetId="0">INDEX([7]firmas!$C$2:$C$26,MATCH([7]ANGULARIDAD!$L$29,[7]firmas!$A$2:$A$26,0))</definedName>
    <definedName name="elaborofirmas11">INDEX([7]firmas!$C$2:$C$26,MATCH([7]ANGULARIDAD!$L$29,[7]firmas!$A$2:$A$26,0))</definedName>
    <definedName name="elaborofirmas12" localSheetId="0">INDEX([7]firmas!$C$2:$C$26,MATCH([7]PROCTOR!$C$42,[7]firmas!$A$2:$A$26,0))</definedName>
    <definedName name="elaborofirmas12">INDEX([7]firmas!$C$2:$C$26,MATCH([7]PROCTOR!$C$42,[7]firmas!$A$2:$A$26,0))</definedName>
    <definedName name="elaborofirmas13" localSheetId="0">INDEX([7]firmas!$C$2:$C$26,MATCH('[7] CBR 1'!$AL$55:$AM$55,[7]firmas!$A$2:$A$26,0))</definedName>
    <definedName name="elaborofirmas13">INDEX([7]firmas!$C$2:$C$26,MATCH('[7] CBR 1'!$AL$55:$AM$55,[7]firmas!$A$2:$A$26,0))</definedName>
    <definedName name="elaborofirmas14" localSheetId="0">INDEX([7]firmas!$C$2:$C$26,MATCH('[7] CBR (2)'!$C$55,[7]firmas!$A$2:$A$26,0))</definedName>
    <definedName name="elaborofirmas14">INDEX([7]firmas!$C$2:$C$26,MATCH('[7] CBR (2)'!$C$55,[7]firmas!$A$2:$A$26,0))</definedName>
    <definedName name="elaborofirmas2" localSheetId="0">INDEX([7]firmas!$C$2:$C$26,MATCH(#REF!,[7]firmas!$A$2:$A$26,0))</definedName>
    <definedName name="elaborofirmas2">INDEX([7]firmas!$C$2:$C$26,MATCH([7]Gradacion!$I$46,[7]firmas!$A$2:$A$26,0))</definedName>
    <definedName name="elaborofirmas3" localSheetId="0">INDEX([7]firmas!$C$2:$C$26,MATCH(Desgaste!#REF!,[7]firmas!$A$2:$A$26,0))</definedName>
    <definedName name="elaborofirmas3">INDEX([7]firmas!$C$2:$C$26,MATCH(#REF!,[7]firmas!$A$2:$A$26,0))</definedName>
    <definedName name="elaborofirmas4" localSheetId="0">INDEX([7]firmas!$C$2:$C$26,MATCH('[7]Microdeval '!$I$44,[7]firmas!$A$2:$A$26,0))</definedName>
    <definedName name="elaborofirmas4">INDEX([7]firmas!$C$2:$C$26,MATCH('[7]Microdeval '!$I$44,[7]firmas!$A$2:$A$26,0))</definedName>
    <definedName name="elaborofirmas5" localSheetId="0">INDEX([7]firmas!$C$2:$C$26,MATCH('[7]10% De Finos'!$D$23:$E$23,[7]firmas!$A$2:$A$26,0))</definedName>
    <definedName name="elaborofirmas5">INDEX([7]firmas!$C$2:$C$26,MATCH('[7]10% De Finos'!$D$23:$E$23,[7]firmas!$A$2:$A$26,0))</definedName>
    <definedName name="elaborofirmas6" localSheetId="0">INDEX([7]firmas!$C$2:$C$26,MATCH([7]Solidez!$H$47,[7]firmas!$A$2:$A$26,0))</definedName>
    <definedName name="elaborofirmas6">INDEX([7]firmas!$C$2:$C$26,MATCH([7]Solidez!$H$47,[7]firmas!$A$2:$A$26,0))</definedName>
    <definedName name="elaborofirmas7" localSheetId="0">INDEX([7]firmas!$C$2:$C$26,MATCH([7]LIMITES!$C$47,[7]firmas!$A$2:$A$26,0))</definedName>
    <definedName name="elaborofirmas7">INDEX([7]firmas!$C$2:$C$26,MATCH([7]LIMITES!$C$47,[7]firmas!$A$2:$A$26,0))</definedName>
    <definedName name="elaborofirmas8" localSheetId="0">INDEX([7]firmas!$C$2:$C$26,MATCH([7]EQUIVALENTE!$D$29,[7]firmas!$A$2:$A$26,0))</definedName>
    <definedName name="elaborofirmas8">INDEX([7]firmas!$C$2:$C$26,MATCH([7]EQUIVALENTE!$D$29,[7]firmas!$A$2:$A$26,0))</definedName>
    <definedName name="elaborofirmas9" localSheetId="0">INDEX([7]firmas!$C$2:$C$26,MATCH('[7]TERRONES DE ARCILLA'!$C$27:$E$27,[7]firmas!$A$2:$A$26,0))</definedName>
    <definedName name="elaborofirmas9">INDEX([7]firmas!$C$2:$C$26,MATCH('[7]TERRONES DE ARCILLA'!$C$27:$E$27,[7]firmas!$A$2:$A$26,0))</definedName>
    <definedName name="elaborofirmasD">INDEX([9]firmas!$C$2:$C$26,MATCH('[9]Desgaste '!$F$36:$L$36,[9]firmas!$A$2:$A$26,0))</definedName>
    <definedName name="elaborofirmasMO">INDEX(#REF!,MATCH(#REF!,#REF!,0))</definedName>
    <definedName name="ElaboroMO_M2">INDEX([10]firmas!$C$2:$C$24,MATCH('[10]M.O.  M2'!$C$29:$E$29,[10]firmas!$A$2:$A$24,0))</definedName>
    <definedName name="ElaboroMO_M3">INDEX([10]firmas!$C$2:$C$24,MATCH('[10]M.O.  M3'!$C$29:$E$29,[10]firmas!$A$2:$A$24,0))</definedName>
    <definedName name="Elaboronombres" localSheetId="0">[7]firmas!$A$2:$A$26</definedName>
    <definedName name="Elaboronombres">[7]firmas!$A$2:$A$26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[2]OCTUBRE!#REF!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[10]firmas!$B$26:$B$28</definedName>
    <definedName name="REVISO_A">INDEX([4]firmas!$C$28:$C$31,MATCH([4]ANGULARIDAD!$W$29:$X$43,[4]firmas!$A$28:$A$31,0))</definedName>
    <definedName name="Reviso_firmas">INDEX([5]firmas!$C$34:$C$37,MATCH('[5]Formato '!#REF!,[5]firmas!$A$34:$A$37,0))</definedName>
    <definedName name="revisocargo" localSheetId="0">[11]firmas!$B$28:$B$30</definedName>
    <definedName name="revisocargo">[11]firmas!$B$28:$B$30</definedName>
    <definedName name="revisoea">INDEX(#REF!,MATCH(#REF!,#REF!,0))</definedName>
    <definedName name="revisofirmas1" localSheetId="0">INDEX([7]firmas!$C$28:$C$31,MATCH('[7]RESUMEN '!$P$45:$U$45,[7]firmas!$A$28:$A$31,0))</definedName>
    <definedName name="revisofirmas1">INDEX([7]firmas!$C$28:$C$31,MATCH('[7]RESUMEN '!$P$45:$U$45,[7]firmas!$A$28:$A$31,0))</definedName>
    <definedName name="revisofirmas10" localSheetId="0">INDEX([7]firmas!$C$28:$C$31,MATCH(#REF!,[7]firmas!$A$28:$A$31,0))</definedName>
    <definedName name="revisofirmas10">INDEX([7]firmas!$C$28:$C$31,MATCH('[7]CF - IF '!$M$43:$X$43,[7]firmas!$A$28:$A$31,0))</definedName>
    <definedName name="revisofirmas11" localSheetId="0">INDEX([7]firmas!$C$28:$C$31,MATCH([7]ANGULARIDAD!$W$29:$X$43,[7]firmas!$A$28:$A$31,0))</definedName>
    <definedName name="revisofirmas11">INDEX([7]firmas!$C$28:$C$31,MATCH([7]ANGULARIDAD!$W$29:$X$43,[7]firmas!$A$28:$A$31,0))</definedName>
    <definedName name="revisofirmas12" localSheetId="0">INDEX([7]firmas!$C$28:$C$31,MATCH([7]PROCTOR!$F$42,[7]firmas!$A$28:$A$31,0))</definedName>
    <definedName name="revisofirmas12">INDEX([7]firmas!$C$28:$C$31,MATCH([7]PROCTOR!$F$42,[7]firmas!$A$28:$A$31,0))</definedName>
    <definedName name="revisofirmas13" localSheetId="0">INDEX([7]firmas!$C$28:$C$31,MATCH('[7] CBR 1'!$AN$55:$AO$55,[7]firmas!$A$28:$A$31,0))</definedName>
    <definedName name="revisofirmas13">INDEX([7]firmas!$C$28:$C$31,MATCH('[7] CBR 1'!$AN$55:$AO$55,[7]firmas!$A$28:$A$31,0))</definedName>
    <definedName name="revisofirmas14" localSheetId="0">INDEX([7]firmas!$C$28:$C$31,MATCH('[7] CBR (2)'!$E$55:$F$55,[7]firmas!$A$28:$A$31,0))</definedName>
    <definedName name="revisofirmas14">INDEX([7]firmas!$C$28:$C$31,MATCH('[7] CBR (2)'!$E$55:$F$55,[7]firmas!$A$28:$A$31,0))</definedName>
    <definedName name="revisofirmas2" localSheetId="0">INDEX([7]firmas!$C$28:$C$31,MATCH(#REF!,[7]firmas!$A$28:$A$31,0))</definedName>
    <definedName name="revisofirmas2">INDEX([7]firmas!$C$28:$C$31,MATCH([7]Gradacion!$Q$46,[7]firmas!$A$28:$A$31,0))</definedName>
    <definedName name="revisofirmas3" localSheetId="0">INDEX([7]firmas!$C$28:$C$31,MATCH(Desgaste!#REF!,[7]firmas!$A$28:$A$31,0))</definedName>
    <definedName name="revisofirmas3">INDEX([7]firmas!$C$28:$C$31,MATCH(#REF!,[7]firmas!$A$28:$A$31,0))</definedName>
    <definedName name="revisofirmas4" localSheetId="0">INDEX([7]firmas!$C$28:$C$31,MATCH('[7]Microdeval '!$R$44,[7]firmas!$A$28:$A$31,0))</definedName>
    <definedName name="revisofirmas4">INDEX([7]firmas!$C$28:$C$31,MATCH('[7]Microdeval '!$R$44,[7]firmas!$A$28:$A$31,0))</definedName>
    <definedName name="revisofirmas5" localSheetId="0">INDEX([7]firmas!$C$28:$C$31,MATCH('[7]10% De Finos'!$F$23,[7]firmas!$A$28:$A$31,0))</definedName>
    <definedName name="revisofirmas5">INDEX([7]firmas!$C$28:$C$31,MATCH('[7]10% De Finos'!$F$23,[7]firmas!$A$28:$A$31,0))</definedName>
    <definedName name="revisofirmas6" localSheetId="0">INDEX([7]firmas!$C$28:$C$31,MATCH([7]Solidez!$Q$47,[7]firmas!$A$28:$A$31,0))</definedName>
    <definedName name="revisofirmas6">INDEX([7]firmas!$C$28:$C$31,MATCH([7]Solidez!$Q$47,[7]firmas!$A$28:$A$31,0))</definedName>
    <definedName name="revisofirmas7" localSheetId="0">INDEX([7]firmas!$C$28:$C$31,MATCH([7]LIMITES!$F$47,[7]firmas!$A$28:$A$31,0))</definedName>
    <definedName name="revisofirmas7">INDEX([7]firmas!$C$28:$C$31,MATCH([7]LIMITES!$F$47,[7]firmas!$A$28:$A$31,0))</definedName>
    <definedName name="revisofirmas8" localSheetId="0">INDEX([7]firmas!$C$28:$C$31,MATCH([7]EQUIVALENTE!$G$29,[7]firmas!$A$28:$A$31,0))</definedName>
    <definedName name="revisofirmas8">INDEX([7]firmas!$C$28:$C$31,MATCH([7]EQUIVALENTE!$G$29,[7]firmas!$A$28:$A$31,0))</definedName>
    <definedName name="revisofirmas9" localSheetId="0">INDEX([7]firmas!$C$28:$C$31,MATCH('[7]TERRONES DE ARCILLA'!$F$27,[7]firmas!$A$28:$A$31,0))</definedName>
    <definedName name="revisofirmas9">INDEX([7]firmas!$C$28:$C$31,MATCH('[7]TERRONES DE ARCILLA'!$F$27,[7]firmas!$A$28:$A$31,0))</definedName>
    <definedName name="revisofirmasD">INDEX([9]firmas!$C$28:$C$31,MATCH('[9]Desgaste '!$M$36:$S$36,[9]firmas!$A$28:$A$31,0))</definedName>
    <definedName name="revisofirmasH">INDEX([12]firmas!$C$28:$C$31,MATCH(#REF!,[12]firmas!$A$28:$A$31,0))</definedName>
    <definedName name="revisofirmasMO">INDEX(#REF!,MATCH(#REF!,#REF!,0))</definedName>
    <definedName name="RevisoMO_M2">INDEX([10]firmas!$C$26:$C$29,MATCH('[10]M.O.  M2'!$F$29:$H$29,[10]firmas!$A$26:$A$29,0))</definedName>
    <definedName name="RevisoMO_M3">INDEX([10]firmas!$C$26:$C$29,MATCH('[10]M.O.  M3'!$F$29:$H$29,[10]firmas!$A$26:$A$29,0))</definedName>
    <definedName name="revisonombres" localSheetId="0">[7]firmas!$A$28:$A$31</definedName>
    <definedName name="revisonombres">[7]firmas!$A$28:$A$31</definedName>
    <definedName name="VARGAS_PABLO">'[5]Formato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AA13" i="2"/>
  <c r="O12" i="2"/>
  <c r="I31" i="2" l="1"/>
  <c r="O15" i="2"/>
  <c r="O16" i="2" s="1"/>
  <c r="AG10" i="2"/>
  <c r="AE10" i="2"/>
  <c r="AA9" i="2"/>
  <c r="AA7" i="2"/>
  <c r="S7" i="2"/>
</calcChain>
</file>

<file path=xl/sharedStrings.xml><?xml version="1.0" encoding="utf-8"?>
<sst xmlns="http://schemas.openxmlformats.org/spreadsheetml/2006/main" count="88" uniqueCount="64">
  <si>
    <t>Código:</t>
  </si>
  <si>
    <t>Fecha de ejecución:</t>
  </si>
  <si>
    <t>Tamaño máximo nominal</t>
  </si>
  <si>
    <t>Gradación empleada</t>
  </si>
  <si>
    <t>A</t>
  </si>
  <si>
    <t>Nº de esferas</t>
  </si>
  <si>
    <t>B</t>
  </si>
  <si>
    <t xml:space="preserve">Estado de la muestra </t>
  </si>
  <si>
    <t>C</t>
  </si>
  <si>
    <t>g</t>
  </si>
  <si>
    <t>D</t>
  </si>
  <si>
    <t>%</t>
  </si>
  <si>
    <t>GRADACIONES DE MUESTRAS DE ENSAYO</t>
  </si>
  <si>
    <t>Agregados gruesos de tamaños menores de 37.5 mm (1 1/2")</t>
  </si>
  <si>
    <t>Masa de las fracciones indicadas (g)</t>
  </si>
  <si>
    <t>Pasa</t>
  </si>
  <si>
    <t>Retiene</t>
  </si>
  <si>
    <t>1250 ± 25</t>
  </si>
  <si>
    <t>1250 ± 10</t>
  </si>
  <si>
    <t>2500 ± 10</t>
  </si>
  <si>
    <t>No. 3</t>
  </si>
  <si>
    <t>No. 4</t>
  </si>
  <si>
    <t>No. 8</t>
  </si>
  <si>
    <t>5000 ± 10</t>
  </si>
  <si>
    <t>Carga Abrasiva</t>
  </si>
  <si>
    <t>Observaciones:</t>
  </si>
  <si>
    <t>FIN DEL INFORME DE 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</si>
  <si>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</si>
  <si>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Paginas</t>
  </si>
  <si>
    <t>Pagina</t>
  </si>
  <si>
    <t>de</t>
  </si>
  <si>
    <t>Pagina xx de xx</t>
  </si>
  <si>
    <t xml:space="preserve">METODO </t>
  </si>
  <si>
    <t>NUMERO DE ESFERAS</t>
  </si>
  <si>
    <t>TAMICES</t>
  </si>
  <si>
    <r>
      <t>1</t>
    </r>
    <r>
      <rPr>
        <sz val="9"/>
        <rFont val="Calibri"/>
        <family val="2"/>
      </rPr>
      <t>½ in</t>
    </r>
  </si>
  <si>
    <t>1 in</t>
  </si>
  <si>
    <t>¾ in</t>
  </si>
  <si>
    <t>½ in</t>
  </si>
  <si>
    <t>VERIFICACIÓN DE LA MASA DEL ENSAYO</t>
  </si>
  <si>
    <t>⅜ in</t>
  </si>
  <si>
    <r>
      <t>Masa del ensayo (5000</t>
    </r>
    <r>
      <rPr>
        <sz val="9"/>
        <rFont val="Calibri"/>
        <family val="2"/>
      </rPr>
      <t>±</t>
    </r>
    <r>
      <rPr>
        <sz val="9"/>
        <rFont val="Arial"/>
        <family val="2"/>
      </rPr>
      <t>10) g</t>
    </r>
  </si>
  <si>
    <t>Formato Condicional (letra en color rojo)</t>
  </si>
  <si>
    <t>P1 cuando sea menor que 4990g</t>
  </si>
  <si>
    <t>P1 cuando sea mayor que 5010g</t>
  </si>
  <si>
    <t>P2 cuando sea mayor que P1</t>
  </si>
  <si>
    <t>Fecha 2 cuando sea menor a la fecha 1</t>
  </si>
  <si>
    <t>Humeda</t>
  </si>
  <si>
    <t>Seca</t>
  </si>
  <si>
    <t xml:space="preserve">Condición de la muestra </t>
  </si>
  <si>
    <t>P1: Masa de la muestra seca antes del ensayo</t>
  </si>
  <si>
    <t>Perdidas de agregado por abrasión e impacto</t>
  </si>
  <si>
    <t>Tamaño de los tamices</t>
  </si>
  <si>
    <t>1½ in</t>
  </si>
  <si>
    <t>No de Esferas</t>
  </si>
  <si>
    <t>5000 ± 25</t>
  </si>
  <si>
    <t>4584 ± 25</t>
  </si>
  <si>
    <t>3330 ± 20</t>
  </si>
  <si>
    <t>2500 ± 15</t>
  </si>
  <si>
    <t>P2: Masa de la muestra seca después del ensayo a 500 rev</t>
  </si>
  <si>
    <t>VERSIÓN : 1</t>
  </si>
  <si>
    <t>FECHA DE APLICACIÓN: MAYO 2025</t>
  </si>
  <si>
    <r>
      <t>INFORME DE ENSAYO 
 RESISTENCIA A LA DEGRADACIÓN DE LOS AGREGADOS DE TAMAÑOS MENORES DE 37,5 mm (1</t>
    </r>
    <r>
      <rPr>
        <b/>
        <sz val="12"/>
        <rFont val="Calibri"/>
        <family val="2"/>
      </rPr>
      <t>½</t>
    </r>
    <r>
      <rPr>
        <b/>
        <sz val="10"/>
        <rFont val="Arial"/>
        <family val="2"/>
      </rPr>
      <t xml:space="preserve">") POR MEDIO DE LA MÁQUINA DE LOS ANGELES INV E 218-13 </t>
    </r>
  </si>
  <si>
    <t>CODIGO: GLAB-FM-143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</si>
</sst>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.5"/>
      <name val="Arial"/>
      <family val="2"/>
    </font>
    <font>
      <sz val="11"/>
      <name val="Arial"/>
      <family val="2"/>
    </font>
    <font>
      <sz val="8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  <font>
      <sz val="7"/>
      <name val="Arial"/>
      <family val="2"/>
    </font>
    <font>
      <sz val="10"/>
      <color rgb="FFFF0000"/>
      <name val="Arial"/>
      <family val="2"/>
    </font>
    <font>
      <sz val="10"/>
      <color theme="1" tint="0.49998474074526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sz val="12"/>
      <name val="Calibri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dashed">
        <color theme="1" tint="0.499984740745262"/>
      </bottom>
      <diagonal/>
    </border>
    <border>
      <left/>
      <right/>
      <top style="thin">
        <color theme="1"/>
      </top>
      <bottom style="dashed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ashed">
        <color theme="1" tint="0.499984740745262"/>
      </bottom>
      <diagonal/>
    </border>
    <border>
      <left style="thin">
        <color indexed="64"/>
      </left>
      <right/>
      <top/>
      <bottom style="dashed">
        <color theme="1" tint="0.499984740745262"/>
      </bottom>
      <diagonal/>
    </border>
    <border>
      <left/>
      <right/>
      <top/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ed">
        <color theme="1" tint="0.499984740745262"/>
      </bottom>
      <diagonal/>
    </border>
    <border>
      <left style="thin">
        <color indexed="64"/>
      </left>
      <right/>
      <top style="dashed">
        <color theme="1" tint="0.499984740745262"/>
      </top>
      <bottom style="dashed">
        <color theme="1" tint="0.499984740745262"/>
      </bottom>
      <diagonal/>
    </border>
    <border>
      <left/>
      <right/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thin">
        <color indexed="64"/>
      </right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1" tint="0.499984740745262"/>
      </bottom>
      <diagonal/>
    </border>
    <border>
      <left/>
      <right/>
      <top style="thin">
        <color indexed="64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thin">
        <color indexed="64"/>
      </top>
      <bottom style="dashed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dashed">
        <color theme="1" tint="0.499984740745262"/>
      </bottom>
      <diagonal/>
    </border>
    <border>
      <left/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/>
      <top style="dashed">
        <color theme="1" tint="0.499984740745262"/>
      </top>
      <bottom style="dashed">
        <color theme="1" tint="0.499984740745262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/>
    <xf numFmtId="0" fontId="18" fillId="0" borderId="0"/>
    <xf numFmtId="0" fontId="2" fillId="0" borderId="0"/>
  </cellStyleXfs>
  <cellXfs count="204">
    <xf numFmtId="0" fontId="0" fillId="0" borderId="0" xfId="0"/>
    <xf numFmtId="0" fontId="2" fillId="0" borderId="0" xfId="2" applyAlignment="1" applyProtection="1">
      <alignment vertical="center"/>
      <protection locked="0"/>
    </xf>
    <xf numFmtId="0" fontId="2" fillId="0" borderId="0" xfId="3" applyProtection="1">
      <protection locked="0"/>
    </xf>
    <xf numFmtId="0" fontId="2" fillId="0" borderId="0" xfId="3" applyAlignment="1" applyProtection="1">
      <alignment vertical="center"/>
      <protection locked="0"/>
    </xf>
    <xf numFmtId="0" fontId="17" fillId="0" borderId="0" xfId="6" applyFont="1" applyAlignment="1" applyProtection="1">
      <alignment wrapText="1"/>
      <protection locked="0"/>
    </xf>
    <xf numFmtId="0" fontId="20" fillId="2" borderId="0" xfId="2" applyFont="1" applyFill="1" applyProtection="1">
      <protection locked="0"/>
    </xf>
    <xf numFmtId="0" fontId="17" fillId="0" borderId="0" xfId="7" applyFont="1" applyAlignment="1" applyProtection="1">
      <alignment vertical="center" wrapText="1"/>
      <protection locked="0"/>
    </xf>
    <xf numFmtId="0" fontId="3" fillId="3" borderId="0" xfId="0" applyFont="1" applyFill="1" applyAlignment="1">
      <alignment vertical="center"/>
    </xf>
    <xf numFmtId="0" fontId="6" fillId="3" borderId="0" xfId="3" applyFont="1" applyFill="1" applyAlignment="1">
      <alignment vertical="center" wrapText="1"/>
    </xf>
    <xf numFmtId="0" fontId="10" fillId="3" borderId="10" xfId="3" applyFont="1" applyFill="1" applyBorder="1" applyAlignment="1" applyProtection="1">
      <alignment vertical="top" wrapText="1"/>
      <protection locked="0"/>
    </xf>
    <xf numFmtId="0" fontId="2" fillId="0" borderId="0" xfId="8" applyProtection="1">
      <protection locked="0"/>
    </xf>
    <xf numFmtId="0" fontId="4" fillId="2" borderId="0" xfId="8" applyFont="1" applyFill="1" applyAlignment="1" applyProtection="1">
      <alignment horizontal="center"/>
      <protection locked="0"/>
    </xf>
    <xf numFmtId="0" fontId="5" fillId="2" borderId="0" xfId="8" applyFont="1" applyFill="1" applyAlignment="1" applyProtection="1">
      <alignment horizontal="center" vertical="center"/>
      <protection locked="0"/>
    </xf>
    <xf numFmtId="0" fontId="4" fillId="0" borderId="9" xfId="8" applyFont="1" applyBorder="1" applyProtection="1">
      <protection locked="0"/>
    </xf>
    <xf numFmtId="0" fontId="7" fillId="2" borderId="0" xfId="8" applyFont="1" applyFill="1" applyAlignment="1" applyProtection="1">
      <alignment horizontal="center"/>
      <protection locked="0"/>
    </xf>
    <xf numFmtId="0" fontId="8" fillId="2" borderId="0" xfId="8" applyFont="1" applyFill="1" applyProtection="1">
      <protection locked="0"/>
    </xf>
    <xf numFmtId="0" fontId="3" fillId="2" borderId="4" xfId="8" applyFont="1" applyFill="1" applyBorder="1" applyAlignment="1">
      <alignment vertical="center"/>
    </xf>
    <xf numFmtId="0" fontId="3" fillId="2" borderId="0" xfId="8" applyFont="1" applyFill="1" applyAlignment="1">
      <alignment vertical="center"/>
    </xf>
    <xf numFmtId="0" fontId="9" fillId="2" borderId="0" xfId="8" applyFont="1" applyFill="1" applyAlignment="1">
      <alignment vertical="center"/>
    </xf>
    <xf numFmtId="0" fontId="9" fillId="2" borderId="0" xfId="8" applyFont="1" applyFill="1" applyAlignment="1" applyProtection="1">
      <alignment vertical="center"/>
      <protection locked="0"/>
    </xf>
    <xf numFmtId="0" fontId="9" fillId="2" borderId="5" xfId="8" applyFont="1" applyFill="1" applyBorder="1" applyAlignment="1" applyProtection="1">
      <alignment vertical="center"/>
      <protection locked="0"/>
    </xf>
    <xf numFmtId="0" fontId="2" fillId="0" borderId="9" xfId="8" applyBorder="1" applyAlignment="1">
      <alignment horizontal="center"/>
    </xf>
    <xf numFmtId="0" fontId="3" fillId="0" borderId="0" xfId="8" applyFont="1" applyProtection="1">
      <protection locked="0"/>
    </xf>
    <xf numFmtId="0" fontId="2" fillId="0" borderId="0" xfId="8" applyAlignment="1" applyProtection="1">
      <alignment horizontal="left"/>
      <protection locked="0"/>
    </xf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left" vertical="center"/>
    </xf>
    <xf numFmtId="0" fontId="3" fillId="2" borderId="0" xfId="8" applyFont="1" applyFill="1" applyAlignment="1">
      <alignment horizontal="left" vertical="center"/>
    </xf>
    <xf numFmtId="0" fontId="9" fillId="2" borderId="0" xfId="8" applyFont="1" applyFill="1" applyAlignment="1">
      <alignment horizontal="left" vertical="center"/>
    </xf>
    <xf numFmtId="0" fontId="9" fillId="2" borderId="0" xfId="8" applyFont="1" applyFill="1" applyAlignment="1" applyProtection="1">
      <alignment horizontal="left" vertical="center"/>
      <protection locked="0"/>
    </xf>
    <xf numFmtId="0" fontId="9" fillId="2" borderId="5" xfId="8" applyFont="1" applyFill="1" applyBorder="1" applyAlignment="1" applyProtection="1">
      <alignment horizontal="left" vertical="center"/>
      <protection locked="0"/>
    </xf>
    <xf numFmtId="0" fontId="11" fillId="2" borderId="0" xfId="8" applyFont="1" applyFill="1" applyAlignment="1">
      <alignment vertical="center"/>
    </xf>
    <xf numFmtId="164" fontId="9" fillId="2" borderId="0" xfId="8" applyNumberFormat="1" applyFont="1" applyFill="1" applyAlignment="1">
      <alignment vertical="center"/>
    </xf>
    <xf numFmtId="164" fontId="9" fillId="2" borderId="5" xfId="8" applyNumberFormat="1" applyFont="1" applyFill="1" applyBorder="1" applyAlignment="1">
      <alignment vertical="center"/>
    </xf>
    <xf numFmtId="0" fontId="10" fillId="0" borderId="0" xfId="8" applyFont="1" applyProtection="1">
      <protection locked="0"/>
    </xf>
    <xf numFmtId="0" fontId="10" fillId="0" borderId="0" xfId="8" applyFont="1" applyAlignment="1" applyProtection="1">
      <alignment horizontal="left"/>
      <protection locked="0"/>
    </xf>
    <xf numFmtId="0" fontId="9" fillId="3" borderId="0" xfId="8" applyFont="1" applyFill="1" applyAlignment="1">
      <alignment vertical="center"/>
    </xf>
    <xf numFmtId="164" fontId="9" fillId="2" borderId="0" xfId="8" applyNumberFormat="1" applyFont="1" applyFill="1" applyAlignment="1" applyProtection="1">
      <alignment vertical="center"/>
      <protection locked="0"/>
    </xf>
    <xf numFmtId="164" fontId="9" fillId="2" borderId="5" xfId="8" applyNumberFormat="1" applyFont="1" applyFill="1" applyBorder="1" applyAlignment="1" applyProtection="1">
      <alignment vertical="center"/>
      <protection locked="0"/>
    </xf>
    <xf numFmtId="0" fontId="3" fillId="2" borderId="11" xfId="8" applyFont="1" applyFill="1" applyBorder="1" applyAlignment="1">
      <alignment vertical="center"/>
    </xf>
    <xf numFmtId="0" fontId="3" fillId="2" borderId="12" xfId="8" applyFont="1" applyFill="1" applyBorder="1" applyAlignment="1">
      <alignment vertical="center"/>
    </xf>
    <xf numFmtId="0" fontId="9" fillId="2" borderId="12" xfId="8" applyFont="1" applyFill="1" applyBorder="1" applyAlignment="1">
      <alignment vertical="center"/>
    </xf>
    <xf numFmtId="0" fontId="3" fillId="0" borderId="12" xfId="8" applyFont="1" applyBorder="1" applyProtection="1">
      <protection locked="0"/>
    </xf>
    <xf numFmtId="0" fontId="10" fillId="0" borderId="9" xfId="8" applyFont="1" applyBorder="1" applyAlignment="1" applyProtection="1">
      <alignment horizontal="center" vertical="center"/>
      <protection locked="0"/>
    </xf>
    <xf numFmtId="0" fontId="2" fillId="0" borderId="4" xfId="8" applyBorder="1" applyAlignment="1" applyProtection="1">
      <alignment horizontal="left" vertical="center"/>
      <protection locked="0"/>
    </xf>
    <xf numFmtId="0" fontId="2" fillId="0" borderId="0" xfId="8" applyAlignment="1" applyProtection="1">
      <alignment horizontal="left" vertical="center"/>
      <protection locked="0"/>
    </xf>
    <xf numFmtId="0" fontId="2" fillId="0" borderId="5" xfId="8" applyBorder="1" applyAlignment="1" applyProtection="1">
      <alignment horizontal="left" vertical="center"/>
      <protection locked="0"/>
    </xf>
    <xf numFmtId="2" fontId="2" fillId="0" borderId="0" xfId="8" applyNumberFormat="1" applyAlignment="1" applyProtection="1">
      <alignment vertical="center"/>
      <protection locked="0"/>
    </xf>
    <xf numFmtId="0" fontId="2" fillId="0" borderId="0" xfId="8" applyAlignment="1" applyProtection="1">
      <alignment vertical="center"/>
      <protection locked="0"/>
    </xf>
    <xf numFmtId="0" fontId="12" fillId="0" borderId="0" xfId="8" applyFont="1" applyProtection="1">
      <protection locked="0"/>
    </xf>
    <xf numFmtId="0" fontId="13" fillId="0" borderId="4" xfId="8" applyFont="1" applyBorder="1" applyAlignment="1">
      <alignment horizontal="left" vertical="center"/>
    </xf>
    <xf numFmtId="0" fontId="13" fillId="0" borderId="0" xfId="8" applyFont="1" applyAlignment="1">
      <alignment horizontal="left" vertical="center"/>
    </xf>
    <xf numFmtId="0" fontId="13" fillId="0" borderId="5" xfId="8" applyFont="1" applyBorder="1" applyAlignment="1">
      <alignment horizontal="left" vertical="center"/>
    </xf>
    <xf numFmtId="0" fontId="19" fillId="2" borderId="0" xfId="8" applyFont="1" applyFill="1" applyAlignment="1" applyProtection="1">
      <alignment vertical="center"/>
      <protection locked="0"/>
    </xf>
    <xf numFmtId="0" fontId="19" fillId="0" borderId="0" xfId="8" applyFont="1" applyAlignment="1" applyProtection="1">
      <alignment vertical="center" wrapText="1"/>
      <protection locked="0"/>
    </xf>
    <xf numFmtId="0" fontId="10" fillId="0" borderId="0" xfId="8" applyFont="1" applyAlignment="1" applyProtection="1">
      <alignment vertical="center"/>
      <protection locked="0"/>
    </xf>
    <xf numFmtId="0" fontId="10" fillId="2" borderId="0" xfId="8" applyFont="1" applyFill="1" applyAlignment="1" applyProtection="1">
      <alignment vertical="center"/>
      <protection locked="0"/>
    </xf>
    <xf numFmtId="0" fontId="10" fillId="0" borderId="9" xfId="8" applyFont="1" applyBorder="1" applyProtection="1">
      <protection locked="0"/>
    </xf>
    <xf numFmtId="2" fontId="2" fillId="0" borderId="0" xfId="8" applyNumberFormat="1" applyAlignment="1" applyProtection="1">
      <alignment horizontal="center" vertical="center"/>
      <protection locked="0"/>
    </xf>
    <xf numFmtId="0" fontId="3" fillId="0" borderId="3" xfId="2" applyFont="1" applyBorder="1" applyProtection="1">
      <protection locked="0"/>
    </xf>
    <xf numFmtId="0" fontId="10" fillId="0" borderId="5" xfId="2" applyFont="1" applyBorder="1" applyProtection="1">
      <protection locked="0"/>
    </xf>
    <xf numFmtId="0" fontId="2" fillId="3" borderId="5" xfId="2" applyFill="1" applyBorder="1" applyProtection="1">
      <protection locked="0"/>
    </xf>
    <xf numFmtId="0" fontId="2" fillId="0" borderId="5" xfId="2" applyBorder="1" applyProtection="1">
      <protection locked="0"/>
    </xf>
    <xf numFmtId="0" fontId="23" fillId="0" borderId="26" xfId="2" applyFont="1" applyBorder="1" applyProtection="1">
      <protection locked="0"/>
    </xf>
    <xf numFmtId="0" fontId="4" fillId="0" borderId="8" xfId="8" applyFont="1" applyBorder="1" applyAlignment="1" applyProtection="1">
      <alignment horizontal="center"/>
      <protection locked="0"/>
    </xf>
    <xf numFmtId="0" fontId="2" fillId="0" borderId="8" xfId="8" applyBorder="1" applyAlignment="1" applyProtection="1">
      <alignment horizontal="center" vertical="center"/>
      <protection locked="0"/>
    </xf>
    <xf numFmtId="0" fontId="3" fillId="3" borderId="4" xfId="3" applyFont="1" applyFill="1" applyBorder="1" applyAlignment="1">
      <alignment vertical="top" wrapText="1"/>
    </xf>
    <xf numFmtId="0" fontId="4" fillId="3" borderId="0" xfId="3" applyFont="1" applyFill="1" applyAlignment="1">
      <alignment horizontal="left" vertical="top" wrapText="1"/>
    </xf>
    <xf numFmtId="0" fontId="10" fillId="3" borderId="0" xfId="3" applyFont="1" applyFill="1" applyAlignment="1" applyProtection="1">
      <alignment horizontal="center" vertical="top" wrapText="1"/>
      <protection locked="0"/>
    </xf>
    <xf numFmtId="0" fontId="10" fillId="3" borderId="5" xfId="3" applyFont="1" applyFill="1" applyBorder="1" applyAlignment="1" applyProtection="1">
      <alignment vertical="top" wrapText="1"/>
      <protection locked="0"/>
    </xf>
    <xf numFmtId="0" fontId="2" fillId="0" borderId="0" xfId="8" applyAlignment="1">
      <alignment horizontal="center" vertical="center"/>
    </xf>
    <xf numFmtId="0" fontId="2" fillId="0" borderId="0" xfId="2" applyAlignment="1" applyProtection="1">
      <alignment horizontal="left"/>
      <protection locked="0"/>
    </xf>
    <xf numFmtId="0" fontId="22" fillId="3" borderId="0" xfId="3" applyFont="1" applyFill="1" applyAlignment="1">
      <alignment horizontal="right" vertical="center"/>
    </xf>
    <xf numFmtId="0" fontId="2" fillId="0" borderId="9" xfId="8" applyBorder="1" applyAlignment="1">
      <alignment horizontal="center"/>
    </xf>
    <xf numFmtId="0" fontId="10" fillId="0" borderId="4" xfId="8" applyFont="1" applyBorder="1" applyAlignment="1" applyProtection="1">
      <alignment horizontal="center"/>
      <protection locked="0"/>
    </xf>
    <xf numFmtId="0" fontId="10" fillId="0" borderId="0" xfId="8" applyFont="1" applyAlignment="1" applyProtection="1">
      <alignment horizontal="center"/>
      <protection locked="0"/>
    </xf>
    <xf numFmtId="0" fontId="10" fillId="0" borderId="5" xfId="8" applyFont="1" applyBorder="1" applyAlignment="1" applyProtection="1">
      <alignment horizontal="center"/>
      <protection locked="0"/>
    </xf>
    <xf numFmtId="0" fontId="2" fillId="0" borderId="1" xfId="8" applyBorder="1" applyAlignment="1" applyProtection="1">
      <alignment horizontal="center"/>
      <protection locked="0"/>
    </xf>
    <xf numFmtId="0" fontId="2" fillId="0" borderId="2" xfId="8" applyBorder="1" applyAlignment="1" applyProtection="1">
      <alignment horizontal="center"/>
      <protection locked="0"/>
    </xf>
    <xf numFmtId="0" fontId="2" fillId="0" borderId="3" xfId="8" applyBorder="1" applyAlignment="1" applyProtection="1">
      <alignment horizontal="center"/>
      <protection locked="0"/>
    </xf>
    <xf numFmtId="0" fontId="2" fillId="0" borderId="4" xfId="8" applyBorder="1" applyAlignment="1" applyProtection="1">
      <alignment horizontal="center"/>
      <protection locked="0"/>
    </xf>
    <xf numFmtId="0" fontId="2" fillId="0" borderId="0" xfId="8" applyAlignment="1" applyProtection="1">
      <alignment horizontal="center"/>
      <protection locked="0"/>
    </xf>
    <xf numFmtId="0" fontId="2" fillId="0" borderId="5" xfId="8" applyBorder="1" applyAlignment="1" applyProtection="1">
      <alignment horizontal="center"/>
      <protection locked="0"/>
    </xf>
    <xf numFmtId="0" fontId="2" fillId="0" borderId="24" xfId="8" applyBorder="1" applyAlignment="1" applyProtection="1">
      <alignment horizontal="center"/>
      <protection locked="0"/>
    </xf>
    <xf numFmtId="0" fontId="2" fillId="0" borderId="25" xfId="8" applyBorder="1" applyAlignment="1" applyProtection="1">
      <alignment horizontal="center"/>
      <protection locked="0"/>
    </xf>
    <xf numFmtId="0" fontId="2" fillId="0" borderId="26" xfId="8" applyBorder="1" applyAlignment="1" applyProtection="1">
      <alignment horizontal="center"/>
      <protection locked="0"/>
    </xf>
    <xf numFmtId="0" fontId="4" fillId="0" borderId="1" xfId="8" applyFont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center" wrapText="1"/>
    </xf>
    <xf numFmtId="0" fontId="4" fillId="0" borderId="3" xfId="8" applyFont="1" applyBorder="1" applyAlignment="1">
      <alignment horizontal="center" vertical="center" wrapText="1"/>
    </xf>
    <xf numFmtId="0" fontId="4" fillId="0" borderId="4" xfId="8" applyFont="1" applyBorder="1" applyAlignment="1">
      <alignment horizontal="center" vertical="center" wrapText="1"/>
    </xf>
    <xf numFmtId="0" fontId="4" fillId="0" borderId="0" xfId="8" applyFont="1" applyAlignment="1">
      <alignment horizontal="center" vertical="center" wrapText="1"/>
    </xf>
    <xf numFmtId="0" fontId="4" fillId="0" borderId="5" xfId="8" applyFont="1" applyBorder="1" applyAlignment="1">
      <alignment horizontal="center" vertical="center" wrapText="1"/>
    </xf>
    <xf numFmtId="0" fontId="21" fillId="3" borderId="9" xfId="8" applyFont="1" applyFill="1" applyBorder="1" applyAlignment="1">
      <alignment horizontal="left" vertical="center" wrapText="1"/>
    </xf>
    <xf numFmtId="0" fontId="21" fillId="2" borderId="9" xfId="8" applyFont="1" applyFill="1" applyBorder="1" applyAlignment="1">
      <alignment horizontal="left" vertical="center" wrapText="1"/>
    </xf>
    <xf numFmtId="0" fontId="21" fillId="2" borderId="9" xfId="2" applyFont="1" applyFill="1" applyBorder="1" applyAlignment="1" applyProtection="1">
      <alignment horizontal="left"/>
      <protection locked="0"/>
    </xf>
    <xf numFmtId="0" fontId="4" fillId="0" borderId="9" xfId="8" applyFont="1" applyBorder="1" applyAlignment="1" applyProtection="1">
      <alignment horizontal="center"/>
      <protection locked="0"/>
    </xf>
    <xf numFmtId="0" fontId="23" fillId="3" borderId="0" xfId="3" applyFont="1" applyFill="1" applyAlignment="1">
      <alignment horizontal="right" vertical="center" wrapText="1"/>
    </xf>
    <xf numFmtId="0" fontId="26" fillId="0" borderId="4" xfId="8" applyFont="1" applyBorder="1" applyAlignment="1" applyProtection="1">
      <alignment horizontal="center"/>
      <protection locked="0"/>
    </xf>
    <xf numFmtId="0" fontId="26" fillId="0" borderId="0" xfId="8" applyFont="1" applyAlignment="1" applyProtection="1">
      <alignment horizontal="center"/>
      <protection locked="0"/>
    </xf>
    <xf numFmtId="0" fontId="26" fillId="0" borderId="5" xfId="8" applyFont="1" applyBorder="1" applyAlignment="1" applyProtection="1">
      <alignment horizontal="center"/>
      <protection locked="0"/>
    </xf>
    <xf numFmtId="0" fontId="3" fillId="0" borderId="9" xfId="8" applyFont="1" applyBorder="1" applyAlignment="1" applyProtection="1">
      <alignment horizontal="center"/>
      <protection locked="0"/>
    </xf>
    <xf numFmtId="0" fontId="4" fillId="2" borderId="6" xfId="8" applyFont="1" applyFill="1" applyBorder="1" applyAlignment="1" applyProtection="1">
      <alignment horizontal="center"/>
      <protection locked="0"/>
    </xf>
    <xf numFmtId="0" fontId="4" fillId="2" borderId="7" xfId="8" applyFont="1" applyFill="1" applyBorder="1" applyAlignment="1" applyProtection="1">
      <alignment horizontal="center"/>
      <protection locked="0"/>
    </xf>
    <xf numFmtId="0" fontId="4" fillId="2" borderId="8" xfId="8" applyFont="1" applyFill="1" applyBorder="1" applyAlignment="1" applyProtection="1">
      <alignment horizontal="center"/>
      <protection locked="0"/>
    </xf>
    <xf numFmtId="0" fontId="10" fillId="0" borderId="1" xfId="8" applyFont="1" applyBorder="1" applyAlignment="1" applyProtection="1">
      <alignment horizontal="center"/>
      <protection locked="0"/>
    </xf>
    <xf numFmtId="0" fontId="10" fillId="0" borderId="2" xfId="8" applyFont="1" applyBorder="1" applyAlignment="1" applyProtection="1">
      <alignment horizontal="center"/>
      <protection locked="0"/>
    </xf>
    <xf numFmtId="0" fontId="10" fillId="0" borderId="3" xfId="8" applyFont="1" applyBorder="1" applyAlignment="1" applyProtection="1">
      <alignment horizontal="center"/>
      <protection locked="0"/>
    </xf>
    <xf numFmtId="0" fontId="9" fillId="0" borderId="20" xfId="8" applyFont="1" applyBorder="1" applyAlignment="1">
      <alignment horizontal="left" vertical="center"/>
    </xf>
    <xf numFmtId="0" fontId="9" fillId="0" borderId="21" xfId="8" applyFont="1" applyBorder="1" applyAlignment="1">
      <alignment horizontal="left" vertical="center"/>
    </xf>
    <xf numFmtId="0" fontId="9" fillId="0" borderId="22" xfId="8" applyFont="1" applyBorder="1" applyAlignment="1">
      <alignment horizontal="center" vertical="center"/>
    </xf>
    <xf numFmtId="0" fontId="4" fillId="0" borderId="1" xfId="8" applyFont="1" applyBorder="1" applyAlignment="1" applyProtection="1">
      <alignment horizontal="center" vertical="center"/>
      <protection locked="0"/>
    </xf>
    <xf numFmtId="0" fontId="4" fillId="0" borderId="2" xfId="8" applyFont="1" applyBorder="1" applyAlignment="1" applyProtection="1">
      <alignment horizontal="center" vertical="center"/>
      <protection locked="0"/>
    </xf>
    <xf numFmtId="0" fontId="4" fillId="0" borderId="3" xfId="8" applyFont="1" applyBorder="1" applyAlignment="1" applyProtection="1">
      <alignment horizontal="center" vertical="center"/>
      <protection locked="0"/>
    </xf>
    <xf numFmtId="0" fontId="9" fillId="0" borderId="13" xfId="8" applyFont="1" applyBorder="1" applyAlignment="1">
      <alignment horizontal="left" vertical="center"/>
    </xf>
    <xf numFmtId="0" fontId="9" fillId="0" borderId="14" xfId="8" applyFont="1" applyBorder="1" applyAlignment="1">
      <alignment horizontal="left" vertical="center"/>
    </xf>
    <xf numFmtId="0" fontId="9" fillId="0" borderId="15" xfId="8" applyFont="1" applyBorder="1" applyAlignment="1">
      <alignment horizontal="left" vertical="center"/>
    </xf>
    <xf numFmtId="0" fontId="9" fillId="0" borderId="16" xfId="8" applyFont="1" applyBorder="1" applyAlignment="1" applyProtection="1">
      <alignment horizontal="center" vertical="center"/>
      <protection locked="0"/>
    </xf>
    <xf numFmtId="0" fontId="9" fillId="0" borderId="17" xfId="8" applyFont="1" applyBorder="1" applyAlignment="1">
      <alignment horizontal="left" vertical="center"/>
    </xf>
    <xf numFmtId="0" fontId="9" fillId="0" borderId="18" xfId="8" applyFont="1" applyBorder="1" applyAlignment="1">
      <alignment horizontal="left" vertical="center"/>
    </xf>
    <xf numFmtId="0" fontId="9" fillId="0" borderId="19" xfId="8" applyFont="1" applyBorder="1" applyAlignment="1" applyProtection="1">
      <alignment horizontal="center" vertical="center"/>
      <protection locked="0"/>
    </xf>
    <xf numFmtId="0" fontId="6" fillId="4" borderId="20" xfId="8" applyFont="1" applyFill="1" applyBorder="1" applyAlignment="1" applyProtection="1">
      <alignment horizontal="center" vertical="center"/>
      <protection locked="0"/>
    </xf>
    <xf numFmtId="0" fontId="6" fillId="4" borderId="21" xfId="8" applyFont="1" applyFill="1" applyBorder="1" applyAlignment="1" applyProtection="1">
      <alignment horizontal="center" vertical="center"/>
      <protection locked="0"/>
    </xf>
    <xf numFmtId="0" fontId="6" fillId="4" borderId="23" xfId="8" applyFont="1" applyFill="1" applyBorder="1" applyAlignment="1" applyProtection="1">
      <alignment horizontal="center" vertical="center"/>
      <protection locked="0"/>
    </xf>
    <xf numFmtId="0" fontId="9" fillId="0" borderId="20" xfId="8" applyFont="1" applyBorder="1" applyAlignment="1">
      <alignment horizontal="left" vertical="center" wrapText="1"/>
    </xf>
    <xf numFmtId="0" fontId="9" fillId="0" borderId="21" xfId="8" applyFont="1" applyBorder="1" applyAlignment="1">
      <alignment horizontal="left" vertical="center" wrapText="1"/>
    </xf>
    <xf numFmtId="0" fontId="9" fillId="0" borderId="21" xfId="8" applyFont="1" applyBorder="1" applyAlignment="1">
      <alignment horizontal="center" vertical="center" wrapText="1"/>
    </xf>
    <xf numFmtId="0" fontId="9" fillId="0" borderId="23" xfId="8" applyFont="1" applyBorder="1" applyAlignment="1">
      <alignment horizontal="center" vertical="center" wrapText="1"/>
    </xf>
    <xf numFmtId="1" fontId="6" fillId="0" borderId="20" xfId="8" applyNumberFormat="1" applyFont="1" applyBorder="1" applyAlignment="1">
      <alignment horizontal="center" vertical="center"/>
    </xf>
    <xf numFmtId="1" fontId="6" fillId="0" borderId="21" xfId="8" applyNumberFormat="1" applyFont="1" applyBorder="1" applyAlignment="1">
      <alignment horizontal="center" vertical="center"/>
    </xf>
    <xf numFmtId="1" fontId="6" fillId="0" borderId="23" xfId="8" applyNumberFormat="1" applyFont="1" applyBorder="1" applyAlignment="1">
      <alignment horizontal="center" vertical="center"/>
    </xf>
    <xf numFmtId="0" fontId="2" fillId="0" borderId="4" xfId="8" applyBorder="1" applyAlignment="1" applyProtection="1">
      <alignment horizontal="left" vertical="center"/>
      <protection locked="0"/>
    </xf>
    <xf numFmtId="0" fontId="2" fillId="0" borderId="0" xfId="8" applyAlignment="1" applyProtection="1">
      <alignment horizontal="left" vertical="center"/>
      <protection locked="0"/>
    </xf>
    <xf numFmtId="0" fontId="2" fillId="0" borderId="5" xfId="8" applyBorder="1" applyAlignment="1" applyProtection="1">
      <alignment horizontal="left" vertical="center"/>
      <protection locked="0"/>
    </xf>
    <xf numFmtId="0" fontId="2" fillId="0" borderId="4" xfId="8" applyBorder="1" applyAlignment="1" applyProtection="1">
      <alignment horizontal="left" vertical="center" wrapText="1"/>
      <protection locked="0"/>
    </xf>
    <xf numFmtId="0" fontId="2" fillId="0" borderId="0" xfId="8" applyAlignment="1" applyProtection="1">
      <alignment horizontal="left" vertical="center" wrapText="1"/>
      <protection locked="0"/>
    </xf>
    <xf numFmtId="0" fontId="2" fillId="0" borderId="5" xfId="8" applyBorder="1" applyAlignment="1" applyProtection="1">
      <alignment horizontal="left" vertical="center" wrapText="1"/>
      <protection locked="0"/>
    </xf>
    <xf numFmtId="0" fontId="2" fillId="0" borderId="24" xfId="8" applyBorder="1" applyAlignment="1" applyProtection="1">
      <alignment horizontal="left" vertical="center" wrapText="1"/>
      <protection locked="0"/>
    </xf>
    <xf numFmtId="0" fontId="2" fillId="0" borderId="25" xfId="8" applyBorder="1" applyAlignment="1" applyProtection="1">
      <alignment horizontal="left" vertical="center" wrapText="1"/>
      <protection locked="0"/>
    </xf>
    <xf numFmtId="0" fontId="2" fillId="0" borderId="26" xfId="8" applyBorder="1" applyAlignment="1" applyProtection="1">
      <alignment horizontal="left" vertical="center" wrapText="1"/>
      <protection locked="0"/>
    </xf>
    <xf numFmtId="0" fontId="9" fillId="0" borderId="21" xfId="8" applyFont="1" applyBorder="1" applyAlignment="1">
      <alignment horizontal="center" vertical="center"/>
    </xf>
    <xf numFmtId="0" fontId="9" fillId="0" borderId="23" xfId="8" applyFont="1" applyBorder="1" applyAlignment="1">
      <alignment horizontal="center" vertical="center"/>
    </xf>
    <xf numFmtId="0" fontId="3" fillId="4" borderId="6" xfId="8" applyFont="1" applyFill="1" applyBorder="1" applyAlignment="1">
      <alignment horizontal="center" vertical="center"/>
    </xf>
    <xf numFmtId="0" fontId="3" fillId="4" borderId="7" xfId="8" applyFont="1" applyFill="1" applyBorder="1" applyAlignment="1">
      <alignment horizontal="center" vertical="center"/>
    </xf>
    <xf numFmtId="0" fontId="3" fillId="4" borderId="8" xfId="8" applyFont="1" applyFill="1" applyBorder="1" applyAlignment="1">
      <alignment horizontal="center" vertical="center"/>
    </xf>
    <xf numFmtId="0" fontId="3" fillId="4" borderId="1" xfId="8" applyFont="1" applyFill="1" applyBorder="1" applyAlignment="1">
      <alignment horizontal="center" vertical="center"/>
    </xf>
    <xf numFmtId="0" fontId="3" fillId="4" borderId="2" xfId="8" applyFont="1" applyFill="1" applyBorder="1" applyAlignment="1">
      <alignment horizontal="center" vertical="center"/>
    </xf>
    <xf numFmtId="0" fontId="3" fillId="4" borderId="3" xfId="8" applyFont="1" applyFill="1" applyBorder="1" applyAlignment="1">
      <alignment horizontal="center" vertical="center"/>
    </xf>
    <xf numFmtId="0" fontId="3" fillId="5" borderId="24" xfId="8" applyFont="1" applyFill="1" applyBorder="1" applyAlignment="1">
      <alignment horizontal="center" vertical="center"/>
    </xf>
    <xf numFmtId="0" fontId="3" fillId="5" borderId="25" xfId="8" applyFont="1" applyFill="1" applyBorder="1" applyAlignment="1">
      <alignment horizontal="center" vertical="center"/>
    </xf>
    <xf numFmtId="0" fontId="3" fillId="5" borderId="26" xfId="8" applyFont="1" applyFill="1" applyBorder="1" applyAlignment="1">
      <alignment horizontal="center" vertical="center"/>
    </xf>
    <xf numFmtId="0" fontId="3" fillId="4" borderId="24" xfId="8" applyFont="1" applyFill="1" applyBorder="1" applyAlignment="1">
      <alignment horizontal="center" vertical="center"/>
    </xf>
    <xf numFmtId="0" fontId="3" fillId="4" borderId="25" xfId="8" applyFont="1" applyFill="1" applyBorder="1" applyAlignment="1">
      <alignment horizontal="center" vertical="center"/>
    </xf>
    <xf numFmtId="0" fontId="3" fillId="4" borderId="26" xfId="8" applyFont="1" applyFill="1" applyBorder="1" applyAlignment="1">
      <alignment horizontal="center" vertical="center"/>
    </xf>
    <xf numFmtId="0" fontId="3" fillId="4" borderId="6" xfId="8" applyFont="1" applyFill="1" applyBorder="1" applyAlignment="1">
      <alignment horizontal="center" vertical="center" wrapText="1"/>
    </xf>
    <xf numFmtId="0" fontId="3" fillId="4" borderId="7" xfId="8" applyFont="1" applyFill="1" applyBorder="1" applyAlignment="1">
      <alignment horizontal="center" vertical="center" wrapText="1"/>
    </xf>
    <xf numFmtId="0" fontId="13" fillId="0" borderId="20" xfId="8" applyFont="1" applyBorder="1" applyAlignment="1">
      <alignment horizontal="center"/>
    </xf>
    <xf numFmtId="0" fontId="13" fillId="0" borderId="21" xfId="8" applyFont="1" applyBorder="1" applyAlignment="1">
      <alignment horizontal="center"/>
    </xf>
    <xf numFmtId="0" fontId="13" fillId="0" borderId="31" xfId="8" applyFont="1" applyBorder="1" applyAlignment="1">
      <alignment horizontal="center"/>
    </xf>
    <xf numFmtId="0" fontId="13" fillId="0" borderId="23" xfId="8" applyFont="1" applyBorder="1" applyAlignment="1">
      <alignment horizontal="center"/>
    </xf>
    <xf numFmtId="0" fontId="13" fillId="0" borderId="20" xfId="8" applyFont="1" applyBorder="1" applyAlignment="1">
      <alignment horizontal="center" vertical="center"/>
    </xf>
    <xf numFmtId="0" fontId="13" fillId="0" borderId="21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0" xfId="8" applyFont="1" applyBorder="1" applyAlignment="1" applyProtection="1">
      <alignment horizontal="center" vertical="center"/>
      <protection locked="0"/>
    </xf>
    <xf numFmtId="0" fontId="13" fillId="0" borderId="21" xfId="8" applyFont="1" applyBorder="1" applyAlignment="1" applyProtection="1">
      <alignment horizontal="center" vertical="center"/>
      <protection locked="0"/>
    </xf>
    <xf numFmtId="0" fontId="13" fillId="0" borderId="23" xfId="8" applyFont="1" applyBorder="1" applyAlignment="1" applyProtection="1">
      <alignment horizontal="center" vertical="center"/>
      <protection locked="0"/>
    </xf>
    <xf numFmtId="12" fontId="13" fillId="0" borderId="27" xfId="8" applyNumberFormat="1" applyFont="1" applyBorder="1" applyAlignment="1">
      <alignment horizontal="center"/>
    </xf>
    <xf numFmtId="0" fontId="13" fillId="0" borderId="28" xfId="8" applyFont="1" applyBorder="1" applyAlignment="1">
      <alignment horizontal="center"/>
    </xf>
    <xf numFmtId="0" fontId="13" fillId="0" borderId="29" xfId="8" applyFont="1" applyBorder="1" applyAlignment="1">
      <alignment horizontal="center"/>
    </xf>
    <xf numFmtId="0" fontId="13" fillId="0" borderId="30" xfId="8" applyFont="1" applyBorder="1" applyAlignment="1">
      <alignment horizontal="center"/>
    </xf>
    <xf numFmtId="0" fontId="13" fillId="0" borderId="27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4" fillId="0" borderId="27" xfId="8" applyFont="1" applyBorder="1" applyAlignment="1" applyProtection="1">
      <alignment horizontal="center" vertical="center"/>
      <protection locked="0"/>
    </xf>
    <xf numFmtId="0" fontId="14" fillId="0" borderId="28" xfId="8" applyFont="1" applyBorder="1" applyAlignment="1" applyProtection="1">
      <alignment horizontal="center" vertical="center"/>
      <protection locked="0"/>
    </xf>
    <xf numFmtId="0" fontId="14" fillId="0" borderId="30" xfId="8" applyFont="1" applyBorder="1" applyAlignment="1" applyProtection="1">
      <alignment horizontal="center" vertical="center"/>
      <protection locked="0"/>
    </xf>
    <xf numFmtId="0" fontId="13" fillId="0" borderId="27" xfId="8" applyFont="1" applyBorder="1" applyAlignment="1" applyProtection="1">
      <alignment horizontal="center" vertical="center"/>
      <protection locked="0"/>
    </xf>
    <xf numFmtId="0" fontId="13" fillId="0" borderId="28" xfId="8" applyFont="1" applyBorder="1" applyAlignment="1" applyProtection="1">
      <alignment horizontal="center" vertical="center"/>
      <protection locked="0"/>
    </xf>
    <xf numFmtId="0" fontId="13" fillId="0" borderId="30" xfId="8" applyFont="1" applyBorder="1" applyAlignment="1" applyProtection="1">
      <alignment horizontal="center" vertical="center"/>
      <protection locked="0"/>
    </xf>
    <xf numFmtId="0" fontId="13" fillId="0" borderId="32" xfId="8" applyFont="1" applyBorder="1" applyAlignment="1">
      <alignment horizontal="center"/>
    </xf>
    <xf numFmtId="0" fontId="4" fillId="2" borderId="9" xfId="8" applyFont="1" applyFill="1" applyBorder="1" applyAlignment="1" applyProtection="1">
      <alignment horizontal="center" vertical="center"/>
      <protection locked="0"/>
    </xf>
    <xf numFmtId="0" fontId="10" fillId="0" borderId="6" xfId="8" applyFont="1" applyBorder="1" applyAlignment="1" applyProtection="1">
      <alignment horizontal="center" vertical="center"/>
      <protection locked="0"/>
    </xf>
    <xf numFmtId="0" fontId="10" fillId="0" borderId="7" xfId="8" applyFont="1" applyBorder="1" applyAlignment="1" applyProtection="1">
      <alignment horizontal="center" vertical="center"/>
      <protection locked="0"/>
    </xf>
    <xf numFmtId="0" fontId="10" fillId="0" borderId="8" xfId="8" applyFont="1" applyBorder="1" applyAlignment="1" applyProtection="1">
      <alignment horizontal="center" vertical="center"/>
      <protection locked="0"/>
    </xf>
    <xf numFmtId="0" fontId="9" fillId="0" borderId="20" xfId="8" applyFont="1" applyBorder="1" applyAlignment="1">
      <alignment horizontal="center" vertical="center"/>
    </xf>
    <xf numFmtId="164" fontId="2" fillId="0" borderId="0" xfId="8" applyNumberFormat="1" applyAlignment="1" applyProtection="1">
      <alignment horizontal="right" vertical="center"/>
      <protection locked="0"/>
    </xf>
    <xf numFmtId="164" fontId="2" fillId="0" borderId="0" xfId="8" applyNumberFormat="1" applyAlignment="1" applyProtection="1">
      <alignment horizontal="left" vertical="center"/>
      <protection locked="0"/>
    </xf>
    <xf numFmtId="0" fontId="15" fillId="0" borderId="24" xfId="4" applyFont="1" applyBorder="1" applyAlignment="1" applyProtection="1">
      <alignment horizontal="left" vertical="top"/>
      <protection locked="0"/>
    </xf>
    <xf numFmtId="0" fontId="15" fillId="0" borderId="25" xfId="4" applyFont="1" applyBorder="1" applyAlignment="1" applyProtection="1">
      <alignment horizontal="left" vertical="top"/>
      <protection locked="0"/>
    </xf>
    <xf numFmtId="0" fontId="15" fillId="0" borderId="26" xfId="4" applyFont="1" applyBorder="1" applyAlignment="1" applyProtection="1">
      <alignment horizontal="left" vertical="top"/>
      <protection locked="0"/>
    </xf>
    <xf numFmtId="0" fontId="2" fillId="0" borderId="4" xfId="8" applyBorder="1" applyAlignment="1">
      <alignment horizontal="center" vertical="center"/>
    </xf>
    <xf numFmtId="0" fontId="2" fillId="0" borderId="0" xfId="8" applyAlignment="1">
      <alignment horizontal="center" vertical="center"/>
    </xf>
    <xf numFmtId="0" fontId="13" fillId="0" borderId="24" xfId="8" applyFont="1" applyBorder="1" applyAlignment="1">
      <alignment horizontal="center" vertical="center"/>
    </xf>
    <xf numFmtId="0" fontId="13" fillId="0" borderId="25" xfId="8" applyFont="1" applyBorder="1" applyAlignment="1">
      <alignment horizontal="center" vertical="center"/>
    </xf>
    <xf numFmtId="0" fontId="13" fillId="0" borderId="26" xfId="8" applyFont="1" applyBorder="1" applyAlignment="1">
      <alignment horizontal="center" vertical="center"/>
    </xf>
    <xf numFmtId="0" fontId="15" fillId="0" borderId="4" xfId="4" applyFont="1" applyBorder="1" applyAlignment="1" applyProtection="1">
      <alignment horizontal="left" vertical="top"/>
      <protection locked="0"/>
    </xf>
    <xf numFmtId="0" fontId="15" fillId="0" borderId="0" xfId="4" applyFont="1" applyAlignment="1" applyProtection="1">
      <alignment horizontal="left" vertical="top"/>
      <protection locked="0"/>
    </xf>
    <xf numFmtId="0" fontId="15" fillId="0" borderId="5" xfId="4" applyFont="1" applyBorder="1" applyAlignment="1" applyProtection="1">
      <alignment horizontal="left" vertical="top"/>
      <protection locked="0"/>
    </xf>
    <xf numFmtId="0" fontId="24" fillId="4" borderId="33" xfId="5" applyFont="1" applyFill="1" applyBorder="1" applyAlignment="1">
      <alignment horizontal="center" vertical="center"/>
    </xf>
    <xf numFmtId="0" fontId="24" fillId="4" borderId="34" xfId="5" applyFont="1" applyFill="1" applyBorder="1" applyAlignment="1">
      <alignment horizontal="center" vertical="center"/>
    </xf>
    <xf numFmtId="0" fontId="24" fillId="4" borderId="35" xfId="5" applyFont="1" applyFill="1" applyBorder="1" applyAlignment="1">
      <alignment horizontal="center" vertical="center"/>
    </xf>
    <xf numFmtId="0" fontId="17" fillId="0" borderId="0" xfId="6" applyFont="1" applyAlignment="1">
      <alignment horizontal="center" wrapText="1"/>
    </xf>
    <xf numFmtId="0" fontId="17" fillId="3" borderId="0" xfId="7" applyFont="1" applyFill="1" applyAlignment="1">
      <alignment horizontal="center" vertical="center" wrapText="1"/>
    </xf>
    <xf numFmtId="0" fontId="10" fillId="3" borderId="2" xfId="3" applyFont="1" applyFill="1" applyBorder="1" applyAlignment="1" applyProtection="1">
      <alignment horizontal="center" vertical="top" wrapText="1"/>
      <protection locked="0"/>
    </xf>
    <xf numFmtId="0" fontId="4" fillId="3" borderId="1" xfId="3" applyFont="1" applyFill="1" applyBorder="1" applyAlignment="1">
      <alignment horizontal="left" vertical="center" wrapText="1"/>
    </xf>
    <xf numFmtId="0" fontId="4" fillId="3" borderId="2" xfId="3" applyFont="1" applyFill="1" applyBorder="1" applyAlignment="1">
      <alignment horizontal="left" vertical="center" wrapText="1"/>
    </xf>
  </cellXfs>
  <cellStyles count="9">
    <cellStyle name="Normal" xfId="0" builtinId="0"/>
    <cellStyle name="Normal 2 2" xfId="4" xr:uid="{00000000-0005-0000-0000-000001000000}"/>
    <cellStyle name="Normal 2 3 3" xfId="5" xr:uid="{00000000-0005-0000-0000-000002000000}"/>
    <cellStyle name="Normal 2 4" xfId="3" xr:uid="{00000000-0005-0000-0000-000003000000}"/>
    <cellStyle name="Normal 3 2" xfId="2" xr:uid="{00000000-0005-0000-0000-000004000000}"/>
    <cellStyle name="Normal 4" xfId="1" xr:uid="{00000000-0005-0000-0000-000005000000}"/>
    <cellStyle name="Normal 4 4" xfId="8" xr:uid="{00000000-0005-0000-0000-000006000000}"/>
    <cellStyle name="Normal 5 6" xfId="6" xr:uid="{00000000-0005-0000-0000-000007000000}"/>
    <cellStyle name="Normal_Grad. Lim. Auto 1-4" xfId="7" xr:uid="{00000000-0005-0000-0000-000008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74093</xdr:colOff>
      <xdr:row>0</xdr:row>
      <xdr:rowOff>137580</xdr:rowOff>
    </xdr:from>
    <xdr:to>
      <xdr:col>2</xdr:col>
      <xdr:colOff>624428</xdr:colOff>
      <xdr:row>3</xdr:row>
      <xdr:rowOff>127413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3" y="137580"/>
          <a:ext cx="1926168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2.%20Apiques/2.%20Apiques%20.xlsb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CNSG\Para%20revision\20.%20PRO-L-FM-020%20(INV-223-13)%20Gs%20Grueso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esktop/Formatos/Contenido%20de%20agua%20(Humedad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GLAB\1.%20Formatos\1.%20Formatos%20de%20informe\8.%20Materiales%20Granulares\Materiales%20Granulares\Base%20A%20-%20Subbase%20A%20Esp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1.Calidad/1.%20Formatos%20de%20informe/7.%20Petreos/Mezcla%20asfaltica/Agregado%20fino/Agregado%20fino%20(Mensual)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GLAB\1.%20Formatos\1.%20Formatos%20de%20informe\7.%20Petreos\GLAB-FM-164%20v2%20Inf.%20Granulometria%20diaria%20sept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aboratorio\1.%20Calidad\1.%20Formatos\1.%20Formatos%20de%20informe\2.%20Apiques\Apiqu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grueso%20(Mensual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DY.SASTOQUE/Documents/Laboratorio2/9.%20Acreditacion/1.%20Control%20de%20documentos/2.%20Aprobaciones/Julio/GLAB-FM-005%20V9%20Inf.%20Limite%20liquido,%20plastico%20e%20Indice%20de%20plastic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Gradacion "/>
    </sheetNames>
    <sheetDataSet>
      <sheetData sheetId="0"/>
      <sheetData sheetId="1">
        <row r="6">
          <cell r="C6">
            <v>0</v>
          </cell>
        </row>
      </sheetData>
      <sheetData sheetId="2">
        <row r="7">
          <cell r="O7" t="str">
            <v/>
          </cell>
        </row>
      </sheetData>
      <sheetData sheetId="3">
        <row r="57">
          <cell r="C57" t="str">
            <v>TEUTA DIEGO</v>
          </cell>
        </row>
      </sheetData>
      <sheetData sheetId="4">
        <row r="7">
          <cell r="O7" t="str">
            <v/>
          </cell>
        </row>
      </sheetData>
      <sheetData sheetId="5">
        <row r="40">
          <cell r="L40">
            <v>25</v>
          </cell>
        </row>
      </sheetData>
      <sheetData sheetId="6"/>
      <sheetData sheetId="7"/>
      <sheetData sheetId="8">
        <row r="29">
          <cell r="C29" t="str">
            <v>--</v>
          </cell>
        </row>
      </sheetData>
      <sheetData sheetId="9"/>
      <sheetData sheetId="10"/>
      <sheetData sheetId="11"/>
      <sheetData sheetId="12"/>
      <sheetData sheetId="13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4"/>
      <sheetData sheetId="15">
        <row r="52">
          <cell r="C52" t="str">
            <v>--</v>
          </cell>
        </row>
      </sheetData>
      <sheetData sheetId="16"/>
      <sheetData sheetId="17"/>
      <sheetData sheetId="18">
        <row r="29">
          <cell r="C29" t="str">
            <v>--</v>
          </cell>
          <cell r="F29" t="str">
            <v>--</v>
          </cell>
          <cell r="I29" t="str">
            <v>--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GOMEZ LUIS CARLOS</v>
          </cell>
        </row>
        <row r="18">
          <cell r="A18" t="str">
            <v>TEUTA DIEGO</v>
          </cell>
        </row>
        <row r="19">
          <cell r="A19" t="str">
            <v>VARGAS RODOLFO</v>
          </cell>
        </row>
        <row r="20">
          <cell r="A20" t="str">
            <v>VILLANUEVA BRAYAN</v>
          </cell>
        </row>
        <row r="21">
          <cell r="A21" t="str">
            <v xml:space="preserve">MOLINA JOSE </v>
          </cell>
        </row>
        <row r="22">
          <cell r="A22" t="str">
            <v>RINCON JOSE</v>
          </cell>
        </row>
        <row r="23">
          <cell r="A23" t="str">
            <v>ARANDA EDWIN</v>
          </cell>
        </row>
        <row r="24">
          <cell r="A24" t="str">
            <v>--</v>
          </cell>
        </row>
        <row r="26">
          <cell r="A26" t="str">
            <v>ARIAS JENNIFER</v>
          </cell>
          <cell r="B26" t="str">
            <v>Analista  técnico</v>
          </cell>
        </row>
        <row r="27">
          <cell r="A27" t="str">
            <v xml:space="preserve">VARGAS PABLO </v>
          </cell>
          <cell r="B27" t="str">
            <v>Coordinador técnico</v>
          </cell>
        </row>
        <row r="28">
          <cell r="A28" t="str">
            <v>--</v>
          </cell>
          <cell r="C28">
            <v>1</v>
          </cell>
        </row>
        <row r="29">
          <cell r="A29" t="str">
            <v>--</v>
          </cell>
        </row>
        <row r="31">
          <cell r="A31" t="str">
            <v xml:space="preserve">VARGAS PABLO </v>
          </cell>
        </row>
        <row r="32">
          <cell r="A32" t="str">
            <v>CONTRERAS WILINTONG</v>
          </cell>
        </row>
        <row r="33">
          <cell r="A33" t="str">
            <v>--</v>
          </cell>
        </row>
      </sheetData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223-13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ncabezado"/>
      <sheetName val="RESUMEN BG"/>
      <sheetName val="Gradacion "/>
      <sheetName val="Lavado tamiz N°200 "/>
      <sheetName val="5. Limites M1"/>
      <sheetName val="12. M.O. M2 X"/>
      <sheetName val="12. M.O. M2 "/>
      <sheetName val="7. E.A. M1"/>
      <sheetName val="AZUL MET"/>
      <sheetName val="227-240"/>
      <sheetName val="TERRONES DE ARCILLA (2)"/>
      <sheetName val="ANGULARIDAD"/>
      <sheetName val="Microdeval "/>
      <sheetName val="10% De Finos"/>
      <sheetName val="Solidez"/>
      <sheetName val="Desgaste"/>
      <sheetName val="INV 222-13 "/>
      <sheetName val="INV 223-13 "/>
      <sheetName val="PROCTOR"/>
      <sheetName val=" CBR 1"/>
      <sheetName val=" CBR (2)"/>
    </sheetNames>
    <sheetDataSet>
      <sheetData sheetId="0">
        <row r="10">
          <cell r="AB10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1. Encabezado"/>
      <sheetName val="RESUMEN BG"/>
      <sheetName val="Formato 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OSPINA JUAN GABRIEL</v>
          </cell>
        </row>
        <row r="9">
          <cell r="A9" t="str">
            <v>SUAREZ  WILLIAM</v>
          </cell>
          <cell r="C9">
            <v>9</v>
          </cell>
        </row>
        <row r="10">
          <cell r="A10" t="str">
            <v>YARA FABIAN</v>
          </cell>
        </row>
        <row r="11">
          <cell r="A11" t="str">
            <v>RINCON SATURNINO</v>
          </cell>
          <cell r="C11">
            <v>1</v>
          </cell>
        </row>
        <row r="12">
          <cell r="A12" t="str">
            <v>ACHIARDI LEONARDO</v>
          </cell>
          <cell r="C12">
            <v>0</v>
          </cell>
        </row>
        <row r="13">
          <cell r="A13" t="str">
            <v>SAENZ JESSICA</v>
          </cell>
          <cell r="C13">
            <v>0</v>
          </cell>
        </row>
        <row r="14">
          <cell r="A14" t="str">
            <v>PRADA CESAR</v>
          </cell>
          <cell r="C14">
            <v>0</v>
          </cell>
        </row>
        <row r="15">
          <cell r="A15" t="str">
            <v xml:space="preserve">VARGAS JUAN 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 xml:space="preserve">RIAÑO JOSE </v>
          </cell>
          <cell r="C17">
            <v>0</v>
          </cell>
        </row>
        <row r="18">
          <cell r="A18" t="str">
            <v>GALVIS DANIEL</v>
          </cell>
        </row>
        <row r="19">
          <cell r="A19" t="str">
            <v>GOMEZ LUIS CARLOS</v>
          </cell>
          <cell r="C19">
            <v>0</v>
          </cell>
        </row>
        <row r="20">
          <cell r="A20" t="str">
            <v xml:space="preserve">VELASQUEZ JUAN CAMILO </v>
          </cell>
          <cell r="C20">
            <v>0</v>
          </cell>
        </row>
        <row r="21">
          <cell r="A21" t="str">
            <v xml:space="preserve">QUIÑONES ETIEL </v>
          </cell>
          <cell r="C21">
            <v>0</v>
          </cell>
        </row>
        <row r="22">
          <cell r="A22" t="str">
            <v>VANEGAS BRAYAN</v>
          </cell>
          <cell r="C22">
            <v>0</v>
          </cell>
        </row>
        <row r="23">
          <cell r="A23" t="str">
            <v>RIOS JOSE</v>
          </cell>
        </row>
        <row r="24">
          <cell r="A24" t="str">
            <v xml:space="preserve">VAQUIRO JUAN CAMILO </v>
          </cell>
        </row>
        <row r="25">
          <cell r="A25" t="str">
            <v xml:space="preserve">RINCON ALVARO JOSE </v>
          </cell>
        </row>
        <row r="26">
          <cell r="A26" t="str">
            <v>VILLALBA ROBINSSON</v>
          </cell>
          <cell r="C26">
            <v>0</v>
          </cell>
        </row>
        <row r="27">
          <cell r="A27" t="str">
            <v>JUNCO DIEGO</v>
          </cell>
          <cell r="C27">
            <v>0</v>
          </cell>
        </row>
        <row r="28">
          <cell r="A28" t="str">
            <v>GONZALEZ CAMILO</v>
          </cell>
          <cell r="C28">
            <v>0</v>
          </cell>
        </row>
        <row r="29">
          <cell r="A29" t="str">
            <v>MONTENEGRO EDGAR</v>
          </cell>
          <cell r="C29">
            <v>0</v>
          </cell>
        </row>
        <row r="30">
          <cell r="A30" t="str">
            <v>PRADA PEDRO</v>
          </cell>
          <cell r="C30">
            <v>0</v>
          </cell>
        </row>
        <row r="31">
          <cell r="A31" t="str">
            <v>SUAREZ DIEGO</v>
          </cell>
          <cell r="C31">
            <v>0</v>
          </cell>
        </row>
        <row r="32">
          <cell r="A32" t="str">
            <v>--</v>
          </cell>
          <cell r="C32">
            <v>0</v>
          </cell>
        </row>
        <row r="34">
          <cell r="A34" t="str">
            <v>RINCON SATURNINO</v>
          </cell>
          <cell r="C34">
            <v>1</v>
          </cell>
        </row>
        <row r="35">
          <cell r="A35" t="str">
            <v>JENNYFER ARIAS</v>
          </cell>
          <cell r="C35">
            <v>0</v>
          </cell>
        </row>
        <row r="36">
          <cell r="A36">
            <v>0</v>
          </cell>
          <cell r="C36">
            <v>1</v>
          </cell>
        </row>
        <row r="37">
          <cell r="A37" t="str">
            <v>--</v>
          </cell>
          <cell r="C37">
            <v>0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  <cell r="C41">
            <v>0</v>
          </cell>
        </row>
      </sheetData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Gradacion "/>
      <sheetName val="Gradacion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INV 223-13 "/>
      <sheetName val="GRAVEDAD "/>
      <sheetName val="firmas"/>
      <sheetName val="Hoja1"/>
    </sheetNames>
    <sheetDataSet>
      <sheetData sheetId="0">
        <row r="45">
          <cell r="G45" t="str">
            <v>--</v>
          </cell>
          <cell r="P45" t="str">
            <v>--</v>
          </cell>
          <cell r="V45" t="str">
            <v>--</v>
          </cell>
        </row>
      </sheetData>
      <sheetData sheetId="1"/>
      <sheetData sheetId="2">
        <row r="46">
          <cell r="I46" t="str">
            <v>--</v>
          </cell>
          <cell r="Q46" t="str">
            <v>--</v>
          </cell>
          <cell r="Y46" t="str">
            <v>--</v>
          </cell>
        </row>
      </sheetData>
      <sheetData sheetId="3">
        <row r="38">
          <cell r="F38" t="str">
            <v>--</v>
          </cell>
        </row>
      </sheetData>
      <sheetData sheetId="4">
        <row r="6">
          <cell r="AL6">
            <v>1</v>
          </cell>
        </row>
        <row r="44">
          <cell r="I44" t="str">
            <v>--</v>
          </cell>
          <cell r="R44" t="str">
            <v>--</v>
          </cell>
          <cell r="AC44" t="str">
            <v>--</v>
          </cell>
        </row>
      </sheetData>
      <sheetData sheetId="5">
        <row r="23">
          <cell r="D23" t="str">
            <v>--</v>
          </cell>
          <cell r="F23" t="str">
            <v>--</v>
          </cell>
          <cell r="I23" t="str">
            <v>--</v>
          </cell>
        </row>
      </sheetData>
      <sheetData sheetId="6">
        <row r="47">
          <cell r="H47" t="str">
            <v>--</v>
          </cell>
          <cell r="Q47" t="str">
            <v>--</v>
          </cell>
          <cell r="Y47" t="str">
            <v>--</v>
          </cell>
        </row>
      </sheetData>
      <sheetData sheetId="7">
        <row r="47">
          <cell r="C47" t="str">
            <v>--</v>
          </cell>
          <cell r="F47" t="str">
            <v>--</v>
          </cell>
          <cell r="H47" t="str">
            <v>--</v>
          </cell>
        </row>
      </sheetData>
      <sheetData sheetId="8">
        <row r="29">
          <cell r="D29" t="str">
            <v>--</v>
          </cell>
          <cell r="G29" t="str">
            <v>--</v>
          </cell>
          <cell r="J29" t="str">
            <v>--</v>
          </cell>
        </row>
      </sheetData>
      <sheetData sheetId="9">
        <row r="27">
          <cell r="C27" t="str">
            <v>--</v>
          </cell>
          <cell r="F27" t="str">
            <v>--</v>
          </cell>
          <cell r="I27" t="str">
            <v>--</v>
          </cell>
        </row>
      </sheetData>
      <sheetData sheetId="10">
        <row r="43">
          <cell r="G43" t="str">
            <v>--</v>
          </cell>
          <cell r="M43" t="str">
            <v>--</v>
          </cell>
          <cell r="Y43" t="str">
            <v>--</v>
          </cell>
        </row>
      </sheetData>
      <sheetData sheetId="11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12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3">
        <row r="55">
          <cell r="AL55" t="str">
            <v>--</v>
          </cell>
          <cell r="AN55" t="str">
            <v>--</v>
          </cell>
          <cell r="AP55" t="str">
            <v>--</v>
          </cell>
        </row>
      </sheetData>
      <sheetData sheetId="14">
        <row r="55">
          <cell r="C55" t="str">
            <v>--</v>
          </cell>
          <cell r="E55" t="str">
            <v>--</v>
          </cell>
          <cell r="G55" t="str">
            <v>--</v>
          </cell>
        </row>
      </sheetData>
      <sheetData sheetId="15"/>
      <sheetData sheetId="16"/>
      <sheetData sheetId="17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M36" t="str">
            <v>ARIAS JENNIFER</v>
          </cell>
          <cell r="T36" t="str">
            <v>GAVIRIA SONIA</v>
          </cell>
        </row>
      </sheetData>
      <sheetData sheetId="6">
        <row r="40">
          <cell r="L40">
            <v>25</v>
          </cell>
        </row>
      </sheetData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B55"/>
  <sheetViews>
    <sheetView showGridLines="0" tabSelected="1" view="pageBreakPreview" zoomScaleSheetLayoutView="100" workbookViewId="0">
      <selection activeCell="L6" sqref="L6"/>
    </sheetView>
  </sheetViews>
  <sheetFormatPr baseColWidth="10" defaultColWidth="2.7265625" defaultRowHeight="13" customHeight="1" x14ac:dyDescent="0.25"/>
  <cols>
    <col min="1" max="3" width="10.26953125" style="10" customWidth="1"/>
    <col min="4" max="4" width="4" style="10" customWidth="1"/>
    <col min="5" max="5" width="2.81640625" style="10" customWidth="1"/>
    <col min="6" max="6" width="4.453125" style="10" customWidth="1"/>
    <col min="7" max="8" width="3.81640625" style="10" customWidth="1"/>
    <col min="9" max="9" width="4" style="10" customWidth="1"/>
    <col min="10" max="10" width="3.1796875" style="10" customWidth="1"/>
    <col min="11" max="11" width="2.26953125" style="10" customWidth="1"/>
    <col min="12" max="12" width="3.1796875" style="10" customWidth="1"/>
    <col min="13" max="13" width="2.453125" style="10" customWidth="1"/>
    <col min="14" max="14" width="2.81640625" style="10" customWidth="1"/>
    <col min="15" max="15" width="2.1796875" style="10" customWidth="1"/>
    <col min="16" max="16" width="2.453125" style="10" customWidth="1"/>
    <col min="17" max="17" width="3" style="10" customWidth="1"/>
    <col min="18" max="18" width="2.453125" style="10" customWidth="1"/>
    <col min="19" max="19" width="3" style="10" customWidth="1"/>
    <col min="20" max="20" width="2.26953125" style="10" customWidth="1"/>
    <col min="21" max="21" width="3.1796875" style="10" customWidth="1"/>
    <col min="22" max="22" width="2.7265625" style="10" customWidth="1"/>
    <col min="23" max="23" width="2.1796875" style="10" customWidth="1"/>
    <col min="24" max="24" width="1.54296875" style="10" customWidth="1"/>
    <col min="25" max="26" width="2.453125" style="10" customWidth="1"/>
    <col min="27" max="27" width="14" style="10" hidden="1" customWidth="1"/>
    <col min="28" max="28" width="5.54296875" style="10" hidden="1" customWidth="1"/>
    <col min="29" max="29" width="9.26953125" style="10" hidden="1" customWidth="1"/>
    <col min="30" max="30" width="14.54296875" style="10" hidden="1" customWidth="1"/>
    <col min="31" max="31" width="5.7265625" style="10" hidden="1" customWidth="1"/>
    <col min="32" max="32" width="5.54296875" style="10" hidden="1" customWidth="1"/>
    <col min="33" max="33" width="5" style="10" hidden="1" customWidth="1"/>
    <col min="34" max="34" width="3.81640625" style="10" hidden="1" customWidth="1"/>
    <col min="35" max="35" width="4.453125" style="10" hidden="1" customWidth="1"/>
    <col min="36" max="45" width="0" style="10" hidden="1" customWidth="1"/>
    <col min="46" max="253" width="2.7265625" style="10"/>
    <col min="254" max="279" width="4.54296875" style="10" customWidth="1"/>
    <col min="280" max="509" width="2.7265625" style="10"/>
    <col min="510" max="535" width="4.54296875" style="10" customWidth="1"/>
    <col min="536" max="765" width="2.7265625" style="10"/>
    <col min="766" max="791" width="4.54296875" style="10" customWidth="1"/>
    <col min="792" max="1021" width="2.7265625" style="10"/>
    <col min="1022" max="1047" width="4.54296875" style="10" customWidth="1"/>
    <col min="1048" max="1277" width="2.7265625" style="10"/>
    <col min="1278" max="1303" width="4.54296875" style="10" customWidth="1"/>
    <col min="1304" max="1533" width="2.7265625" style="10"/>
    <col min="1534" max="1559" width="4.54296875" style="10" customWidth="1"/>
    <col min="1560" max="1789" width="2.7265625" style="10"/>
    <col min="1790" max="1815" width="4.54296875" style="10" customWidth="1"/>
    <col min="1816" max="2045" width="2.7265625" style="10"/>
    <col min="2046" max="2071" width="4.54296875" style="10" customWidth="1"/>
    <col min="2072" max="2301" width="2.7265625" style="10"/>
    <col min="2302" max="2327" width="4.54296875" style="10" customWidth="1"/>
    <col min="2328" max="2557" width="2.7265625" style="10"/>
    <col min="2558" max="2583" width="4.54296875" style="10" customWidth="1"/>
    <col min="2584" max="2813" width="2.7265625" style="10"/>
    <col min="2814" max="2839" width="4.54296875" style="10" customWidth="1"/>
    <col min="2840" max="3069" width="2.7265625" style="10"/>
    <col min="3070" max="3095" width="4.54296875" style="10" customWidth="1"/>
    <col min="3096" max="3325" width="2.7265625" style="10"/>
    <col min="3326" max="3351" width="4.54296875" style="10" customWidth="1"/>
    <col min="3352" max="3581" width="2.7265625" style="10"/>
    <col min="3582" max="3607" width="4.54296875" style="10" customWidth="1"/>
    <col min="3608" max="3837" width="2.7265625" style="10"/>
    <col min="3838" max="3863" width="4.54296875" style="10" customWidth="1"/>
    <col min="3864" max="4093" width="2.7265625" style="10"/>
    <col min="4094" max="4119" width="4.54296875" style="10" customWidth="1"/>
    <col min="4120" max="4349" width="2.7265625" style="10"/>
    <col min="4350" max="4375" width="4.54296875" style="10" customWidth="1"/>
    <col min="4376" max="4605" width="2.7265625" style="10"/>
    <col min="4606" max="4631" width="4.54296875" style="10" customWidth="1"/>
    <col min="4632" max="4861" width="2.7265625" style="10"/>
    <col min="4862" max="4887" width="4.54296875" style="10" customWidth="1"/>
    <col min="4888" max="5117" width="2.7265625" style="10"/>
    <col min="5118" max="5143" width="4.54296875" style="10" customWidth="1"/>
    <col min="5144" max="5373" width="2.7265625" style="10"/>
    <col min="5374" max="5399" width="4.54296875" style="10" customWidth="1"/>
    <col min="5400" max="5629" width="2.7265625" style="10"/>
    <col min="5630" max="5655" width="4.54296875" style="10" customWidth="1"/>
    <col min="5656" max="5885" width="2.7265625" style="10"/>
    <col min="5886" max="5911" width="4.54296875" style="10" customWidth="1"/>
    <col min="5912" max="6141" width="2.7265625" style="10"/>
    <col min="6142" max="6167" width="4.54296875" style="10" customWidth="1"/>
    <col min="6168" max="6397" width="2.7265625" style="10"/>
    <col min="6398" max="6423" width="4.54296875" style="10" customWidth="1"/>
    <col min="6424" max="6653" width="2.7265625" style="10"/>
    <col min="6654" max="6679" width="4.54296875" style="10" customWidth="1"/>
    <col min="6680" max="6909" width="2.7265625" style="10"/>
    <col min="6910" max="6935" width="4.54296875" style="10" customWidth="1"/>
    <col min="6936" max="7165" width="2.7265625" style="10"/>
    <col min="7166" max="7191" width="4.54296875" style="10" customWidth="1"/>
    <col min="7192" max="7421" width="2.7265625" style="10"/>
    <col min="7422" max="7447" width="4.54296875" style="10" customWidth="1"/>
    <col min="7448" max="7677" width="2.7265625" style="10"/>
    <col min="7678" max="7703" width="4.54296875" style="10" customWidth="1"/>
    <col min="7704" max="7933" width="2.7265625" style="10"/>
    <col min="7934" max="7959" width="4.54296875" style="10" customWidth="1"/>
    <col min="7960" max="8189" width="2.7265625" style="10"/>
    <col min="8190" max="8215" width="4.54296875" style="10" customWidth="1"/>
    <col min="8216" max="8445" width="2.7265625" style="10"/>
    <col min="8446" max="8471" width="4.54296875" style="10" customWidth="1"/>
    <col min="8472" max="8701" width="2.7265625" style="10"/>
    <col min="8702" max="8727" width="4.54296875" style="10" customWidth="1"/>
    <col min="8728" max="8957" width="2.7265625" style="10"/>
    <col min="8958" max="8983" width="4.54296875" style="10" customWidth="1"/>
    <col min="8984" max="9213" width="2.7265625" style="10"/>
    <col min="9214" max="9239" width="4.54296875" style="10" customWidth="1"/>
    <col min="9240" max="9469" width="2.7265625" style="10"/>
    <col min="9470" max="9495" width="4.54296875" style="10" customWidth="1"/>
    <col min="9496" max="9725" width="2.7265625" style="10"/>
    <col min="9726" max="9751" width="4.54296875" style="10" customWidth="1"/>
    <col min="9752" max="9981" width="2.7265625" style="10"/>
    <col min="9982" max="10007" width="4.54296875" style="10" customWidth="1"/>
    <col min="10008" max="10237" width="2.7265625" style="10"/>
    <col min="10238" max="10263" width="4.54296875" style="10" customWidth="1"/>
    <col min="10264" max="10493" width="2.7265625" style="10"/>
    <col min="10494" max="10519" width="4.54296875" style="10" customWidth="1"/>
    <col min="10520" max="10749" width="2.7265625" style="10"/>
    <col min="10750" max="10775" width="4.54296875" style="10" customWidth="1"/>
    <col min="10776" max="11005" width="2.7265625" style="10"/>
    <col min="11006" max="11031" width="4.54296875" style="10" customWidth="1"/>
    <col min="11032" max="11261" width="2.7265625" style="10"/>
    <col min="11262" max="11287" width="4.54296875" style="10" customWidth="1"/>
    <col min="11288" max="11517" width="2.7265625" style="10"/>
    <col min="11518" max="11543" width="4.54296875" style="10" customWidth="1"/>
    <col min="11544" max="11773" width="2.7265625" style="10"/>
    <col min="11774" max="11799" width="4.54296875" style="10" customWidth="1"/>
    <col min="11800" max="12029" width="2.7265625" style="10"/>
    <col min="12030" max="12055" width="4.54296875" style="10" customWidth="1"/>
    <col min="12056" max="12285" width="2.7265625" style="10"/>
    <col min="12286" max="12311" width="4.54296875" style="10" customWidth="1"/>
    <col min="12312" max="12541" width="2.7265625" style="10"/>
    <col min="12542" max="12567" width="4.54296875" style="10" customWidth="1"/>
    <col min="12568" max="12797" width="2.7265625" style="10"/>
    <col min="12798" max="12823" width="4.54296875" style="10" customWidth="1"/>
    <col min="12824" max="13053" width="2.7265625" style="10"/>
    <col min="13054" max="13079" width="4.54296875" style="10" customWidth="1"/>
    <col min="13080" max="13309" width="2.7265625" style="10"/>
    <col min="13310" max="13335" width="4.54296875" style="10" customWidth="1"/>
    <col min="13336" max="13565" width="2.7265625" style="10"/>
    <col min="13566" max="13591" width="4.54296875" style="10" customWidth="1"/>
    <col min="13592" max="13821" width="2.7265625" style="10"/>
    <col min="13822" max="13847" width="4.54296875" style="10" customWidth="1"/>
    <col min="13848" max="14077" width="2.7265625" style="10"/>
    <col min="14078" max="14103" width="4.54296875" style="10" customWidth="1"/>
    <col min="14104" max="14333" width="2.7265625" style="10"/>
    <col min="14334" max="14359" width="4.54296875" style="10" customWidth="1"/>
    <col min="14360" max="14589" width="2.7265625" style="10"/>
    <col min="14590" max="14615" width="4.54296875" style="10" customWidth="1"/>
    <col min="14616" max="14845" width="2.7265625" style="10"/>
    <col min="14846" max="14871" width="4.54296875" style="10" customWidth="1"/>
    <col min="14872" max="15101" width="2.7265625" style="10"/>
    <col min="15102" max="15127" width="4.54296875" style="10" customWidth="1"/>
    <col min="15128" max="15357" width="2.7265625" style="10"/>
    <col min="15358" max="15383" width="4.54296875" style="10" customWidth="1"/>
    <col min="15384" max="15613" width="2.7265625" style="10"/>
    <col min="15614" max="15639" width="4.54296875" style="10" customWidth="1"/>
    <col min="15640" max="15869" width="2.7265625" style="10"/>
    <col min="15870" max="15895" width="4.54296875" style="10" customWidth="1"/>
    <col min="15896" max="16125" width="2.7265625" style="10"/>
    <col min="16126" max="16151" width="4.54296875" style="10" customWidth="1"/>
    <col min="16152" max="16384" width="2.7265625" style="10"/>
  </cols>
  <sheetData>
    <row r="1" spans="1:54" ht="27.75" customHeight="1" x14ac:dyDescent="0.3">
      <c r="A1" s="76"/>
      <c r="B1" s="77"/>
      <c r="C1" s="78"/>
      <c r="D1" s="85" t="s">
        <v>62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7"/>
      <c r="AE1" s="11"/>
      <c r="AF1" s="11"/>
      <c r="AG1" s="11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</row>
    <row r="2" spans="1:54" ht="28.5" customHeight="1" x14ac:dyDescent="0.3">
      <c r="A2" s="79"/>
      <c r="B2" s="80"/>
      <c r="C2" s="81"/>
      <c r="D2" s="88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90"/>
      <c r="AE2" s="11"/>
      <c r="AF2" s="11"/>
      <c r="AG2" s="11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spans="1:54" ht="15.75" customHeight="1" x14ac:dyDescent="0.3">
      <c r="A3" s="79"/>
      <c r="B3" s="80"/>
      <c r="C3" s="81"/>
      <c r="D3" s="91" t="s">
        <v>63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 t="s">
        <v>60</v>
      </c>
      <c r="R3" s="92"/>
      <c r="S3" s="92"/>
      <c r="T3" s="92"/>
      <c r="U3" s="92"/>
      <c r="V3" s="92"/>
      <c r="W3" s="92"/>
      <c r="X3" s="92"/>
      <c r="Y3" s="92"/>
      <c r="Z3" s="92"/>
      <c r="AE3" s="11"/>
      <c r="AF3" s="11"/>
      <c r="AG3" s="11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4" ht="15.75" customHeight="1" x14ac:dyDescent="0.3">
      <c r="A4" s="82"/>
      <c r="B4" s="83"/>
      <c r="C4" s="84"/>
      <c r="D4" s="93" t="s">
        <v>61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C4" s="13" t="s">
        <v>32</v>
      </c>
      <c r="AD4" s="94" t="s">
        <v>33</v>
      </c>
      <c r="AE4" s="94"/>
      <c r="AF4" s="94"/>
      <c r="AG4" s="94"/>
      <c r="AH4" s="94"/>
      <c r="AI4" s="100" t="s">
        <v>34</v>
      </c>
      <c r="AJ4" s="101"/>
      <c r="AK4" s="102"/>
      <c r="AL4" s="178" t="s">
        <v>7</v>
      </c>
      <c r="AM4" s="178"/>
      <c r="AN4" s="178"/>
      <c r="AO4" s="178"/>
      <c r="AP4" s="178"/>
      <c r="AQ4" s="178"/>
      <c r="AR4" s="178"/>
      <c r="AS4" s="178"/>
      <c r="AT4" s="14"/>
      <c r="AU4" s="14"/>
      <c r="AV4" s="14"/>
      <c r="AW4" s="14"/>
      <c r="AX4" s="14"/>
      <c r="AY4" s="15"/>
      <c r="AZ4" s="15"/>
      <c r="BA4" s="15"/>
      <c r="BB4" s="15"/>
    </row>
    <row r="5" spans="1:54" ht="13" customHeight="1" x14ac:dyDescent="0.3">
      <c r="A5" s="16"/>
      <c r="B5" s="17"/>
      <c r="C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7"/>
      <c r="T5" s="7"/>
      <c r="U5" s="7"/>
      <c r="V5" s="7"/>
      <c r="W5" s="19"/>
      <c r="X5" s="19"/>
      <c r="Y5" s="19"/>
      <c r="Z5" s="20"/>
      <c r="AA5" s="58" t="s">
        <v>28</v>
      </c>
      <c r="AC5" s="21" t="s">
        <v>4</v>
      </c>
      <c r="AD5" s="72">
        <v>12</v>
      </c>
      <c r="AE5" s="72"/>
      <c r="AF5" s="72"/>
      <c r="AG5" s="72"/>
      <c r="AH5" s="72"/>
      <c r="AI5" s="103" t="s">
        <v>35</v>
      </c>
      <c r="AJ5" s="104"/>
      <c r="AK5" s="105"/>
      <c r="AL5" s="179" t="s">
        <v>48</v>
      </c>
      <c r="AM5" s="180"/>
      <c r="AN5" s="180"/>
      <c r="AO5" s="180"/>
      <c r="AP5" s="180"/>
      <c r="AQ5" s="180"/>
      <c r="AR5" s="180"/>
      <c r="AS5" s="181"/>
      <c r="AT5" s="22"/>
      <c r="AU5" s="23"/>
      <c r="AV5" s="23"/>
      <c r="AW5" s="23"/>
      <c r="AX5" s="24"/>
      <c r="AY5" s="24"/>
      <c r="AZ5" s="24"/>
      <c r="BA5" s="24"/>
      <c r="BB5" s="24"/>
    </row>
    <row r="6" spans="1:54" ht="14.15" customHeight="1" x14ac:dyDescent="0.3">
      <c r="A6" s="25"/>
      <c r="B6" s="26"/>
      <c r="C6" s="26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70" t="s">
        <v>0</v>
      </c>
      <c r="Q6" s="70"/>
      <c r="R6" s="70"/>
      <c r="S6" s="71"/>
      <c r="T6" s="71"/>
      <c r="U6" s="71"/>
      <c r="V6" s="71"/>
      <c r="W6" s="71"/>
      <c r="X6" s="71"/>
      <c r="Y6" s="28"/>
      <c r="Z6" s="29"/>
      <c r="AA6" s="59" t="s">
        <v>29</v>
      </c>
      <c r="AC6" s="21" t="s">
        <v>6</v>
      </c>
      <c r="AD6" s="72">
        <v>11</v>
      </c>
      <c r="AE6" s="72"/>
      <c r="AF6" s="72"/>
      <c r="AG6" s="72"/>
      <c r="AH6" s="72"/>
      <c r="AI6" s="73" t="s">
        <v>36</v>
      </c>
      <c r="AJ6" s="74"/>
      <c r="AK6" s="75"/>
      <c r="AL6" s="179" t="s">
        <v>47</v>
      </c>
      <c r="AM6" s="180"/>
      <c r="AN6" s="180"/>
      <c r="AO6" s="180"/>
      <c r="AP6" s="180"/>
      <c r="AQ6" s="180"/>
      <c r="AR6" s="180"/>
      <c r="AS6" s="181"/>
      <c r="AT6" s="22"/>
      <c r="AU6" s="23"/>
      <c r="AX6" s="24"/>
    </row>
    <row r="7" spans="1:54" s="33" customFormat="1" ht="14.15" customHeight="1" x14ac:dyDescent="0.3">
      <c r="A7" s="16"/>
      <c r="B7" s="17"/>
      <c r="C7" s="17"/>
      <c r="D7" s="18"/>
      <c r="E7" s="18"/>
      <c r="F7" s="18"/>
      <c r="G7" s="18"/>
      <c r="H7" s="18"/>
      <c r="I7" s="30"/>
      <c r="J7" s="30"/>
      <c r="K7" s="30"/>
      <c r="L7" s="18"/>
      <c r="M7" s="18"/>
      <c r="N7" s="18"/>
      <c r="O7" s="18"/>
      <c r="P7" s="18"/>
      <c r="Q7" s="18"/>
      <c r="R7" s="8"/>
      <c r="S7" s="95" t="str">
        <f>IF(S6="",AA10,CONCATENATE(AA6," ",AA7," ",AA8," ", AA9))</f>
        <v>Pagina xx de xx</v>
      </c>
      <c r="T7" s="95"/>
      <c r="U7" s="95"/>
      <c r="V7" s="95"/>
      <c r="W7" s="95"/>
      <c r="X7" s="95"/>
      <c r="Y7" s="31"/>
      <c r="Z7" s="32"/>
      <c r="AA7" s="60" t="str">
        <f>IF(S6="","",13)</f>
        <v/>
      </c>
      <c r="AC7" s="21" t="s">
        <v>8</v>
      </c>
      <c r="AD7" s="72">
        <v>8</v>
      </c>
      <c r="AE7" s="72"/>
      <c r="AF7" s="72"/>
      <c r="AG7" s="72"/>
      <c r="AH7" s="72"/>
      <c r="AI7" s="96" t="s">
        <v>37</v>
      </c>
      <c r="AJ7" s="97"/>
      <c r="AK7" s="98"/>
      <c r="AL7" s="22"/>
      <c r="AM7" s="22"/>
      <c r="AN7" s="22"/>
      <c r="AO7" s="22"/>
      <c r="AP7" s="22"/>
      <c r="AQ7" s="22"/>
      <c r="AR7" s="22"/>
      <c r="AS7" s="22"/>
      <c r="AT7" s="22"/>
      <c r="AU7" s="34"/>
      <c r="AX7" s="22"/>
      <c r="AY7" s="22"/>
      <c r="AZ7" s="22"/>
      <c r="BA7" s="22"/>
      <c r="BB7" s="22"/>
    </row>
    <row r="8" spans="1:54" s="33" customFormat="1" ht="14.15" customHeight="1" x14ac:dyDescent="0.3">
      <c r="A8" s="16"/>
      <c r="B8" s="17"/>
      <c r="C8" s="17"/>
      <c r="D8" s="18"/>
      <c r="E8" s="18"/>
      <c r="F8" s="18"/>
      <c r="G8" s="18"/>
      <c r="H8" s="18"/>
      <c r="I8" s="7"/>
      <c r="J8" s="7"/>
      <c r="K8" s="7"/>
      <c r="L8" s="35"/>
      <c r="M8" s="35"/>
      <c r="N8" s="35"/>
      <c r="O8" s="35"/>
      <c r="P8" s="35"/>
      <c r="Q8" s="35"/>
      <c r="R8" s="35"/>
      <c r="S8" s="17"/>
      <c r="T8" s="17"/>
      <c r="U8" s="17"/>
      <c r="V8" s="17"/>
      <c r="W8" s="36"/>
      <c r="X8" s="36"/>
      <c r="Y8" s="36"/>
      <c r="Z8" s="37"/>
      <c r="AA8" s="61" t="s">
        <v>30</v>
      </c>
      <c r="AC8" s="21" t="s">
        <v>10</v>
      </c>
      <c r="AD8" s="72">
        <v>6</v>
      </c>
      <c r="AE8" s="72"/>
      <c r="AF8" s="72"/>
      <c r="AG8" s="72"/>
      <c r="AH8" s="72"/>
      <c r="AI8" s="96" t="s">
        <v>38</v>
      </c>
      <c r="AJ8" s="97"/>
      <c r="AK8" s="98"/>
    </row>
    <row r="9" spans="1:54" s="33" customFormat="1" ht="14.15" customHeight="1" x14ac:dyDescent="0.25">
      <c r="A9" s="38"/>
      <c r="B9" s="39"/>
      <c r="C9" s="39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1"/>
      <c r="T9" s="41"/>
      <c r="U9" s="41"/>
      <c r="V9" s="41"/>
      <c r="W9" s="31"/>
      <c r="X9" s="31"/>
      <c r="Y9" s="31"/>
      <c r="Z9" s="32"/>
      <c r="AA9" s="61">
        <f>IF('[13]1. Encabezado'!AB10="","",'[13]1. Encabezado'!AB10)</f>
        <v>18</v>
      </c>
      <c r="AC9" s="99" t="s">
        <v>39</v>
      </c>
      <c r="AD9" s="99"/>
      <c r="AE9" s="99"/>
      <c r="AF9" s="99"/>
      <c r="AG9" s="99"/>
      <c r="AH9" s="99"/>
      <c r="AI9" s="73" t="s">
        <v>40</v>
      </c>
      <c r="AJ9" s="74"/>
      <c r="AK9" s="75"/>
    </row>
    <row r="10" spans="1:54" s="33" customFormat="1" ht="20.149999999999999" customHeight="1" x14ac:dyDescent="0.3">
      <c r="A10" s="112" t="s">
        <v>2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4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62" t="s">
        <v>31</v>
      </c>
      <c r="AC10" s="56" t="s">
        <v>41</v>
      </c>
      <c r="AD10" s="56"/>
      <c r="AE10" s="42">
        <f>+AF10-10</f>
        <v>4990</v>
      </c>
      <c r="AF10" s="42">
        <v>5000</v>
      </c>
      <c r="AG10" s="42">
        <f>+AF10+10</f>
        <v>5010</v>
      </c>
      <c r="AH10" s="42" t="s">
        <v>9</v>
      </c>
      <c r="AI10" s="73" t="s">
        <v>20</v>
      </c>
      <c r="AJ10" s="74"/>
      <c r="AK10" s="75"/>
    </row>
    <row r="11" spans="1:54" ht="20.149999999999999" customHeight="1" x14ac:dyDescent="0.25">
      <c r="A11" s="116" t="s">
        <v>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I11" s="79" t="s">
        <v>21</v>
      </c>
      <c r="AJ11" s="80"/>
      <c r="AK11" s="81"/>
    </row>
    <row r="12" spans="1:54" ht="20.149999999999999" customHeight="1" x14ac:dyDescent="0.25">
      <c r="A12" s="106" t="s">
        <v>5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8" t="str">
        <f>IF(O11="","",VLOOKUP(O11,AC5:AD8,2))</f>
        <v/>
      </c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I12" s="82" t="s">
        <v>22</v>
      </c>
      <c r="AJ12" s="83"/>
      <c r="AK12" s="84"/>
    </row>
    <row r="13" spans="1:54" ht="20.149999999999999" customHeight="1" x14ac:dyDescent="0.3">
      <c r="A13" s="106" t="s">
        <v>49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19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1"/>
      <c r="AA13" s="63">
        <f>+O13</f>
        <v>0</v>
      </c>
      <c r="AC13" s="109" t="s">
        <v>42</v>
      </c>
      <c r="AD13" s="110"/>
      <c r="AE13" s="110"/>
      <c r="AF13" s="110"/>
      <c r="AG13" s="110"/>
      <c r="AH13" s="111"/>
    </row>
    <row r="14" spans="1:54" ht="20.149999999999999" customHeight="1" x14ac:dyDescent="0.25">
      <c r="A14" s="106" t="s">
        <v>50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38" t="s">
        <v>9</v>
      </c>
      <c r="N14" s="139"/>
      <c r="O14" s="182" t="str">
        <f>+IF(AA14="","",ROUND(AA14,0))</f>
        <v/>
      </c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9"/>
      <c r="AA14" s="64"/>
      <c r="AC14" s="129" t="s">
        <v>43</v>
      </c>
      <c r="AD14" s="130"/>
      <c r="AE14" s="130"/>
      <c r="AF14" s="130"/>
      <c r="AG14" s="130"/>
      <c r="AH14" s="131"/>
    </row>
    <row r="15" spans="1:54" ht="20.149999999999999" customHeight="1" x14ac:dyDescent="0.25">
      <c r="A15" s="122" t="s">
        <v>59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4" t="s">
        <v>9</v>
      </c>
      <c r="N15" s="125"/>
      <c r="O15" s="182" t="str">
        <f>+IF(AA15="","",ROUND(AA15,0))</f>
        <v/>
      </c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9"/>
      <c r="AA15" s="64"/>
      <c r="AC15" s="43" t="s">
        <v>44</v>
      </c>
      <c r="AD15" s="44"/>
      <c r="AE15" s="44"/>
      <c r="AF15" s="44"/>
      <c r="AG15" s="44"/>
      <c r="AH15" s="45"/>
    </row>
    <row r="16" spans="1:54" ht="20.149999999999999" customHeight="1" x14ac:dyDescent="0.25">
      <c r="A16" s="122" t="s">
        <v>51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4" t="s">
        <v>11</v>
      </c>
      <c r="N16" s="125"/>
      <c r="O16" s="126" t="str">
        <f>IF(O14="","",(ROUND(((O14-O15)/O14 *100),0)))</f>
        <v/>
      </c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8"/>
      <c r="AA16" s="57"/>
      <c r="AC16" s="129" t="s">
        <v>45</v>
      </c>
      <c r="AD16" s="130"/>
      <c r="AE16" s="130"/>
      <c r="AF16" s="130"/>
      <c r="AG16" s="130"/>
      <c r="AH16" s="131"/>
    </row>
    <row r="17" spans="1:34" ht="16" customHeight="1" x14ac:dyDescent="0.25">
      <c r="A17" s="146" t="s">
        <v>12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8"/>
      <c r="AC17" s="132" t="s">
        <v>46</v>
      </c>
      <c r="AD17" s="133"/>
      <c r="AE17" s="133"/>
      <c r="AF17" s="133"/>
      <c r="AG17" s="133"/>
      <c r="AH17" s="134"/>
    </row>
    <row r="18" spans="1:34" s="47" customFormat="1" ht="16" customHeight="1" x14ac:dyDescent="0.25">
      <c r="A18" s="149" t="s">
        <v>13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1"/>
      <c r="AA18" s="10"/>
      <c r="AB18" s="46"/>
      <c r="AC18" s="135"/>
      <c r="AD18" s="136"/>
      <c r="AE18" s="136"/>
      <c r="AF18" s="136"/>
      <c r="AG18" s="136"/>
      <c r="AH18" s="137"/>
    </row>
    <row r="19" spans="1:34" ht="16" customHeight="1" x14ac:dyDescent="0.3">
      <c r="A19" s="152" t="s">
        <v>52</v>
      </c>
      <c r="B19" s="153"/>
      <c r="C19" s="153"/>
      <c r="D19" s="153"/>
      <c r="E19" s="153"/>
      <c r="F19" s="153"/>
      <c r="G19" s="140" t="s">
        <v>14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2"/>
      <c r="AA19" s="48"/>
    </row>
    <row r="20" spans="1:34" ht="16" customHeight="1" x14ac:dyDescent="0.3">
      <c r="A20" s="140" t="s">
        <v>15</v>
      </c>
      <c r="B20" s="141"/>
      <c r="C20" s="142"/>
      <c r="D20" s="141" t="s">
        <v>16</v>
      </c>
      <c r="E20" s="141"/>
      <c r="F20" s="142"/>
      <c r="G20" s="143" t="s">
        <v>4</v>
      </c>
      <c r="H20" s="144"/>
      <c r="I20" s="144"/>
      <c r="J20" s="144"/>
      <c r="K20" s="145"/>
      <c r="L20" s="143" t="s">
        <v>6</v>
      </c>
      <c r="M20" s="144"/>
      <c r="N20" s="144"/>
      <c r="O20" s="144"/>
      <c r="P20" s="145"/>
      <c r="Q20" s="143" t="s">
        <v>8</v>
      </c>
      <c r="R20" s="144"/>
      <c r="S20" s="144"/>
      <c r="T20" s="144"/>
      <c r="U20" s="145"/>
      <c r="V20" s="143" t="s">
        <v>10</v>
      </c>
      <c r="W20" s="144"/>
      <c r="X20" s="144"/>
      <c r="Y20" s="144"/>
      <c r="Z20" s="145"/>
      <c r="AA20" s="48"/>
    </row>
    <row r="21" spans="1:34" ht="18" customHeight="1" x14ac:dyDescent="0.25">
      <c r="A21" s="164" t="s">
        <v>53</v>
      </c>
      <c r="B21" s="165"/>
      <c r="C21" s="166"/>
      <c r="D21" s="165" t="s">
        <v>36</v>
      </c>
      <c r="E21" s="165"/>
      <c r="F21" s="167"/>
      <c r="G21" s="168" t="s">
        <v>17</v>
      </c>
      <c r="H21" s="169"/>
      <c r="I21" s="169"/>
      <c r="J21" s="169"/>
      <c r="K21" s="170"/>
      <c r="L21" s="171"/>
      <c r="M21" s="172"/>
      <c r="N21" s="172"/>
      <c r="O21" s="172"/>
      <c r="P21" s="173"/>
      <c r="Q21" s="174"/>
      <c r="R21" s="175"/>
      <c r="S21" s="175"/>
      <c r="T21" s="175"/>
      <c r="U21" s="176"/>
      <c r="V21" s="171"/>
      <c r="W21" s="172"/>
      <c r="X21" s="172"/>
      <c r="Y21" s="172"/>
      <c r="Z21" s="173"/>
      <c r="AC21" s="47"/>
      <c r="AD21" s="47"/>
      <c r="AE21" s="47"/>
      <c r="AF21" s="47"/>
      <c r="AG21" s="47"/>
      <c r="AH21" s="47"/>
    </row>
    <row r="22" spans="1:34" ht="18" customHeight="1" x14ac:dyDescent="0.25">
      <c r="A22" s="154" t="s">
        <v>36</v>
      </c>
      <c r="B22" s="155"/>
      <c r="C22" s="156"/>
      <c r="D22" s="155" t="s">
        <v>37</v>
      </c>
      <c r="E22" s="155"/>
      <c r="F22" s="157"/>
      <c r="G22" s="158" t="s">
        <v>17</v>
      </c>
      <c r="H22" s="159"/>
      <c r="I22" s="159"/>
      <c r="J22" s="159"/>
      <c r="K22" s="160"/>
      <c r="L22" s="161"/>
      <c r="M22" s="162"/>
      <c r="N22" s="162"/>
      <c r="O22" s="162"/>
      <c r="P22" s="163"/>
      <c r="Q22" s="161"/>
      <c r="R22" s="162"/>
      <c r="S22" s="162"/>
      <c r="T22" s="162"/>
      <c r="U22" s="163"/>
      <c r="V22" s="161"/>
      <c r="W22" s="162"/>
      <c r="X22" s="162"/>
      <c r="Y22" s="162"/>
      <c r="Z22" s="163"/>
    </row>
    <row r="23" spans="1:34" s="48" customFormat="1" ht="27" customHeight="1" x14ac:dyDescent="0.3">
      <c r="A23" s="154" t="s">
        <v>37</v>
      </c>
      <c r="B23" s="155"/>
      <c r="C23" s="155"/>
      <c r="D23" s="177" t="s">
        <v>38</v>
      </c>
      <c r="E23" s="155"/>
      <c r="F23" s="157"/>
      <c r="G23" s="158" t="s">
        <v>18</v>
      </c>
      <c r="H23" s="159"/>
      <c r="I23" s="159"/>
      <c r="J23" s="159"/>
      <c r="K23" s="160"/>
      <c r="L23" s="158" t="s">
        <v>19</v>
      </c>
      <c r="M23" s="159"/>
      <c r="N23" s="159"/>
      <c r="O23" s="159"/>
      <c r="P23" s="160"/>
      <c r="Q23" s="161"/>
      <c r="R23" s="162"/>
      <c r="S23" s="162"/>
      <c r="T23" s="162"/>
      <c r="U23" s="163"/>
      <c r="V23" s="161"/>
      <c r="W23" s="162"/>
      <c r="X23" s="162"/>
      <c r="Y23" s="162"/>
      <c r="Z23" s="163"/>
      <c r="AA23" s="10"/>
      <c r="AC23" s="10"/>
      <c r="AD23" s="10"/>
      <c r="AE23" s="10"/>
      <c r="AF23" s="10"/>
      <c r="AG23" s="10"/>
      <c r="AH23" s="10"/>
    </row>
    <row r="24" spans="1:34" s="48" customFormat="1" ht="15" customHeight="1" x14ac:dyDescent="0.3">
      <c r="A24" s="154" t="s">
        <v>38</v>
      </c>
      <c r="B24" s="155"/>
      <c r="C24" s="155"/>
      <c r="D24" s="177" t="s">
        <v>40</v>
      </c>
      <c r="E24" s="155"/>
      <c r="F24" s="157"/>
      <c r="G24" s="158" t="s">
        <v>18</v>
      </c>
      <c r="H24" s="159"/>
      <c r="I24" s="159"/>
      <c r="J24" s="159"/>
      <c r="K24" s="160"/>
      <c r="L24" s="158" t="s">
        <v>19</v>
      </c>
      <c r="M24" s="159"/>
      <c r="N24" s="159"/>
      <c r="O24" s="159"/>
      <c r="P24" s="160"/>
      <c r="Q24" s="161"/>
      <c r="R24" s="162"/>
      <c r="S24" s="162"/>
      <c r="T24" s="162"/>
      <c r="U24" s="163"/>
      <c r="V24" s="161"/>
      <c r="W24" s="162"/>
      <c r="X24" s="162"/>
      <c r="Y24" s="162"/>
      <c r="Z24" s="163"/>
      <c r="AA24" s="10"/>
      <c r="AC24" s="10"/>
      <c r="AD24" s="10"/>
      <c r="AE24" s="10"/>
      <c r="AF24" s="10"/>
      <c r="AG24" s="10"/>
      <c r="AH24" s="10"/>
    </row>
    <row r="25" spans="1:34" ht="16" customHeight="1" x14ac:dyDescent="0.25">
      <c r="A25" s="154" t="s">
        <v>40</v>
      </c>
      <c r="B25" s="155"/>
      <c r="C25" s="155"/>
      <c r="D25" s="177" t="s">
        <v>20</v>
      </c>
      <c r="E25" s="155"/>
      <c r="F25" s="157"/>
      <c r="G25" s="161"/>
      <c r="H25" s="162"/>
      <c r="I25" s="162"/>
      <c r="J25" s="162"/>
      <c r="K25" s="163"/>
      <c r="L25" s="161"/>
      <c r="M25" s="162"/>
      <c r="N25" s="162"/>
      <c r="O25" s="162"/>
      <c r="P25" s="163"/>
      <c r="Q25" s="158" t="s">
        <v>19</v>
      </c>
      <c r="R25" s="159"/>
      <c r="S25" s="159"/>
      <c r="T25" s="159"/>
      <c r="U25" s="160"/>
      <c r="V25" s="161"/>
      <c r="W25" s="162"/>
      <c r="X25" s="162"/>
      <c r="Y25" s="162"/>
      <c r="Z25" s="163"/>
    </row>
    <row r="26" spans="1:34" ht="16" customHeight="1" x14ac:dyDescent="0.3">
      <c r="A26" s="154" t="s">
        <v>20</v>
      </c>
      <c r="B26" s="155"/>
      <c r="C26" s="155"/>
      <c r="D26" s="177" t="s">
        <v>21</v>
      </c>
      <c r="E26" s="155"/>
      <c r="F26" s="157"/>
      <c r="G26" s="161"/>
      <c r="H26" s="162"/>
      <c r="I26" s="162"/>
      <c r="J26" s="162"/>
      <c r="K26" s="163"/>
      <c r="L26" s="161"/>
      <c r="M26" s="162"/>
      <c r="N26" s="162"/>
      <c r="O26" s="162"/>
      <c r="P26" s="163"/>
      <c r="Q26" s="158" t="s">
        <v>19</v>
      </c>
      <c r="R26" s="159"/>
      <c r="S26" s="159"/>
      <c r="T26" s="159"/>
      <c r="U26" s="160"/>
      <c r="V26" s="161"/>
      <c r="W26" s="162"/>
      <c r="X26" s="162"/>
      <c r="Y26" s="162"/>
      <c r="Z26" s="163"/>
      <c r="AC26" s="48"/>
      <c r="AD26" s="48"/>
      <c r="AE26" s="48"/>
      <c r="AF26" s="48"/>
      <c r="AG26" s="48"/>
      <c r="AH26" s="48"/>
    </row>
    <row r="27" spans="1:34" ht="16" customHeight="1" x14ac:dyDescent="0.3">
      <c r="A27" s="154" t="s">
        <v>21</v>
      </c>
      <c r="B27" s="155"/>
      <c r="C27" s="155"/>
      <c r="D27" s="177" t="s">
        <v>22</v>
      </c>
      <c r="E27" s="155"/>
      <c r="F27" s="157"/>
      <c r="G27" s="161"/>
      <c r="H27" s="162"/>
      <c r="I27" s="162"/>
      <c r="J27" s="162"/>
      <c r="K27" s="163"/>
      <c r="L27" s="161"/>
      <c r="M27" s="162"/>
      <c r="N27" s="162"/>
      <c r="O27" s="162"/>
      <c r="P27" s="163"/>
      <c r="Q27" s="161"/>
      <c r="R27" s="162"/>
      <c r="S27" s="162"/>
      <c r="T27" s="162"/>
      <c r="U27" s="163"/>
      <c r="V27" s="158" t="s">
        <v>23</v>
      </c>
      <c r="W27" s="159"/>
      <c r="X27" s="159"/>
      <c r="Y27" s="159"/>
      <c r="Z27" s="160"/>
      <c r="AC27" s="48"/>
      <c r="AD27" s="48"/>
      <c r="AE27" s="48"/>
      <c r="AF27" s="48"/>
      <c r="AG27" s="48"/>
      <c r="AH27" s="48"/>
    </row>
    <row r="28" spans="1:34" ht="16" customHeight="1" x14ac:dyDescent="0.3">
      <c r="A28" s="154" t="s">
        <v>54</v>
      </c>
      <c r="B28" s="155"/>
      <c r="C28" s="155"/>
      <c r="D28" s="155"/>
      <c r="E28" s="155"/>
      <c r="F28" s="157"/>
      <c r="G28" s="161">
        <v>12</v>
      </c>
      <c r="H28" s="162"/>
      <c r="I28" s="162"/>
      <c r="J28" s="162"/>
      <c r="K28" s="163"/>
      <c r="L28" s="161">
        <v>11</v>
      </c>
      <c r="M28" s="162"/>
      <c r="N28" s="162"/>
      <c r="O28" s="162"/>
      <c r="P28" s="163"/>
      <c r="Q28" s="161">
        <v>8</v>
      </c>
      <c r="R28" s="162"/>
      <c r="S28" s="162"/>
      <c r="T28" s="162"/>
      <c r="U28" s="163"/>
      <c r="V28" s="158">
        <v>6</v>
      </c>
      <c r="W28" s="159"/>
      <c r="X28" s="159"/>
      <c r="Y28" s="159"/>
      <c r="Z28" s="160"/>
      <c r="AC28" s="48"/>
      <c r="AD28" s="48"/>
      <c r="AE28" s="48"/>
      <c r="AF28" s="48"/>
      <c r="AG28" s="48"/>
      <c r="AH28" s="48"/>
    </row>
    <row r="29" spans="1:34" ht="16" customHeight="1" x14ac:dyDescent="0.25">
      <c r="A29" s="190" t="s">
        <v>24</v>
      </c>
      <c r="B29" s="191"/>
      <c r="C29" s="191"/>
      <c r="D29" s="191"/>
      <c r="E29" s="191"/>
      <c r="F29" s="192"/>
      <c r="G29" s="190" t="s">
        <v>55</v>
      </c>
      <c r="H29" s="191"/>
      <c r="I29" s="191"/>
      <c r="J29" s="191"/>
      <c r="K29" s="192"/>
      <c r="L29" s="190" t="s">
        <v>56</v>
      </c>
      <c r="M29" s="191"/>
      <c r="N29" s="191"/>
      <c r="O29" s="191"/>
      <c r="P29" s="192"/>
      <c r="Q29" s="190" t="s">
        <v>57</v>
      </c>
      <c r="R29" s="191"/>
      <c r="S29" s="191"/>
      <c r="T29" s="191"/>
      <c r="U29" s="192"/>
      <c r="V29" s="190" t="s">
        <v>58</v>
      </c>
      <c r="W29" s="191"/>
      <c r="X29" s="191"/>
      <c r="Y29" s="191"/>
      <c r="Z29" s="192"/>
    </row>
    <row r="30" spans="1:34" ht="16" customHeight="1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1"/>
    </row>
    <row r="31" spans="1:34" ht="16" customHeight="1" x14ac:dyDescent="0.25">
      <c r="A31" s="188" t="s">
        <v>1</v>
      </c>
      <c r="B31" s="189"/>
      <c r="C31" s="189"/>
      <c r="D31" s="189"/>
      <c r="E31" s="189"/>
      <c r="F31" s="183"/>
      <c r="G31" s="183"/>
      <c r="H31" s="183"/>
      <c r="I31" s="69" t="str">
        <f>IF(J31="","","al")</f>
        <v/>
      </c>
      <c r="J31" s="184"/>
      <c r="K31" s="184"/>
      <c r="L31" s="184"/>
      <c r="M31" s="184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</row>
    <row r="32" spans="1:34" ht="16" customHeight="1" x14ac:dyDescent="0.25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7"/>
    </row>
    <row r="33" spans="1:34" ht="16" customHeight="1" x14ac:dyDescent="0.25">
      <c r="A33" s="202" t="s">
        <v>25</v>
      </c>
      <c r="B33" s="203"/>
      <c r="C33" s="203"/>
      <c r="D33" s="203"/>
      <c r="E33" s="203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9"/>
    </row>
    <row r="34" spans="1:34" ht="16" customHeight="1" x14ac:dyDescent="0.25">
      <c r="A34" s="65"/>
      <c r="B34" s="66"/>
      <c r="C34" s="66"/>
      <c r="D34" s="66"/>
      <c r="E34" s="66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8"/>
    </row>
    <row r="35" spans="1:34" ht="15" customHeight="1" thickBot="1" x14ac:dyDescent="0.3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5"/>
    </row>
    <row r="36" spans="1:34" ht="15" customHeight="1" thickTop="1" thickBot="1" x14ac:dyDescent="0.3">
      <c r="A36" s="196" t="s">
        <v>26</v>
      </c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8"/>
      <c r="AA36" s="1"/>
    </row>
    <row r="37" spans="1:34" ht="12" customHeight="1" thickTop="1" x14ac:dyDescent="0.25">
      <c r="A37" s="19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2"/>
    </row>
    <row r="38" spans="1:34" ht="15" customHeight="1" x14ac:dyDescent="0.25">
      <c r="A38" s="200" t="s">
        <v>27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3"/>
    </row>
    <row r="39" spans="1:34" ht="15" customHeight="1" x14ac:dyDescent="0.25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3"/>
    </row>
    <row r="40" spans="1:34" s="1" customFormat="1" ht="15" customHeight="1" x14ac:dyDescent="0.2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2"/>
      <c r="AC40" s="10"/>
      <c r="AD40" s="10"/>
      <c r="AE40" s="10"/>
      <c r="AF40" s="10"/>
      <c r="AG40" s="10"/>
      <c r="AH40" s="10"/>
    </row>
    <row r="41" spans="1:34" s="2" customFormat="1" ht="15" customHeight="1" x14ac:dyDescent="0.2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C41" s="10"/>
      <c r="AD41" s="10"/>
      <c r="AE41" s="10"/>
      <c r="AF41" s="10"/>
      <c r="AG41" s="10"/>
      <c r="AH41" s="10"/>
    </row>
    <row r="42" spans="1:34" s="3" customFormat="1" ht="15" customHeight="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4"/>
      <c r="AC42" s="10"/>
      <c r="AD42" s="10"/>
      <c r="AE42" s="10"/>
      <c r="AF42" s="10"/>
      <c r="AG42" s="10"/>
      <c r="AH42" s="10"/>
    </row>
    <row r="43" spans="1:34" s="3" customFormat="1" ht="15" customHeight="1" x14ac:dyDescent="0.3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6"/>
      <c r="AC43" s="1"/>
      <c r="AD43" s="1"/>
      <c r="AE43" s="1"/>
      <c r="AF43" s="1"/>
      <c r="AG43" s="1"/>
      <c r="AH43" s="1"/>
    </row>
    <row r="44" spans="1:34" s="2" customFormat="1" ht="15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</row>
    <row r="45" spans="1:34" s="2" customFormat="1" ht="30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54"/>
      <c r="AC45" s="3"/>
      <c r="AD45" s="3"/>
      <c r="AE45" s="3"/>
      <c r="AF45" s="3"/>
      <c r="AG45" s="3"/>
      <c r="AH45" s="3"/>
    </row>
    <row r="46" spans="1:34" ht="23.25" customHeight="1" x14ac:dyDescent="0.25">
      <c r="AA46" s="54"/>
      <c r="AB46" s="4"/>
      <c r="AC46" s="3"/>
      <c r="AD46" s="3"/>
      <c r="AE46" s="3"/>
      <c r="AF46" s="3"/>
      <c r="AG46" s="3"/>
      <c r="AH46" s="3"/>
    </row>
    <row r="47" spans="1:34" s="54" customFormat="1" ht="30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47"/>
      <c r="AB47" s="6"/>
      <c r="AC47" s="2"/>
      <c r="AD47" s="2"/>
      <c r="AE47" s="2"/>
      <c r="AF47" s="2"/>
      <c r="AG47" s="2"/>
      <c r="AH47" s="2"/>
    </row>
    <row r="48" spans="1:34" s="54" customFormat="1" ht="12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47"/>
      <c r="AC48" s="2"/>
      <c r="AD48" s="2"/>
      <c r="AE48" s="2"/>
      <c r="AF48" s="2"/>
      <c r="AG48" s="2"/>
      <c r="AH48" s="2"/>
    </row>
    <row r="49" spans="1:34" s="54" customFormat="1" ht="12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C49" s="4"/>
      <c r="AD49" s="5"/>
      <c r="AE49" s="10"/>
      <c r="AF49" s="10"/>
      <c r="AG49" s="10"/>
      <c r="AH49" s="10"/>
    </row>
    <row r="50" spans="1:34" s="54" customFormat="1" ht="6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C50" s="6"/>
      <c r="AD50" s="5"/>
    </row>
    <row r="51" spans="1:34" s="47" customFormat="1" ht="13.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C51" s="54"/>
      <c r="AD51" s="54"/>
      <c r="AE51" s="54"/>
      <c r="AF51" s="54"/>
      <c r="AG51" s="54"/>
      <c r="AH51" s="54"/>
    </row>
    <row r="52" spans="1:34" s="47" customFormat="1" ht="10.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54"/>
      <c r="AD52" s="54"/>
      <c r="AE52" s="54"/>
      <c r="AF52" s="54"/>
      <c r="AG52" s="54"/>
      <c r="AH52" s="54"/>
    </row>
    <row r="53" spans="1:34" ht="13" customHeight="1" x14ac:dyDescent="0.25">
      <c r="AC53" s="54"/>
      <c r="AD53" s="54"/>
      <c r="AE53" s="54"/>
      <c r="AF53" s="54"/>
      <c r="AG53" s="54"/>
      <c r="AH53" s="54"/>
    </row>
    <row r="54" spans="1:34" ht="13" customHeight="1" x14ac:dyDescent="0.25">
      <c r="AC54" s="47"/>
      <c r="AD54" s="47"/>
      <c r="AE54" s="47"/>
      <c r="AF54" s="47"/>
      <c r="AG54" s="47"/>
      <c r="AH54" s="47"/>
    </row>
    <row r="55" spans="1:34" ht="13" customHeight="1" x14ac:dyDescent="0.25">
      <c r="AC55" s="47"/>
      <c r="AD55" s="47"/>
      <c r="AE55" s="47"/>
      <c r="AF55" s="47"/>
      <c r="AG55" s="47"/>
      <c r="AH55" s="47"/>
    </row>
  </sheetData>
  <sheetProtection formatCells="0" formatColumns="0" formatRows="0"/>
  <dataConsolidate/>
  <mergeCells count="119">
    <mergeCell ref="L28:P28"/>
    <mergeCell ref="Q28:U28"/>
    <mergeCell ref="V28:Z28"/>
    <mergeCell ref="A28:F28"/>
    <mergeCell ref="A35:Z35"/>
    <mergeCell ref="A36:Z36"/>
    <mergeCell ref="A37:Z37"/>
    <mergeCell ref="A38:Z39"/>
    <mergeCell ref="F33:Y33"/>
    <mergeCell ref="A33:E33"/>
    <mergeCell ref="AL4:AS4"/>
    <mergeCell ref="AL5:AS5"/>
    <mergeCell ref="AL6:AS6"/>
    <mergeCell ref="O14:Z14"/>
    <mergeCell ref="O15:Z15"/>
    <mergeCell ref="F31:H31"/>
    <mergeCell ref="J31:M31"/>
    <mergeCell ref="A32:Z32"/>
    <mergeCell ref="A31:E31"/>
    <mergeCell ref="A29:F29"/>
    <mergeCell ref="G29:K29"/>
    <mergeCell ref="L29:P29"/>
    <mergeCell ref="Q29:U29"/>
    <mergeCell ref="V29:Z29"/>
    <mergeCell ref="A27:C27"/>
    <mergeCell ref="D27:F27"/>
    <mergeCell ref="G27:K27"/>
    <mergeCell ref="L27:P27"/>
    <mergeCell ref="Q27:U27"/>
    <mergeCell ref="V27:Z27"/>
    <mergeCell ref="A26:C26"/>
    <mergeCell ref="D26:F26"/>
    <mergeCell ref="G26:K26"/>
    <mergeCell ref="G28:K28"/>
    <mergeCell ref="L26:P26"/>
    <mergeCell ref="Q26:U26"/>
    <mergeCell ref="V26:Z26"/>
    <mergeCell ref="A25:C25"/>
    <mergeCell ref="D25:F25"/>
    <mergeCell ref="G25:K25"/>
    <mergeCell ref="L25:P25"/>
    <mergeCell ref="Q25:U25"/>
    <mergeCell ref="V25:Z25"/>
    <mergeCell ref="A24:C24"/>
    <mergeCell ref="D24:F24"/>
    <mergeCell ref="G24:K24"/>
    <mergeCell ref="L24:P24"/>
    <mergeCell ref="Q24:U24"/>
    <mergeCell ref="V24:Z24"/>
    <mergeCell ref="A23:C23"/>
    <mergeCell ref="D23:F23"/>
    <mergeCell ref="G23:K23"/>
    <mergeCell ref="L23:P23"/>
    <mergeCell ref="Q23:U23"/>
    <mergeCell ref="V23:Z23"/>
    <mergeCell ref="A22:C22"/>
    <mergeCell ref="D22:F22"/>
    <mergeCell ref="G22:K22"/>
    <mergeCell ref="L22:P22"/>
    <mergeCell ref="Q22:U22"/>
    <mergeCell ref="V22:Z22"/>
    <mergeCell ref="A21:C21"/>
    <mergeCell ref="D21:F21"/>
    <mergeCell ref="G21:K21"/>
    <mergeCell ref="L21:P21"/>
    <mergeCell ref="Q21:U21"/>
    <mergeCell ref="V21:Z21"/>
    <mergeCell ref="A20:C20"/>
    <mergeCell ref="D20:F20"/>
    <mergeCell ref="G20:K20"/>
    <mergeCell ref="L20:P20"/>
    <mergeCell ref="Q20:U20"/>
    <mergeCell ref="V20:Z20"/>
    <mergeCell ref="A17:Z17"/>
    <mergeCell ref="A18:Z18"/>
    <mergeCell ref="A19:F19"/>
    <mergeCell ref="G19:Z19"/>
    <mergeCell ref="A16:L16"/>
    <mergeCell ref="M16:N16"/>
    <mergeCell ref="O16:Z16"/>
    <mergeCell ref="A15:L15"/>
    <mergeCell ref="M15:N15"/>
    <mergeCell ref="AC16:AH16"/>
    <mergeCell ref="AC17:AH18"/>
    <mergeCell ref="A14:L14"/>
    <mergeCell ref="M14:N14"/>
    <mergeCell ref="AC14:AH14"/>
    <mergeCell ref="A12:N12"/>
    <mergeCell ref="O12:Z12"/>
    <mergeCell ref="AI12:AK12"/>
    <mergeCell ref="A13:N13"/>
    <mergeCell ref="AC13:AH13"/>
    <mergeCell ref="A10:N10"/>
    <mergeCell ref="O10:Z10"/>
    <mergeCell ref="AI10:AK10"/>
    <mergeCell ref="A11:N11"/>
    <mergeCell ref="O11:Z11"/>
    <mergeCell ref="AI11:AK11"/>
    <mergeCell ref="O13:Z13"/>
    <mergeCell ref="S7:X7"/>
    <mergeCell ref="AD7:AH7"/>
    <mergeCell ref="AI7:AK7"/>
    <mergeCell ref="AD8:AH8"/>
    <mergeCell ref="AI8:AK8"/>
    <mergeCell ref="AC9:AH9"/>
    <mergeCell ref="AI9:AK9"/>
    <mergeCell ref="AI4:AK4"/>
    <mergeCell ref="AD5:AH5"/>
    <mergeCell ref="AI5:AK5"/>
    <mergeCell ref="P6:R6"/>
    <mergeCell ref="S6:X6"/>
    <mergeCell ref="AD6:AH6"/>
    <mergeCell ref="AI6:AK6"/>
    <mergeCell ref="A1:C4"/>
    <mergeCell ref="D1:Z2"/>
    <mergeCell ref="D3:P3"/>
    <mergeCell ref="Q3:Z3"/>
    <mergeCell ref="D4:Z4"/>
    <mergeCell ref="AD4:AH4"/>
  </mergeCells>
  <conditionalFormatting sqref="J31:M31">
    <cfRule type="cellIs" dxfId="3" priority="3" operator="lessThan">
      <formula>$F$31</formula>
    </cfRule>
  </conditionalFormatting>
  <conditionalFormatting sqref="O14">
    <cfRule type="cellIs" dxfId="2" priority="1" operator="greaterThan">
      <formula>$AG$10</formula>
    </cfRule>
    <cfRule type="cellIs" dxfId="1" priority="2" operator="lessThan">
      <formula>$AE$10</formula>
    </cfRule>
  </conditionalFormatting>
  <conditionalFormatting sqref="O15">
    <cfRule type="cellIs" dxfId="0" priority="4" operator="greaterThan">
      <formula>$O$14</formula>
    </cfRule>
  </conditionalFormatting>
  <dataValidations count="3">
    <dataValidation type="list" allowBlank="1" showInputMessage="1" showErrorMessage="1" sqref="O10:Z10" xr:uid="{00000000-0002-0000-0000-000000000000}">
      <formula1>$AI$5:$AI$12</formula1>
    </dataValidation>
    <dataValidation type="list" allowBlank="1" showInputMessage="1" showErrorMessage="1" sqref="O11:Z11" xr:uid="{00000000-0002-0000-0000-000001000000}">
      <formula1>$AC$5:$AC$8</formula1>
    </dataValidation>
    <dataValidation type="list" allowBlank="1" showInputMessage="1" showErrorMessage="1" sqref="O13:Z13" xr:uid="{00000000-0002-0000-0000-000002000000}">
      <formula1>$AL$5:$AL$6</formula1>
    </dataValidation>
  </dataValidations>
  <printOptions horizontalCentered="1"/>
  <pageMargins left="0.59055118110236227" right="0.19685039370078741" top="0.39370078740157483" bottom="0.39370078740157483" header="0" footer="0.39370078740157483"/>
  <pageSetup orientation="portrait" r:id="rId1"/>
  <headerFooter scaleWithDoc="0">
    <oddHeader xml:space="preserve">&amp;L&amp;"Eurostile Extended,Regular Negrita"&amp;16
</oddHeader>
    <oddFooter>&amp;L&amp;6Calle 26 No.69-76 Edificio Elemento Torre 1, Piso 3 – C.P. 111071
PBX: 3779555 – Información: Línea 195
Sede Operativa - Atención al Ciudadano: Calle 22D No. 120-40
www.umv.gov.co&amp;C&amp;6Página 1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Desgaste</vt:lpstr>
      <vt:lpstr>Desgaste!Área_de_impresión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Nathaly Sastoque</dc:creator>
  <cp:lastModifiedBy>Juan Hernando Lizarazo Jara</cp:lastModifiedBy>
  <cp:lastPrinted>2023-11-03T15:04:02Z</cp:lastPrinted>
  <dcterms:created xsi:type="dcterms:W3CDTF">2019-03-04T15:41:55Z</dcterms:created>
  <dcterms:modified xsi:type="dcterms:W3CDTF">2025-06-03T20:36:29Z</dcterms:modified>
</cp:coreProperties>
</file>