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1600" windowHeight="8625"/>
  </bookViews>
  <sheets>
    <sheet name="Desgaste  INV E - 219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probofirmas1">INDEX([5]firmas!$C$33:$C$35,MATCH('Desgaste  INV E - 219 '!#REF!,[5]firmas!$A$33:$A$35,0))</definedName>
    <definedName name="aprobofirmas10">INDEX([5]firmas!$C$33:$C$35,MATCH('[5]CF - IF '!$Y$43,[5]firmas!$A$33:$A$35,0))</definedName>
    <definedName name="aprobofirmas11">INDEX([5]firmas!$C$33:$C$35,MATCH([5]ANGULARIDAD!$AK$29,[5]firmas!$A$33:$A$35,0))</definedName>
    <definedName name="aprobofirmas12">INDEX([5]firmas!$C$33:$C$35,MATCH([5]PROCTOR!$I$42,[5]firmas!$A$33:$A$35,0))</definedName>
    <definedName name="aprobofirmas13">INDEX([5]firmas!$C$33:$C$35,MATCH('[5] CBR 1'!$AP$55:$AQ$55,[5]firmas!$A$33:$A$35,0))</definedName>
    <definedName name="aprobofirmas14">INDEX([5]firmas!$C$33:$C$35,MATCH('[5] CBR (2)'!$G$55:$H$55,[5]firmas!$A$33:$A$35,0))</definedName>
    <definedName name="aprobofirmas2">INDEX([5]firmas!$C$33:$C$35,MATCH('[5]Gradacion '!$Y$46:$AF$46,[5]firmas!$A$33:$A$35,0))</definedName>
    <definedName name="aprobofirmas3">INDEX([5]firmas!$C$33:$C$35,MATCH([5]Desgaste!$T$38,[5]firmas!$A$33:$A$35,0))</definedName>
    <definedName name="aprobofirmas4">INDEX([5]firmas!$C$33:$C$35,MATCH('[5]Microdeval '!$AC$44,[5]firmas!$A$33:$A$35,0))</definedName>
    <definedName name="aprobofirmas5">INDEX([5]firmas!$C$33:$C$35,MATCH('[5]10% De Finos'!$I$23:$K$23,[5]firmas!$A$33:$A$35,0))</definedName>
    <definedName name="aprobofirmas6">INDEX([5]firmas!$C$33:$C$35,MATCH([5]Solidez!$Y$47,[5]firmas!$A$33:$A$35,0))</definedName>
    <definedName name="aprobofirmas7">INDEX([5]firmas!$C$33:$C$35,MATCH([5]LIMITES!$H$47,[5]firmas!$A$33:$A$35,0))</definedName>
    <definedName name="aprobofirmas8">INDEX([5]firmas!$C$33:$C$35,MATCH([5]EQUIVALENTE!$J$29,[5]firmas!$A$33:$A$35,0))</definedName>
    <definedName name="aprobofirmas9">INDEX([5]firmas!$C$33:$C$35,MATCH('[5]TERRONES DE ARCILLA'!$I$27:$K$27,[5]firmas!$A$33:$A$35,0))</definedName>
    <definedName name="aprobofirmasD">INDEX([5]firmas!$C$33:$C$35,MATCH('[5]Desgaste '!$T$36:$Z$36,[5]firmas!$A$33:$A$35,0))</definedName>
    <definedName name="aprobonombres" localSheetId="0">[6]firmas!$A$33:$A$35</definedName>
    <definedName name="aprobonombres">[5]firmas!$A$33:$A$35</definedName>
    <definedName name="_xlnm.Print_Area" localSheetId="0">'Desgaste  INV E - 219 '!$A$1:$Z$50</definedName>
    <definedName name="elaborocargo" localSheetId="0">[6]firmas!$B$11:$B$13</definedName>
    <definedName name="elaborocargo">[7]firmas!$B$11:$B$13</definedName>
    <definedName name="elaborofirmas1">INDEX([5]firmas!$C$2:$C$26,MATCH('Desgaste  INV E - 219 '!#REF!,[5]firmas!$A$2:$A$26,0))</definedName>
    <definedName name="elaborofirmas10">INDEX([5]firmas!$C$2:$C$26,MATCH('[5]CF - IF '!$G$43,[5]firmas!$A$2:$A$26,0))</definedName>
    <definedName name="elaborofirmas11">INDEX([5]firmas!$C$2:$C$26,MATCH([5]ANGULARIDAD!$L$29,[5]firmas!$A$2:$A$26,0))</definedName>
    <definedName name="elaborofirmas12">INDEX([5]firmas!$C$2:$C$26,MATCH([5]PROCTOR!$C$42,[5]firmas!$A$2:$A$26,0))</definedName>
    <definedName name="elaborofirmas13">INDEX([5]firmas!$C$2:$C$26,MATCH('[5] CBR 1'!$AL$55:$AM$55,[5]firmas!$A$2:$A$26,0))</definedName>
    <definedName name="elaborofirmas14">INDEX([5]firmas!$C$2:$C$26,MATCH('[5] CBR (2)'!$C$55,[5]firmas!$A$2:$A$26,0))</definedName>
    <definedName name="elaborofirmas2">INDEX([5]firmas!$C$2:$C$26,MATCH('[5]Gradacion '!$I$46:$P$46,[5]firmas!$A$2:$A$26,0))</definedName>
    <definedName name="elaborofirmas3">INDEX([5]firmas!$C$2:$C$26,MATCH([5]Desgaste!$F$38,[5]firmas!$A$2:$A$26,0))</definedName>
    <definedName name="elaborofirmas4">INDEX([5]firmas!$C$2:$C$26,MATCH('[5]Microdeval '!$I$44,[5]firmas!$A$2:$A$26,0))</definedName>
    <definedName name="elaborofirmas5">INDEX([5]firmas!$C$2:$C$26,MATCH('[5]10% De Finos'!$D$23:$E$23,[5]firmas!$A$2:$A$26,0))</definedName>
    <definedName name="elaborofirmas6">INDEX([5]firmas!$C$2:$C$26,MATCH([5]Solidez!$H$47,[5]firmas!$A$2:$A$26,0))</definedName>
    <definedName name="elaborofirmas7">INDEX([5]firmas!$C$2:$C$26,MATCH([5]LIMITES!$C$47,[5]firmas!$A$2:$A$26,0))</definedName>
    <definedName name="elaborofirmas8">INDEX([5]firmas!$C$2:$C$26,MATCH([5]EQUIVALENTE!$D$29,[5]firmas!$A$2:$A$26,0))</definedName>
    <definedName name="elaborofirmas9">INDEX([5]firmas!$C$2:$C$26,MATCH('[5]TERRONES DE ARCILLA'!$C$27:$E$27,[5]firmas!$A$2:$A$26,0))</definedName>
    <definedName name="elaborofirmasD">INDEX([5]firmas!$C$2:$C$26,MATCH('[5]Desgaste '!$F$36:$L$36,[5]firmas!$A$2:$A$26,0))</definedName>
    <definedName name="Elaboronombres" localSheetId="0">[6]firmas!$A$2:$A$26</definedName>
    <definedName name="Elaboronombres">[5]firmas!$A$2:$A$26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 localSheetId="0">[6]firmas!$B$28:$B$30</definedName>
    <definedName name="revisocargo">[7]firmas!$B$28:$B$30</definedName>
    <definedName name="revisofirmas1">INDEX([5]firmas!$C$28:$C$31,MATCH('Desgaste  INV E - 219 '!#REF!,[5]firmas!$A$28:$A$31,0))</definedName>
    <definedName name="revisofirmas10">INDEX([5]firmas!$C$28:$C$31,MATCH('[5]CF - IF '!$M$43:$X$43,[5]firmas!$A$28:$A$31,0))</definedName>
    <definedName name="revisofirmas11">INDEX([5]firmas!$C$28:$C$31,MATCH([5]ANGULARIDAD!$W$29:$X$43,[5]firmas!$A$28:$A$31,0))</definedName>
    <definedName name="revisofirmas12">INDEX([5]firmas!$C$28:$C$31,MATCH([5]PROCTOR!$F$42,[5]firmas!$A$28:$A$31,0))</definedName>
    <definedName name="revisofirmas13">INDEX([5]firmas!$C$28:$C$31,MATCH('[5] CBR 1'!$AN$55:$AO$55,[5]firmas!$A$28:$A$31,0))</definedName>
    <definedName name="revisofirmas14">INDEX([5]firmas!$C$28:$C$31,MATCH('[5] CBR (2)'!$E$55:$F$55,[5]firmas!$A$28:$A$31,0))</definedName>
    <definedName name="revisofirmas2">INDEX([5]firmas!$C$28:$C$31,MATCH('[5]Gradacion '!$Q$46:$X$46,[5]firmas!$A$28:$A$31,0))</definedName>
    <definedName name="revisofirmas3">INDEX([5]firmas!$C$28:$C$31,MATCH([5]Desgaste!$L$38,[5]firmas!$A$28:$A$31,0))</definedName>
    <definedName name="revisofirmas4">INDEX([5]firmas!$C$28:$C$31,MATCH('[5]Microdeval '!$R$44,[5]firmas!$A$28:$A$31,0))</definedName>
    <definedName name="revisofirmas5">INDEX([5]firmas!$C$28:$C$31,MATCH('[5]10% De Finos'!$F$23,[5]firmas!$A$28:$A$31,0))</definedName>
    <definedName name="revisofirmas6">INDEX([5]firmas!$C$28:$C$31,MATCH([5]Solidez!$Q$47,[5]firmas!$A$28:$A$31,0))</definedName>
    <definedName name="revisofirmas7">INDEX([5]firmas!$C$28:$C$31,MATCH([5]LIMITES!$F$47,[5]firmas!$A$28:$A$31,0))</definedName>
    <definedName name="revisofirmas8">INDEX([5]firmas!$C$28:$C$31,MATCH([5]EQUIVALENTE!$G$29,[5]firmas!$A$28:$A$31,0))</definedName>
    <definedName name="revisofirmas9">INDEX([5]firmas!$C$28:$C$31,MATCH('[5]TERRONES DE ARCILLA'!$F$27,[5]firmas!$A$28:$A$31,0))</definedName>
    <definedName name="revisofirmasD">INDEX([5]firmas!$C$28:$C$31,MATCH('[5]Desgaste '!$M$36:$S$36,[5]firmas!$A$28:$A$31,0))</definedName>
    <definedName name="revisonombres" localSheetId="0">[6]firmas!$A$28:$A$31</definedName>
    <definedName name="revisonombres">[5]firmas!$A$28:$A$31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9" i="1" l="1"/>
  <c r="AG19" i="1" l="1"/>
  <c r="U19" i="1"/>
  <c r="O19" i="1"/>
  <c r="O20" i="1" s="1"/>
  <c r="AG18" i="1"/>
  <c r="O18" i="1"/>
  <c r="O21" i="1" s="1"/>
  <c r="AG17" i="1"/>
  <c r="AF15" i="1"/>
</calcChain>
</file>

<file path=xl/sharedStrings.xml><?xml version="1.0" encoding="utf-8"?>
<sst xmlns="http://schemas.openxmlformats.org/spreadsheetml/2006/main" count="68" uniqueCount="56">
  <si>
    <t>Código:</t>
  </si>
  <si>
    <t>Fecha de ejecución:</t>
  </si>
  <si>
    <t>Gradación empleada</t>
  </si>
  <si>
    <t>SECA</t>
  </si>
  <si>
    <t xml:space="preserve">P1= Masa muestra seca antes del ensayo </t>
  </si>
  <si>
    <t>g</t>
  </si>
  <si>
    <t xml:space="preserve">Verificacion </t>
  </si>
  <si>
    <r>
      <t>P</t>
    </r>
    <r>
      <rPr>
        <sz val="6"/>
        <rFont val="Arial"/>
        <family val="2"/>
      </rPr>
      <t xml:space="preserve">2(200 rev) </t>
    </r>
    <r>
      <rPr>
        <sz val="8"/>
        <rFont val="Arial"/>
        <family val="2"/>
      </rPr>
      <t>=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Masa de la muestra seca y despúes del ensayo, previo lavado sobre tamiz Nº 12 después  200 revoluciones</t>
    </r>
  </si>
  <si>
    <t>tipo de gradacion</t>
  </si>
  <si>
    <r>
      <t>P</t>
    </r>
    <r>
      <rPr>
        <sz val="6"/>
        <rFont val="Arial"/>
        <family val="2"/>
      </rPr>
      <t xml:space="preserve">2(1000 rev) </t>
    </r>
    <r>
      <rPr>
        <sz val="8"/>
        <rFont val="Arial"/>
        <family val="2"/>
      </rPr>
      <t>=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Masa de la muestra seca y despúes del ensayo, previo lavado sobre tamiz Nº 12 después  1000 revoluciones</t>
    </r>
  </si>
  <si>
    <t>Desgaste  a  200 REVOLUCIONES</t>
  </si>
  <si>
    <t>%</t>
  </si>
  <si>
    <t>Desgaste  a 1000 REVOLUCIONES</t>
  </si>
  <si>
    <t>Relación Humedo/Seco, 1000 REVOLUCIONES</t>
  </si>
  <si>
    <t>GRADACIONES DE MUESTRAS DE ENSAYO</t>
  </si>
  <si>
    <t>Agregados gruesos mayores de 19 mm (3/4")</t>
  </si>
  <si>
    <t>Masa de las fracciones indicadas (g)</t>
  </si>
  <si>
    <t>Pasa</t>
  </si>
  <si>
    <t>Retiene</t>
  </si>
  <si>
    <t>3"</t>
  </si>
  <si>
    <t>2 1/2"</t>
  </si>
  <si>
    <t>2500 ± 50</t>
  </si>
  <si>
    <t>2"</t>
  </si>
  <si>
    <t>1 1/2"</t>
  </si>
  <si>
    <t>5000 ± 50</t>
  </si>
  <si>
    <t>1"</t>
  </si>
  <si>
    <t>5000 ± 25</t>
  </si>
  <si>
    <t>3/4"</t>
  </si>
  <si>
    <t>Total</t>
  </si>
  <si>
    <t>10000 ± 100</t>
  </si>
  <si>
    <t>10000 ± 75</t>
  </si>
  <si>
    <t>10000 ± 50</t>
  </si>
  <si>
    <t>Partícula Nº</t>
  </si>
  <si>
    <t>Largo (mm)</t>
  </si>
  <si>
    <t>Ancho (mm)</t>
  </si>
  <si>
    <t>Espesor (mm)</t>
  </si>
  <si>
    <t>Peso (g)</t>
  </si>
  <si>
    <t>FIN DEL INFORME DE  ENSAYO</t>
  </si>
  <si>
    <t>CÓDIGO: GLAB-FM-093</t>
  </si>
  <si>
    <t>Tamaño máximo nominal</t>
  </si>
  <si>
    <t>Nº de esferas</t>
  </si>
  <si>
    <t>Estado de la muestra</t>
  </si>
  <si>
    <t>Coeficiente de uniformidad</t>
  </si>
  <si>
    <t>*HÚMEDA</t>
  </si>
  <si>
    <t>Carga abrasiva</t>
  </si>
  <si>
    <t>GRANULOMETRÍA: DIMENSIONES DE LAS PARTÍCULAS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</si>
  <si>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</si>
  <si>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>Observaciones:</t>
  </si>
  <si>
    <t>Paginas</t>
  </si>
  <si>
    <t>Pagina</t>
  </si>
  <si>
    <t>de</t>
  </si>
  <si>
    <t>Pagina xx de xx</t>
  </si>
  <si>
    <t>Tamaño de los tamices (in)</t>
  </si>
  <si>
    <t>INFORME DE ENSAYO
RESISTENCIA A LA DEGRADACIÓN DE LOS AGREGADOS GRUESOS DE TAMAÑOS MAYORES  DE 19 mm (3/4") POR  ABRASIÓN  E  IMPACTO EN LA MÁQUINA DE LOS ÁNGELES  INV E 219-13, GRANULOMETRÍA: DIMENSIONES DE LAS PARTÍCULAS</t>
  </si>
  <si>
    <t>VERSIÓN : 4</t>
  </si>
  <si>
    <t>FECHA DE APLICACION: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</si>
</sst>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color theme="1" tint="0.499984740745262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0" tint="-0.34998626667073579"/>
      </left>
      <right/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/>
      <right style="thin">
        <color indexed="64"/>
      </right>
      <top/>
      <bottom style="dashed">
        <color theme="1" tint="0.499984740745262"/>
      </bottom>
      <diagonal/>
    </border>
    <border>
      <left style="dashed">
        <color theme="0" tint="-0.34998626667073579"/>
      </left>
      <right/>
      <top style="dashed">
        <color theme="1" tint="0.499984740745262"/>
      </top>
      <bottom style="dashed">
        <color theme="0" tint="-0.34998626667073579"/>
      </bottom>
      <diagonal/>
    </border>
    <border>
      <left/>
      <right/>
      <top style="dashed">
        <color theme="1" tint="0.499984740745262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ash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1"/>
      </right>
      <top style="thin">
        <color indexed="64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ashed">
        <color theme="0" tint="-0.34998626667073579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/>
      <top/>
      <bottom style="dashed">
        <color theme="0" tint="-0.34998626667073579"/>
      </bottom>
      <diagonal/>
    </border>
    <border>
      <left/>
      <right style="thin">
        <color theme="1"/>
      </right>
      <top/>
      <bottom style="dashed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dashed">
        <color theme="0" tint="-0.34998626667073579"/>
      </top>
      <bottom/>
      <diagonal/>
    </border>
    <border>
      <left/>
      <right style="thin">
        <color theme="1"/>
      </right>
      <top style="dashed">
        <color theme="0" tint="-0.34998626667073579"/>
      </top>
      <bottom/>
      <diagonal/>
    </border>
    <border>
      <left style="thin">
        <color theme="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/>
      <diagonal/>
    </border>
    <border>
      <left/>
      <right style="thin">
        <color theme="1"/>
      </right>
      <top style="dashed">
        <color theme="0" tint="-0.3499862666707357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8" fillId="0" borderId="0"/>
  </cellStyleXfs>
  <cellXfs count="232">
    <xf numFmtId="0" fontId="0" fillId="0" borderId="0" xfId="0"/>
    <xf numFmtId="0" fontId="1" fillId="0" borderId="0" xfId="1" applyProtection="1">
      <protection locked="0"/>
    </xf>
    <xf numFmtId="0" fontId="3" fillId="2" borderId="0" xfId="1" applyFont="1" applyFill="1" applyBorder="1" applyAlignment="1" applyProtection="1">
      <alignment horizontal="centerContinuous"/>
      <protection locked="0"/>
    </xf>
    <xf numFmtId="0" fontId="4" fillId="2" borderId="0" xfId="1" applyFont="1" applyFill="1" applyBorder="1" applyAlignment="1" applyProtection="1">
      <alignment horizontal="centerContinuous" vertical="center"/>
      <protection locked="0"/>
    </xf>
    <xf numFmtId="0" fontId="1" fillId="2" borderId="0" xfId="1" applyFill="1" applyBorder="1" applyProtection="1">
      <protection locked="0"/>
    </xf>
    <xf numFmtId="0" fontId="5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Alignment="1" applyProtection="1">
      <protection locked="0"/>
    </xf>
    <xf numFmtId="0" fontId="1" fillId="0" borderId="0" xfId="1" applyFont="1" applyBorder="1" applyAlignment="1" applyProtection="1">
      <alignment horizontal="left"/>
      <protection locked="0"/>
    </xf>
    <xf numFmtId="0" fontId="1" fillId="0" borderId="0" xfId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protection locked="0"/>
    </xf>
    <xf numFmtId="0" fontId="1" fillId="0" borderId="0" xfId="1" applyFont="1" applyProtection="1">
      <protection locked="0"/>
    </xf>
    <xf numFmtId="0" fontId="1" fillId="0" borderId="0" xfId="1" applyFont="1" applyBorder="1" applyAlignment="1" applyProtection="1">
      <protection locked="0"/>
    </xf>
    <xf numFmtId="0" fontId="1" fillId="0" borderId="0" xfId="1" applyFont="1" applyBorder="1" applyProtection="1"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/>
    </xf>
    <xf numFmtId="0" fontId="8" fillId="0" borderId="17" xfId="1" applyFont="1" applyBorder="1" applyAlignment="1" applyProtection="1">
      <alignment vertical="center"/>
    </xf>
    <xf numFmtId="0" fontId="8" fillId="0" borderId="20" xfId="1" applyFont="1" applyBorder="1" applyAlignment="1" applyProtection="1">
      <alignment vertical="center"/>
    </xf>
    <xf numFmtId="0" fontId="8" fillId="0" borderId="18" xfId="1" applyFont="1" applyBorder="1" applyAlignment="1" applyProtection="1">
      <alignment vertical="center"/>
    </xf>
    <xf numFmtId="0" fontId="1" fillId="0" borderId="0" xfId="1" applyProtection="1"/>
    <xf numFmtId="0" fontId="1" fillId="0" borderId="0" xfId="2" applyFont="1" applyFill="1" applyAlignment="1" applyProtection="1">
      <alignment vertical="center"/>
      <protection locked="0"/>
    </xf>
    <xf numFmtId="0" fontId="1" fillId="0" borderId="0" xfId="4" applyFont="1" applyFill="1" applyProtection="1">
      <protection locked="0"/>
    </xf>
    <xf numFmtId="0" fontId="1" fillId="0" borderId="0" xfId="4" applyFont="1" applyFill="1" applyAlignment="1" applyProtection="1">
      <alignment vertical="center"/>
      <protection locked="0"/>
    </xf>
    <xf numFmtId="0" fontId="1" fillId="0" borderId="0" xfId="1" applyProtection="1">
      <protection locked="0"/>
    </xf>
    <xf numFmtId="0" fontId="8" fillId="3" borderId="4" xfId="4" applyFont="1" applyFill="1" applyBorder="1" applyAlignment="1" applyProtection="1">
      <alignment horizontal="center" vertical="top" wrapText="1"/>
    </xf>
    <xf numFmtId="0" fontId="8" fillId="3" borderId="0" xfId="4" applyFont="1" applyFill="1" applyBorder="1" applyAlignment="1" applyProtection="1">
      <alignment horizontal="center" vertical="top" wrapText="1"/>
    </xf>
    <xf numFmtId="0" fontId="8" fillId="3" borderId="0" xfId="4" applyFont="1" applyFill="1" applyBorder="1" applyAlignment="1" applyProtection="1">
      <alignment vertical="top" wrapText="1"/>
      <protection locked="0"/>
    </xf>
    <xf numFmtId="0" fontId="8" fillId="3" borderId="5" xfId="4" applyFont="1" applyFill="1" applyBorder="1" applyAlignment="1" applyProtection="1">
      <alignment vertical="top" wrapText="1"/>
      <protection locked="0"/>
    </xf>
    <xf numFmtId="0" fontId="3" fillId="3" borderId="2" xfId="4" applyFont="1" applyFill="1" applyBorder="1" applyAlignment="1" applyProtection="1">
      <alignment vertical="top" wrapText="1"/>
      <protection locked="0"/>
    </xf>
    <xf numFmtId="0" fontId="1" fillId="0" borderId="3" xfId="1" applyBorder="1" applyProtection="1">
      <protection locked="0"/>
    </xf>
    <xf numFmtId="0" fontId="13" fillId="0" borderId="0" xfId="7" applyFont="1" applyFill="1" applyBorder="1" applyAlignment="1" applyProtection="1">
      <alignment horizontal="center" vertical="center" wrapText="1"/>
    </xf>
    <xf numFmtId="0" fontId="8" fillId="5" borderId="0" xfId="3" applyFont="1" applyFill="1" applyBorder="1" applyAlignment="1" applyProtection="1">
      <alignment horizontal="center" vertical="center"/>
    </xf>
    <xf numFmtId="0" fontId="1" fillId="0" borderId="0" xfId="1" applyProtection="1">
      <protection locked="0"/>
    </xf>
    <xf numFmtId="0" fontId="2" fillId="2" borderId="0" xfId="1" applyFont="1" applyFill="1" applyBorder="1" applyAlignment="1" applyProtection="1">
      <alignment vertical="top"/>
      <protection locked="0"/>
    </xf>
    <xf numFmtId="0" fontId="2" fillId="2" borderId="10" xfId="1" applyFont="1" applyFill="1" applyBorder="1" applyAlignment="1" applyProtection="1">
      <alignment vertical="top"/>
      <protection locked="0"/>
    </xf>
    <xf numFmtId="0" fontId="2" fillId="2" borderId="2" xfId="1" applyFont="1" applyFill="1" applyBorder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center" vertical="center" wrapText="1"/>
    </xf>
    <xf numFmtId="0" fontId="1" fillId="0" borderId="0" xfId="2" applyFont="1" applyFill="1" applyBorder="1" applyAlignment="1" applyProtection="1">
      <protection locked="0"/>
    </xf>
    <xf numFmtId="0" fontId="3" fillId="3" borderId="0" xfId="4" applyFont="1" applyFill="1" applyBorder="1" applyAlignment="1" applyProtection="1">
      <alignment horizontal="left" vertical="top" wrapText="1"/>
    </xf>
    <xf numFmtId="0" fontId="3" fillId="3" borderId="0" xfId="4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5" xfId="1" applyFont="1" applyFill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 applyProtection="1">
      <alignment vertical="center"/>
      <protection locked="0"/>
    </xf>
    <xf numFmtId="164" fontId="8" fillId="0" borderId="5" xfId="1" applyNumberFormat="1" applyFont="1" applyFill="1" applyBorder="1" applyAlignment="1" applyProtection="1">
      <alignment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10" xfId="1" applyFont="1" applyFill="1" applyBorder="1" applyAlignment="1" applyProtection="1">
      <alignment vertical="center"/>
      <protection locked="0"/>
    </xf>
    <xf numFmtId="164" fontId="8" fillId="2" borderId="10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  <protection locked="0"/>
    </xf>
    <xf numFmtId="164" fontId="8" fillId="0" borderId="11" xfId="1" applyNumberFormat="1" applyFont="1" applyFill="1" applyBorder="1" applyAlignment="1" applyProtection="1">
      <alignment vertical="center"/>
      <protection locked="0"/>
    </xf>
    <xf numFmtId="0" fontId="5" fillId="3" borderId="0" xfId="8" applyFont="1" applyFill="1" applyBorder="1" applyAlignment="1" applyProtection="1">
      <alignment vertical="center"/>
    </xf>
    <xf numFmtId="0" fontId="15" fillId="3" borderId="0" xfId="1" applyFont="1" applyFill="1" applyBorder="1" applyAlignment="1" applyProtection="1">
      <alignment vertical="center" wrapText="1"/>
    </xf>
    <xf numFmtId="0" fontId="15" fillId="3" borderId="0" xfId="2" applyFont="1" applyFill="1" applyBorder="1" applyAlignment="1" applyProtection="1"/>
    <xf numFmtId="0" fontId="8" fillId="0" borderId="0" xfId="1" applyFont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/>
      <protection locked="0"/>
    </xf>
    <xf numFmtId="1" fontId="8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center"/>
    </xf>
    <xf numFmtId="0" fontId="2" fillId="6" borderId="0" xfId="3" applyFont="1" applyFill="1" applyBorder="1" applyAlignment="1" applyProtection="1">
      <alignment horizontal="center" vertical="center"/>
    </xf>
    <xf numFmtId="0" fontId="2" fillId="4" borderId="0" xfId="1" applyFont="1" applyFill="1" applyBorder="1" applyAlignment="1" applyProtection="1">
      <alignment horizontal="center" vertical="center"/>
    </xf>
    <xf numFmtId="0" fontId="10" fillId="4" borderId="0" xfId="1" applyFont="1" applyFill="1" applyBorder="1" applyAlignment="1" applyProtection="1">
      <alignment horizontal="center"/>
    </xf>
    <xf numFmtId="0" fontId="11" fillId="0" borderId="0" xfId="1" applyFont="1" applyBorder="1" applyAlignment="1" applyProtection="1">
      <alignment horizontal="center"/>
    </xf>
    <xf numFmtId="0" fontId="3" fillId="3" borderId="0" xfId="4" applyFont="1" applyFill="1" applyBorder="1" applyAlignment="1" applyProtection="1">
      <alignment horizontal="center" wrapText="1"/>
      <protection locked="0"/>
    </xf>
    <xf numFmtId="0" fontId="6" fillId="4" borderId="0" xfId="5" applyFont="1" applyFill="1" applyBorder="1" applyAlignment="1" applyProtection="1">
      <alignment horizontal="center" vertical="center"/>
    </xf>
    <xf numFmtId="0" fontId="13" fillId="0" borderId="0" xfId="6" applyFont="1" applyBorder="1" applyAlignment="1" applyProtection="1">
      <alignment horizontal="center" wrapText="1"/>
    </xf>
    <xf numFmtId="0" fontId="1" fillId="0" borderId="5" xfId="2" applyFont="1" applyFill="1" applyBorder="1" applyAlignment="1" applyProtection="1">
      <protection locked="0"/>
    </xf>
    <xf numFmtId="0" fontId="16" fillId="0" borderId="10" xfId="2" applyFont="1" applyFill="1" applyBorder="1" applyAlignment="1" applyProtection="1">
      <protection locked="0"/>
    </xf>
    <xf numFmtId="0" fontId="16" fillId="0" borderId="11" xfId="2" applyFont="1" applyFill="1" applyBorder="1" applyAlignment="1" applyProtection="1">
      <protection locked="0"/>
    </xf>
    <xf numFmtId="0" fontId="8" fillId="3" borderId="1" xfId="4" applyFont="1" applyFill="1" applyBorder="1" applyAlignment="1" applyProtection="1">
      <alignment horizontal="center" vertical="top" wrapText="1"/>
    </xf>
    <xf numFmtId="0" fontId="8" fillId="3" borderId="2" xfId="4" applyFont="1" applyFill="1" applyBorder="1" applyAlignment="1" applyProtection="1">
      <alignment horizontal="center" vertical="top" wrapText="1"/>
    </xf>
    <xf numFmtId="0" fontId="8" fillId="3" borderId="2" xfId="4" applyFont="1" applyFill="1" applyBorder="1" applyAlignment="1" applyProtection="1">
      <alignment vertical="top" wrapText="1"/>
      <protection locked="0"/>
    </xf>
    <xf numFmtId="0" fontId="8" fillId="3" borderId="3" xfId="4" applyFont="1" applyFill="1" applyBorder="1" applyAlignment="1" applyProtection="1">
      <alignment vertical="top" wrapText="1"/>
      <protection locked="0"/>
    </xf>
    <xf numFmtId="0" fontId="3" fillId="3" borderId="73" xfId="4" applyFont="1" applyFill="1" applyBorder="1" applyAlignment="1" applyProtection="1">
      <alignment horizontal="left" vertical="top" wrapText="1"/>
    </xf>
    <xf numFmtId="0" fontId="3" fillId="3" borderId="73" xfId="4" applyFont="1" applyFill="1" applyBorder="1" applyAlignment="1" applyProtection="1">
      <alignment vertical="top" wrapText="1"/>
      <protection locked="0"/>
    </xf>
    <xf numFmtId="0" fontId="1" fillId="0" borderId="5" xfId="1" applyBorder="1" applyProtection="1">
      <protection locked="0"/>
    </xf>
    <xf numFmtId="0" fontId="1" fillId="0" borderId="74" xfId="1" applyBorder="1" applyProtection="1">
      <protection locked="0"/>
    </xf>
    <xf numFmtId="0" fontId="3" fillId="3" borderId="4" xfId="4" applyFont="1" applyFill="1" applyBorder="1" applyAlignment="1" applyProtection="1">
      <alignment horizontal="left" vertical="top" wrapText="1"/>
    </xf>
    <xf numFmtId="0" fontId="3" fillId="3" borderId="75" xfId="4" applyFont="1" applyFill="1" applyBorder="1" applyAlignment="1" applyProtection="1">
      <alignment horizontal="left" vertical="top" wrapText="1"/>
    </xf>
    <xf numFmtId="0" fontId="8" fillId="0" borderId="14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</xf>
    <xf numFmtId="0" fontId="1" fillId="0" borderId="2" xfId="1" applyBorder="1" applyAlignment="1" applyProtection="1">
      <alignment horizontal="center"/>
    </xf>
    <xf numFmtId="0" fontId="1" fillId="0" borderId="3" xfId="1" applyBorder="1" applyAlignment="1" applyProtection="1">
      <alignment horizontal="center"/>
    </xf>
    <xf numFmtId="0" fontId="1" fillId="0" borderId="4" xfId="1" applyBorder="1" applyAlignment="1" applyProtection="1">
      <alignment horizontal="center"/>
    </xf>
    <xf numFmtId="0" fontId="1" fillId="0" borderId="0" xfId="1" applyBorder="1" applyAlignment="1" applyProtection="1">
      <alignment horizontal="center"/>
    </xf>
    <xf numFmtId="0" fontId="1" fillId="0" borderId="5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0" borderId="10" xfId="1" applyBorder="1" applyAlignment="1" applyProtection="1">
      <alignment horizontal="center"/>
    </xf>
    <xf numFmtId="0" fontId="1" fillId="0" borderId="11" xfId="1" applyBorder="1" applyAlignment="1" applyProtection="1">
      <alignment horizontal="center"/>
    </xf>
    <xf numFmtId="0" fontId="15" fillId="3" borderId="6" xfId="1" applyFont="1" applyFill="1" applyBorder="1" applyAlignment="1" applyProtection="1">
      <alignment vertical="center" wrapText="1"/>
    </xf>
    <xf numFmtId="0" fontId="15" fillId="3" borderId="7" xfId="1" applyFont="1" applyFill="1" applyBorder="1" applyAlignment="1" applyProtection="1">
      <alignment vertical="center" wrapText="1"/>
    </xf>
    <xf numFmtId="0" fontId="15" fillId="3" borderId="8" xfId="1" applyFont="1" applyFill="1" applyBorder="1" applyAlignment="1" applyProtection="1">
      <alignment vertical="center" wrapText="1"/>
    </xf>
    <xf numFmtId="0" fontId="15" fillId="3" borderId="6" xfId="1" applyFont="1" applyFill="1" applyBorder="1" applyAlignment="1" applyProtection="1">
      <alignment horizontal="left" vertical="center" wrapText="1"/>
    </xf>
    <xf numFmtId="0" fontId="15" fillId="3" borderId="7" xfId="1" applyFont="1" applyFill="1" applyBorder="1" applyAlignment="1" applyProtection="1">
      <alignment horizontal="left" vertical="center" wrapText="1"/>
    </xf>
    <xf numFmtId="0" fontId="15" fillId="3" borderId="8" xfId="1" applyFont="1" applyFill="1" applyBorder="1" applyAlignment="1" applyProtection="1">
      <alignment horizontal="left" vertical="center" wrapText="1"/>
    </xf>
    <xf numFmtId="0" fontId="15" fillId="3" borderId="6" xfId="2" applyFont="1" applyFill="1" applyBorder="1" applyAlignment="1" applyProtection="1"/>
    <xf numFmtId="0" fontId="15" fillId="3" borderId="7" xfId="2" applyFont="1" applyFill="1" applyBorder="1" applyAlignment="1" applyProtection="1"/>
    <xf numFmtId="0" fontId="15" fillId="3" borderId="8" xfId="2" applyFont="1" applyFill="1" applyBorder="1" applyAlignment="1" applyProtection="1"/>
    <xf numFmtId="0" fontId="1" fillId="0" borderId="0" xfId="1" applyAlignment="1" applyProtection="1">
      <alignment horizontal="center"/>
    </xf>
    <xf numFmtId="0" fontId="8" fillId="0" borderId="21" xfId="1" applyFont="1" applyBorder="1" applyAlignment="1" applyProtection="1">
      <alignment vertical="center" wrapText="1"/>
    </xf>
    <xf numFmtId="0" fontId="8" fillId="0" borderId="20" xfId="1" applyFont="1" applyBorder="1" applyAlignment="1" applyProtection="1">
      <alignment vertical="center" wrapText="1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5" borderId="27" xfId="3" applyFont="1" applyFill="1" applyBorder="1" applyAlignment="1" applyProtection="1">
      <alignment horizontal="center" vertical="center"/>
    </xf>
    <xf numFmtId="0" fontId="8" fillId="5" borderId="28" xfId="3" applyFont="1" applyFill="1" applyBorder="1" applyAlignment="1" applyProtection="1">
      <alignment horizontal="center" vertical="center"/>
    </xf>
    <xf numFmtId="0" fontId="8" fillId="5" borderId="29" xfId="3" applyFont="1" applyFill="1" applyBorder="1" applyAlignment="1" applyProtection="1">
      <alignment horizontal="center" vertical="center"/>
    </xf>
    <xf numFmtId="0" fontId="8" fillId="0" borderId="21" xfId="1" applyFont="1" applyBorder="1" applyAlignment="1" applyProtection="1">
      <alignment vertical="center"/>
    </xf>
    <xf numFmtId="0" fontId="8" fillId="0" borderId="20" xfId="1" applyFont="1" applyBorder="1" applyAlignment="1" applyProtection="1">
      <alignment vertical="center"/>
    </xf>
    <xf numFmtId="0" fontId="5" fillId="4" borderId="18" xfId="1" applyFont="1" applyFill="1" applyBorder="1" applyAlignment="1" applyProtection="1">
      <alignment horizontal="center" vertical="center"/>
    </xf>
    <xf numFmtId="0" fontId="5" fillId="4" borderId="22" xfId="1" applyFont="1" applyFill="1" applyBorder="1" applyAlignment="1" applyProtection="1">
      <alignment horizontal="center" vertical="center"/>
    </xf>
    <xf numFmtId="0" fontId="5" fillId="4" borderId="19" xfId="1" applyFont="1" applyFill="1" applyBorder="1" applyAlignment="1" applyProtection="1">
      <alignment horizontal="center" vertical="center"/>
    </xf>
    <xf numFmtId="1" fontId="8" fillId="0" borderId="17" xfId="1" applyNumberFormat="1" applyFont="1" applyBorder="1" applyAlignment="1" applyProtection="1">
      <alignment horizontal="center"/>
      <protection locked="0"/>
    </xf>
    <xf numFmtId="0" fontId="8" fillId="0" borderId="23" xfId="1" applyFont="1" applyBorder="1" applyAlignment="1" applyProtection="1">
      <alignment horizontal="center"/>
      <protection locked="0"/>
    </xf>
    <xf numFmtId="0" fontId="8" fillId="0" borderId="24" xfId="1" applyFont="1" applyBorder="1" applyAlignment="1" applyProtection="1">
      <alignment horizontal="center"/>
      <protection locked="0"/>
    </xf>
    <xf numFmtId="0" fontId="8" fillId="0" borderId="25" xfId="1" applyFont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 vertical="center"/>
    </xf>
    <xf numFmtId="0" fontId="1" fillId="0" borderId="0" xfId="1" applyProtection="1">
      <protection locked="0"/>
    </xf>
    <xf numFmtId="0" fontId="8" fillId="0" borderId="20" xfId="1" applyFont="1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center" vertical="center"/>
    </xf>
    <xf numFmtId="0" fontId="1" fillId="0" borderId="0" xfId="1" applyAlignment="1" applyProtection="1">
      <alignment horizontal="center"/>
      <protection locked="0"/>
    </xf>
    <xf numFmtId="0" fontId="8" fillId="0" borderId="30" xfId="1" applyFont="1" applyBorder="1" applyAlignment="1" applyProtection="1">
      <alignment horizontal="center"/>
      <protection locked="0"/>
    </xf>
    <xf numFmtId="0" fontId="8" fillId="0" borderId="31" xfId="1" applyFont="1" applyBorder="1" applyAlignment="1" applyProtection="1">
      <alignment horizontal="center"/>
      <protection locked="0"/>
    </xf>
    <xf numFmtId="0" fontId="8" fillId="0" borderId="32" xfId="1" applyFont="1" applyBorder="1" applyAlignment="1" applyProtection="1">
      <alignment horizontal="center"/>
      <protection locked="0"/>
    </xf>
    <xf numFmtId="165" fontId="5" fillId="0" borderId="18" xfId="1" applyNumberFormat="1" applyFont="1" applyBorder="1" applyAlignment="1" applyProtection="1">
      <alignment horizontal="center"/>
    </xf>
    <xf numFmtId="165" fontId="5" fillId="0" borderId="19" xfId="1" applyNumberFormat="1" applyFont="1" applyBorder="1" applyAlignment="1" applyProtection="1">
      <alignment horizontal="center"/>
    </xf>
    <xf numFmtId="0" fontId="8" fillId="0" borderId="36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 wrapText="1"/>
    </xf>
    <xf numFmtId="0" fontId="1" fillId="0" borderId="37" xfId="1" applyBorder="1" applyAlignment="1" applyProtection="1">
      <alignment horizontal="center" vertical="center"/>
    </xf>
    <xf numFmtId="0" fontId="1" fillId="0" borderId="38" xfId="1" applyBorder="1" applyAlignment="1" applyProtection="1">
      <alignment horizontal="center" vertical="center"/>
    </xf>
    <xf numFmtId="165" fontId="5" fillId="0" borderId="39" xfId="1" applyNumberFormat="1" applyFont="1" applyBorder="1" applyAlignment="1" applyProtection="1">
      <alignment horizontal="center"/>
    </xf>
    <xf numFmtId="165" fontId="5" fillId="0" borderId="37" xfId="1" applyNumberFormat="1" applyFont="1" applyBorder="1" applyAlignment="1" applyProtection="1">
      <alignment horizontal="center"/>
    </xf>
    <xf numFmtId="165" fontId="5" fillId="0" borderId="38" xfId="1" applyNumberFormat="1" applyFont="1" applyBorder="1" applyAlignment="1" applyProtection="1">
      <alignment horizontal="center"/>
    </xf>
    <xf numFmtId="1" fontId="8" fillId="0" borderId="17" xfId="1" applyNumberFormat="1" applyFont="1" applyBorder="1" applyAlignment="1" applyProtection="1">
      <alignment horizontal="center"/>
    </xf>
    <xf numFmtId="1" fontId="8" fillId="0" borderId="33" xfId="1" applyNumberFormat="1" applyFont="1" applyBorder="1" applyAlignment="1" applyProtection="1">
      <alignment horizontal="center"/>
    </xf>
    <xf numFmtId="1" fontId="8" fillId="0" borderId="34" xfId="1" applyNumberFormat="1" applyFont="1" applyBorder="1" applyAlignment="1" applyProtection="1">
      <alignment horizontal="center"/>
    </xf>
    <xf numFmtId="1" fontId="8" fillId="0" borderId="35" xfId="1" applyNumberFormat="1" applyFont="1" applyBorder="1" applyAlignment="1" applyProtection="1">
      <alignment horizontal="center"/>
    </xf>
    <xf numFmtId="0" fontId="2" fillId="6" borderId="9" xfId="3" applyFont="1" applyFill="1" applyBorder="1" applyAlignment="1" applyProtection="1">
      <alignment horizontal="center" vertical="center"/>
    </xf>
    <xf numFmtId="0" fontId="2" fillId="6" borderId="10" xfId="3" applyFont="1" applyFill="1" applyBorder="1" applyAlignment="1" applyProtection="1">
      <alignment horizontal="center" vertical="center"/>
    </xf>
    <xf numFmtId="0" fontId="2" fillId="6" borderId="11" xfId="3" applyFont="1" applyFill="1" applyBorder="1" applyAlignment="1" applyProtection="1">
      <alignment horizontal="center" vertical="center"/>
    </xf>
    <xf numFmtId="0" fontId="2" fillId="4" borderId="12" xfId="1" applyFont="1" applyFill="1" applyBorder="1" applyAlignment="1" applyProtection="1">
      <alignment horizontal="center" vertical="center"/>
    </xf>
    <xf numFmtId="0" fontId="2" fillId="4" borderId="6" xfId="1" applyFont="1" applyFill="1" applyBorder="1" applyAlignment="1" applyProtection="1">
      <alignment horizontal="center" vertical="center"/>
    </xf>
    <xf numFmtId="0" fontId="2" fillId="4" borderId="7" xfId="1" applyFont="1" applyFill="1" applyBorder="1" applyAlignment="1" applyProtection="1">
      <alignment horizontal="center" vertical="center"/>
    </xf>
    <xf numFmtId="0" fontId="2" fillId="4" borderId="12" xfId="1" applyFont="1" applyFill="1" applyBorder="1" applyAlignment="1" applyProtection="1">
      <alignment horizontal="center"/>
    </xf>
    <xf numFmtId="0" fontId="10" fillId="4" borderId="12" xfId="1" applyFont="1" applyFill="1" applyBorder="1" applyAlignment="1" applyProtection="1">
      <alignment horizontal="center"/>
    </xf>
    <xf numFmtId="0" fontId="11" fillId="0" borderId="46" xfId="1" applyFont="1" applyBorder="1" applyAlignment="1" applyProtection="1">
      <alignment horizontal="center"/>
    </xf>
    <xf numFmtId="0" fontId="11" fillId="0" borderId="47" xfId="1" applyFont="1" applyBorder="1" applyAlignment="1" applyProtection="1">
      <alignment horizontal="center"/>
    </xf>
    <xf numFmtId="0" fontId="11" fillId="0" borderId="48" xfId="1" applyFont="1" applyBorder="1" applyAlignment="1" applyProtection="1">
      <alignment horizontal="center"/>
    </xf>
    <xf numFmtId="0" fontId="8" fillId="5" borderId="54" xfId="3" applyFont="1" applyFill="1" applyBorder="1" applyAlignment="1" applyProtection="1">
      <alignment horizontal="center" vertical="center"/>
    </xf>
    <xf numFmtId="0" fontId="8" fillId="5" borderId="24" xfId="3" applyFont="1" applyFill="1" applyBorder="1" applyAlignment="1" applyProtection="1">
      <alignment horizontal="center" vertical="center"/>
    </xf>
    <xf numFmtId="0" fontId="8" fillId="5" borderId="55" xfId="3" applyFont="1" applyFill="1" applyBorder="1" applyAlignment="1" applyProtection="1">
      <alignment horizontal="center" vertical="center"/>
    </xf>
    <xf numFmtId="0" fontId="8" fillId="5" borderId="50" xfId="3" applyFont="1" applyFill="1" applyBorder="1" applyAlignment="1" applyProtection="1">
      <alignment horizontal="center" vertical="center"/>
    </xf>
    <xf numFmtId="0" fontId="8" fillId="5" borderId="17" xfId="3" applyFont="1" applyFill="1" applyBorder="1" applyAlignment="1" applyProtection="1">
      <alignment horizontal="center" vertical="center"/>
    </xf>
    <xf numFmtId="0" fontId="8" fillId="5" borderId="51" xfId="3" applyFont="1" applyFill="1" applyBorder="1" applyAlignment="1" applyProtection="1">
      <alignment horizontal="center" vertical="center"/>
    </xf>
    <xf numFmtId="0" fontId="11" fillId="0" borderId="49" xfId="1" applyFont="1" applyBorder="1" applyAlignment="1" applyProtection="1">
      <alignment horizontal="center"/>
    </xf>
    <xf numFmtId="0" fontId="11" fillId="0" borderId="40" xfId="1" applyFont="1" applyBorder="1" applyAlignment="1" applyProtection="1">
      <alignment horizontal="center"/>
    </xf>
    <xf numFmtId="0" fontId="11" fillId="0" borderId="41" xfId="1" applyFont="1" applyBorder="1" applyAlignment="1" applyProtection="1">
      <alignment horizontal="center"/>
    </xf>
    <xf numFmtId="0" fontId="11" fillId="0" borderId="42" xfId="1" applyFont="1" applyBorder="1" applyAlignment="1" applyProtection="1">
      <alignment horizontal="center"/>
    </xf>
    <xf numFmtId="0" fontId="11" fillId="0" borderId="43" xfId="1" applyFont="1" applyBorder="1" applyAlignment="1" applyProtection="1">
      <alignment horizontal="center"/>
    </xf>
    <xf numFmtId="0" fontId="8" fillId="5" borderId="44" xfId="3" applyFont="1" applyFill="1" applyBorder="1" applyAlignment="1" applyProtection="1">
      <alignment horizontal="center" vertical="center"/>
    </xf>
    <xf numFmtId="0" fontId="8" fillId="5" borderId="2" xfId="3" applyFont="1" applyFill="1" applyBorder="1" applyAlignment="1" applyProtection="1">
      <alignment horizontal="center" vertical="center"/>
    </xf>
    <xf numFmtId="0" fontId="8" fillId="5" borderId="45" xfId="3" applyFont="1" applyFill="1" applyBorder="1" applyAlignment="1" applyProtection="1">
      <alignment horizontal="center" vertical="center"/>
    </xf>
    <xf numFmtId="0" fontId="8" fillId="5" borderId="56" xfId="3" applyFont="1" applyFill="1" applyBorder="1" applyAlignment="1" applyProtection="1">
      <alignment horizontal="center" vertical="center"/>
    </xf>
    <xf numFmtId="0" fontId="8" fillId="5" borderId="18" xfId="3" applyFont="1" applyFill="1" applyBorder="1" applyAlignment="1" applyProtection="1">
      <alignment horizontal="center" vertical="center"/>
    </xf>
    <xf numFmtId="0" fontId="8" fillId="5" borderId="57" xfId="3" applyFont="1" applyFill="1" applyBorder="1" applyAlignment="1" applyProtection="1">
      <alignment horizontal="center" vertical="center"/>
    </xf>
    <xf numFmtId="0" fontId="8" fillId="5" borderId="52" xfId="3" applyFont="1" applyFill="1" applyBorder="1" applyAlignment="1" applyProtection="1">
      <alignment horizontal="center" vertical="center"/>
    </xf>
    <xf numFmtId="0" fontId="8" fillId="5" borderId="0" xfId="3" applyFont="1" applyFill="1" applyBorder="1" applyAlignment="1" applyProtection="1">
      <alignment horizontal="center" vertical="center"/>
    </xf>
    <xf numFmtId="0" fontId="8" fillId="5" borderId="53" xfId="3" applyFont="1" applyFill="1" applyBorder="1" applyAlignment="1" applyProtection="1">
      <alignment horizontal="center" vertical="center"/>
    </xf>
    <xf numFmtId="0" fontId="11" fillId="0" borderId="58" xfId="1" applyFont="1" applyBorder="1" applyAlignment="1" applyProtection="1">
      <alignment horizontal="center"/>
    </xf>
    <xf numFmtId="0" fontId="11" fillId="0" borderId="24" xfId="1" applyFont="1" applyBorder="1" applyAlignment="1" applyProtection="1">
      <alignment horizontal="center"/>
    </xf>
    <xf numFmtId="0" fontId="11" fillId="0" borderId="55" xfId="1" applyFont="1" applyBorder="1" applyAlignment="1" applyProtection="1">
      <alignment horizontal="center"/>
    </xf>
    <xf numFmtId="0" fontId="11" fillId="0" borderId="59" xfId="1" applyFont="1" applyBorder="1" applyAlignment="1" applyProtection="1">
      <alignment horizontal="center"/>
    </xf>
    <xf numFmtId="0" fontId="11" fillId="0" borderId="39" xfId="1" applyFont="1" applyBorder="1" applyAlignment="1" applyProtection="1">
      <alignment horizontal="center"/>
    </xf>
    <xf numFmtId="0" fontId="11" fillId="0" borderId="37" xfId="1" applyFont="1" applyBorder="1" applyAlignment="1" applyProtection="1">
      <alignment horizontal="center"/>
    </xf>
    <xf numFmtId="0" fontId="11" fillId="0" borderId="60" xfId="1" applyFont="1" applyBorder="1" applyAlignment="1" applyProtection="1">
      <alignment horizontal="center"/>
    </xf>
    <xf numFmtId="0" fontId="11" fillId="0" borderId="61" xfId="1" applyFont="1" applyBorder="1" applyAlignment="1" applyProtection="1">
      <alignment horizontal="center"/>
    </xf>
    <xf numFmtId="0" fontId="3" fillId="3" borderId="12" xfId="4" applyFont="1" applyFill="1" applyBorder="1" applyAlignment="1" applyProtection="1">
      <alignment horizontal="center" wrapText="1"/>
    </xf>
    <xf numFmtId="0" fontId="3" fillId="3" borderId="12" xfId="4" applyFont="1" applyFill="1" applyBorder="1" applyAlignment="1" applyProtection="1">
      <alignment horizontal="center" wrapText="1"/>
      <protection locked="0"/>
    </xf>
    <xf numFmtId="0" fontId="8" fillId="3" borderId="62" xfId="4" applyFont="1" applyFill="1" applyBorder="1" applyAlignment="1" applyProtection="1">
      <alignment horizontal="center" vertical="top" wrapText="1"/>
    </xf>
    <xf numFmtId="0" fontId="8" fillId="3" borderId="63" xfId="4" applyFont="1" applyFill="1" applyBorder="1" applyAlignment="1" applyProtection="1">
      <alignment horizontal="center" vertical="top" wrapText="1"/>
    </xf>
    <xf numFmtId="0" fontId="8" fillId="3" borderId="63" xfId="4" applyFont="1" applyFill="1" applyBorder="1" applyAlignment="1" applyProtection="1">
      <alignment vertical="top" wrapText="1"/>
      <protection locked="0"/>
    </xf>
    <xf numFmtId="0" fontId="8" fillId="3" borderId="64" xfId="4" applyFont="1" applyFill="1" applyBorder="1" applyAlignment="1" applyProtection="1">
      <alignment vertical="top" wrapText="1"/>
      <protection locked="0"/>
    </xf>
    <xf numFmtId="0" fontId="8" fillId="3" borderId="65" xfId="4" applyFont="1" applyFill="1" applyBorder="1" applyAlignment="1" applyProtection="1">
      <alignment horizontal="center" vertical="top" wrapText="1"/>
    </xf>
    <xf numFmtId="0" fontId="8" fillId="3" borderId="66" xfId="4" applyFont="1" applyFill="1" applyBorder="1" applyAlignment="1" applyProtection="1">
      <alignment horizontal="center" vertical="top" wrapText="1"/>
    </xf>
    <xf numFmtId="0" fontId="8" fillId="3" borderId="66" xfId="4" applyFont="1" applyFill="1" applyBorder="1" applyAlignment="1" applyProtection="1">
      <alignment vertical="top" wrapText="1"/>
      <protection locked="0"/>
    </xf>
    <xf numFmtId="0" fontId="8" fillId="3" borderId="67" xfId="4" applyFont="1" applyFill="1" applyBorder="1" applyAlignment="1" applyProtection="1">
      <alignment vertical="top" wrapText="1"/>
      <protection locked="0"/>
    </xf>
    <xf numFmtId="0" fontId="6" fillId="4" borderId="72" xfId="5" applyFont="1" applyFill="1" applyBorder="1" applyAlignment="1" applyProtection="1">
      <alignment horizontal="center" vertical="center"/>
    </xf>
    <xf numFmtId="0" fontId="13" fillId="0" borderId="71" xfId="6" applyFont="1" applyBorder="1" applyAlignment="1" applyProtection="1">
      <alignment horizontal="center" wrapText="1"/>
    </xf>
    <xf numFmtId="0" fontId="13" fillId="0" borderId="0" xfId="7" applyFont="1" applyFill="1" applyBorder="1" applyAlignment="1" applyProtection="1">
      <alignment horizontal="center" vertical="center" wrapText="1"/>
    </xf>
    <xf numFmtId="164" fontId="8" fillId="3" borderId="0" xfId="4" applyNumberFormat="1" applyFont="1" applyFill="1" applyBorder="1" applyAlignment="1" applyProtection="1">
      <alignment horizontal="center" vertical="top" wrapText="1"/>
      <protection locked="0"/>
    </xf>
    <xf numFmtId="0" fontId="8" fillId="3" borderId="68" xfId="4" applyFont="1" applyFill="1" applyBorder="1" applyAlignment="1" applyProtection="1">
      <alignment horizontal="center" vertical="top" wrapText="1"/>
    </xf>
    <xf numFmtId="0" fontId="8" fillId="3" borderId="69" xfId="4" applyFont="1" applyFill="1" applyBorder="1" applyAlignment="1" applyProtection="1">
      <alignment horizontal="center" vertical="top" wrapText="1"/>
    </xf>
    <xf numFmtId="0" fontId="8" fillId="3" borderId="69" xfId="4" applyFont="1" applyFill="1" applyBorder="1" applyAlignment="1" applyProtection="1">
      <alignment vertical="top" wrapText="1"/>
      <protection locked="0"/>
    </xf>
    <xf numFmtId="0" fontId="8" fillId="3" borderId="70" xfId="4" applyFont="1" applyFill="1" applyBorder="1" applyAlignment="1" applyProtection="1">
      <alignment vertical="top" wrapText="1"/>
      <protection locked="0"/>
    </xf>
    <xf numFmtId="0" fontId="3" fillId="3" borderId="1" xfId="4" applyFont="1" applyFill="1" applyBorder="1" applyAlignment="1" applyProtection="1">
      <alignment horizontal="left" vertical="top" wrapText="1"/>
    </xf>
    <xf numFmtId="0" fontId="3" fillId="3" borderId="2" xfId="4" applyFont="1" applyFill="1" applyBorder="1" applyAlignment="1" applyProtection="1">
      <alignment horizontal="left" vertical="top" wrapText="1"/>
    </xf>
    <xf numFmtId="0" fontId="10" fillId="3" borderId="4" xfId="4" applyFont="1" applyFill="1" applyBorder="1" applyAlignment="1" applyProtection="1">
      <alignment horizontal="left" vertical="center" wrapText="1"/>
    </xf>
    <xf numFmtId="0" fontId="10" fillId="3" borderId="0" xfId="4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1" fillId="0" borderId="0" xfId="2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Border="1" applyAlignment="1" applyProtection="1">
      <alignment horizontal="center" vertical="center"/>
    </xf>
    <xf numFmtId="0" fontId="16" fillId="3" borderId="0" xfId="8" applyFont="1" applyFill="1" applyBorder="1" applyAlignment="1" applyProtection="1">
      <alignment horizontal="right" vertical="center"/>
    </xf>
    <xf numFmtId="0" fontId="2" fillId="0" borderId="2" xfId="2" applyFont="1" applyFill="1" applyBorder="1" applyAlignment="1" applyProtection="1">
      <alignment horizontal="center"/>
      <protection locked="0"/>
    </xf>
    <xf numFmtId="0" fontId="2" fillId="0" borderId="3" xfId="2" applyFont="1" applyFill="1" applyBorder="1" applyAlignment="1" applyProtection="1">
      <alignment horizontal="center"/>
      <protection locked="0"/>
    </xf>
    <xf numFmtId="0" fontId="10" fillId="0" borderId="0" xfId="2" applyFont="1" applyFill="1" applyBorder="1" applyAlignment="1" applyProtection="1">
      <protection locked="0"/>
    </xf>
    <xf numFmtId="0" fontId="10" fillId="0" borderId="5" xfId="2" applyFont="1" applyFill="1" applyBorder="1" applyAlignment="1" applyProtection="1">
      <protection locked="0"/>
    </xf>
    <xf numFmtId="0" fontId="1" fillId="3" borderId="0" xfId="2" applyFont="1" applyFill="1" applyBorder="1" applyAlignment="1" applyProtection="1">
      <protection locked="0"/>
    </xf>
    <xf numFmtId="0" fontId="1" fillId="3" borderId="5" xfId="2" applyFont="1" applyFill="1" applyBorder="1" applyAlignment="1" applyProtection="1">
      <protection locked="0"/>
    </xf>
    <xf numFmtId="0" fontId="1" fillId="0" borderId="0" xfId="2" applyFont="1" applyFill="1" applyBorder="1" applyAlignment="1" applyProtection="1">
      <alignment horizontal="left"/>
      <protection locked="0"/>
    </xf>
    <xf numFmtId="0" fontId="1" fillId="0" borderId="5" xfId="2" applyFont="1" applyFill="1" applyBorder="1" applyAlignment="1" applyProtection="1">
      <alignment horizontal="left"/>
      <protection locked="0"/>
    </xf>
  </cellXfs>
  <cellStyles count="9">
    <cellStyle name="Normal" xfId="0" builtinId="0"/>
    <cellStyle name="Normal 10 2" xfId="1"/>
    <cellStyle name="Normal 2 10 2" xfId="8"/>
    <cellStyle name="Normal 2 3 3" xfId="5"/>
    <cellStyle name="Normal 2 4" xfId="4"/>
    <cellStyle name="Normal 3 2" xfId="2"/>
    <cellStyle name="Normal 4 4" xfId="3"/>
    <cellStyle name="Normal 5 6" xfId="6"/>
    <cellStyle name="Normal_Grad. Lim. Auto 1-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142011</xdr:colOff>
      <xdr:row>1</xdr:row>
      <xdr:rowOff>89188</xdr:rowOff>
    </xdr:from>
    <xdr:to>
      <xdr:col>3</xdr:col>
      <xdr:colOff>134648</xdr:colOff>
      <xdr:row>5</xdr:row>
      <xdr:rowOff>47188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0E204D-B41D-408F-B945-A830A4E5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11" y="279688"/>
          <a:ext cx="707012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CNSG\Para%20revision\Para%20revision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8.%20Materiales%20Granulares\Mejoramiento%20de%20la%20Subrasante\Mejoramiento%20de%20la%20%20Subrasan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mercy.rivera\Desktop\Formatos%20para%20%20modificar\PRO-L-FM-017%20V1%20Inf.%20Resistencia%20degradaci&#243;n%20INV%20E-219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Solidez"/>
      <sheetName val="Desgaste  INV E - 219 "/>
      <sheetName val="Desgaste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6">
          <cell r="E6">
            <v>0</v>
          </cell>
        </row>
        <row r="46">
          <cell r="I46" t="str">
            <v>--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--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 t="str">
            <v>--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/>
      <sheetData sheetId="7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8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11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2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 t="str">
            <v/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3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4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5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6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3">
          <cell r="A3" t="str">
            <v>CORDOBA ALEXANDER</v>
          </cell>
        </row>
        <row r="4">
          <cell r="A4" t="str">
            <v>CRISTANCHO VICTOR</v>
          </cell>
        </row>
        <row r="5">
          <cell r="A5" t="str">
            <v>DIAZ CESAR</v>
          </cell>
        </row>
        <row r="6">
          <cell r="A6" t="str">
            <v>FLOREZ KAREN</v>
          </cell>
        </row>
        <row r="7">
          <cell r="A7" t="str">
            <v>GALVIS DAVID</v>
          </cell>
        </row>
        <row r="8">
          <cell r="A8" t="str">
            <v>MANCILLA EDGAR</v>
          </cell>
        </row>
        <row r="9">
          <cell r="A9" t="str">
            <v>OSPINA JUAN GABRIEL</v>
          </cell>
        </row>
        <row r="10">
          <cell r="A10" t="str">
            <v>SUAREZ  WILLIAM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</row>
        <row r="13">
          <cell r="A13" t="str">
            <v>ACHIARDI LEONARDO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ARIAS JEIMY</v>
          </cell>
          <cell r="B29" t="str">
            <v>Analista  administrativo</v>
          </cell>
        </row>
        <row r="30">
          <cell r="A30" t="str">
            <v>RINCON SATURNINO</v>
          </cell>
          <cell r="B30" t="str">
            <v>Coordinador operativo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6"/>
  <sheetViews>
    <sheetView showGridLines="0" tabSelected="1" view="pageBreakPreview" zoomScaleNormal="100" zoomScaleSheetLayoutView="100" workbookViewId="0">
      <selection activeCell="AP44" sqref="AP44"/>
    </sheetView>
  </sheetViews>
  <sheetFormatPr baseColWidth="10" defaultColWidth="2.7109375" defaultRowHeight="12.95" customHeight="1" x14ac:dyDescent="0.2"/>
  <cols>
    <col min="1" max="26" width="3.5703125" style="1" customWidth="1"/>
    <col min="27" max="27" width="8.5703125" style="35" hidden="1" customWidth="1"/>
    <col min="28" max="28" width="10.140625" style="1" hidden="1" customWidth="1"/>
    <col min="29" max="29" width="9.28515625" style="1" hidden="1" customWidth="1"/>
    <col min="30" max="30" width="0" style="1" hidden="1" customWidth="1"/>
    <col min="31" max="31" width="4" style="1" hidden="1" customWidth="1"/>
    <col min="32" max="32" width="12.28515625" style="1" hidden="1" customWidth="1"/>
    <col min="33" max="33" width="0" style="1" hidden="1" customWidth="1"/>
    <col min="34" max="34" width="6" style="1" hidden="1" customWidth="1"/>
    <col min="35" max="38" width="0" style="1" hidden="1" customWidth="1"/>
    <col min="39" max="257" width="2.7109375" style="1"/>
    <col min="258" max="282" width="3.85546875" style="1" customWidth="1"/>
    <col min="283" max="513" width="2.7109375" style="1"/>
    <col min="514" max="538" width="3.85546875" style="1" customWidth="1"/>
    <col min="539" max="769" width="2.7109375" style="1"/>
    <col min="770" max="794" width="3.85546875" style="1" customWidth="1"/>
    <col min="795" max="1025" width="2.7109375" style="1"/>
    <col min="1026" max="1050" width="3.85546875" style="1" customWidth="1"/>
    <col min="1051" max="1281" width="2.7109375" style="1"/>
    <col min="1282" max="1306" width="3.85546875" style="1" customWidth="1"/>
    <col min="1307" max="1537" width="2.7109375" style="1"/>
    <col min="1538" max="1562" width="3.85546875" style="1" customWidth="1"/>
    <col min="1563" max="1793" width="2.7109375" style="1"/>
    <col min="1794" max="1818" width="3.85546875" style="1" customWidth="1"/>
    <col min="1819" max="2049" width="2.7109375" style="1"/>
    <col min="2050" max="2074" width="3.85546875" style="1" customWidth="1"/>
    <col min="2075" max="2305" width="2.7109375" style="1"/>
    <col min="2306" max="2330" width="3.85546875" style="1" customWidth="1"/>
    <col min="2331" max="2561" width="2.7109375" style="1"/>
    <col min="2562" max="2586" width="3.85546875" style="1" customWidth="1"/>
    <col min="2587" max="2817" width="2.7109375" style="1"/>
    <col min="2818" max="2842" width="3.85546875" style="1" customWidth="1"/>
    <col min="2843" max="3073" width="2.7109375" style="1"/>
    <col min="3074" max="3098" width="3.85546875" style="1" customWidth="1"/>
    <col min="3099" max="3329" width="2.7109375" style="1"/>
    <col min="3330" max="3354" width="3.85546875" style="1" customWidth="1"/>
    <col min="3355" max="3585" width="2.7109375" style="1"/>
    <col min="3586" max="3610" width="3.85546875" style="1" customWidth="1"/>
    <col min="3611" max="3841" width="2.7109375" style="1"/>
    <col min="3842" max="3866" width="3.85546875" style="1" customWidth="1"/>
    <col min="3867" max="4097" width="2.7109375" style="1"/>
    <col min="4098" max="4122" width="3.85546875" style="1" customWidth="1"/>
    <col min="4123" max="4353" width="2.7109375" style="1"/>
    <col min="4354" max="4378" width="3.85546875" style="1" customWidth="1"/>
    <col min="4379" max="4609" width="2.7109375" style="1"/>
    <col min="4610" max="4634" width="3.85546875" style="1" customWidth="1"/>
    <col min="4635" max="4865" width="2.7109375" style="1"/>
    <col min="4866" max="4890" width="3.85546875" style="1" customWidth="1"/>
    <col min="4891" max="5121" width="2.7109375" style="1"/>
    <col min="5122" max="5146" width="3.85546875" style="1" customWidth="1"/>
    <col min="5147" max="5377" width="2.7109375" style="1"/>
    <col min="5378" max="5402" width="3.85546875" style="1" customWidth="1"/>
    <col min="5403" max="5633" width="2.7109375" style="1"/>
    <col min="5634" max="5658" width="3.85546875" style="1" customWidth="1"/>
    <col min="5659" max="5889" width="2.7109375" style="1"/>
    <col min="5890" max="5914" width="3.85546875" style="1" customWidth="1"/>
    <col min="5915" max="6145" width="2.7109375" style="1"/>
    <col min="6146" max="6170" width="3.85546875" style="1" customWidth="1"/>
    <col min="6171" max="6401" width="2.7109375" style="1"/>
    <col min="6402" max="6426" width="3.85546875" style="1" customWidth="1"/>
    <col min="6427" max="6657" width="2.7109375" style="1"/>
    <col min="6658" max="6682" width="3.85546875" style="1" customWidth="1"/>
    <col min="6683" max="6913" width="2.7109375" style="1"/>
    <col min="6914" max="6938" width="3.85546875" style="1" customWidth="1"/>
    <col min="6939" max="7169" width="2.7109375" style="1"/>
    <col min="7170" max="7194" width="3.85546875" style="1" customWidth="1"/>
    <col min="7195" max="7425" width="2.7109375" style="1"/>
    <col min="7426" max="7450" width="3.85546875" style="1" customWidth="1"/>
    <col min="7451" max="7681" width="2.7109375" style="1"/>
    <col min="7682" max="7706" width="3.85546875" style="1" customWidth="1"/>
    <col min="7707" max="7937" width="2.7109375" style="1"/>
    <col min="7938" max="7962" width="3.85546875" style="1" customWidth="1"/>
    <col min="7963" max="8193" width="2.7109375" style="1"/>
    <col min="8194" max="8218" width="3.85546875" style="1" customWidth="1"/>
    <col min="8219" max="8449" width="2.7109375" style="1"/>
    <col min="8450" max="8474" width="3.85546875" style="1" customWidth="1"/>
    <col min="8475" max="8705" width="2.7109375" style="1"/>
    <col min="8706" max="8730" width="3.85546875" style="1" customWidth="1"/>
    <col min="8731" max="8961" width="2.7109375" style="1"/>
    <col min="8962" max="8986" width="3.85546875" style="1" customWidth="1"/>
    <col min="8987" max="9217" width="2.7109375" style="1"/>
    <col min="9218" max="9242" width="3.85546875" style="1" customWidth="1"/>
    <col min="9243" max="9473" width="2.7109375" style="1"/>
    <col min="9474" max="9498" width="3.85546875" style="1" customWidth="1"/>
    <col min="9499" max="9729" width="2.7109375" style="1"/>
    <col min="9730" max="9754" width="3.85546875" style="1" customWidth="1"/>
    <col min="9755" max="9985" width="2.7109375" style="1"/>
    <col min="9986" max="10010" width="3.85546875" style="1" customWidth="1"/>
    <col min="10011" max="10241" width="2.7109375" style="1"/>
    <col min="10242" max="10266" width="3.85546875" style="1" customWidth="1"/>
    <col min="10267" max="10497" width="2.7109375" style="1"/>
    <col min="10498" max="10522" width="3.85546875" style="1" customWidth="1"/>
    <col min="10523" max="10753" width="2.7109375" style="1"/>
    <col min="10754" max="10778" width="3.85546875" style="1" customWidth="1"/>
    <col min="10779" max="11009" width="2.7109375" style="1"/>
    <col min="11010" max="11034" width="3.85546875" style="1" customWidth="1"/>
    <col min="11035" max="11265" width="2.7109375" style="1"/>
    <col min="11266" max="11290" width="3.85546875" style="1" customWidth="1"/>
    <col min="11291" max="11521" width="2.7109375" style="1"/>
    <col min="11522" max="11546" width="3.85546875" style="1" customWidth="1"/>
    <col min="11547" max="11777" width="2.7109375" style="1"/>
    <col min="11778" max="11802" width="3.85546875" style="1" customWidth="1"/>
    <col min="11803" max="12033" width="2.7109375" style="1"/>
    <col min="12034" max="12058" width="3.85546875" style="1" customWidth="1"/>
    <col min="12059" max="12289" width="2.7109375" style="1"/>
    <col min="12290" max="12314" width="3.85546875" style="1" customWidth="1"/>
    <col min="12315" max="12545" width="2.7109375" style="1"/>
    <col min="12546" max="12570" width="3.85546875" style="1" customWidth="1"/>
    <col min="12571" max="12801" width="2.7109375" style="1"/>
    <col min="12802" max="12826" width="3.85546875" style="1" customWidth="1"/>
    <col min="12827" max="13057" width="2.7109375" style="1"/>
    <col min="13058" max="13082" width="3.85546875" style="1" customWidth="1"/>
    <col min="13083" max="13313" width="2.7109375" style="1"/>
    <col min="13314" max="13338" width="3.85546875" style="1" customWidth="1"/>
    <col min="13339" max="13569" width="2.7109375" style="1"/>
    <col min="13570" max="13594" width="3.85546875" style="1" customWidth="1"/>
    <col min="13595" max="13825" width="2.7109375" style="1"/>
    <col min="13826" max="13850" width="3.85546875" style="1" customWidth="1"/>
    <col min="13851" max="14081" width="2.7109375" style="1"/>
    <col min="14082" max="14106" width="3.85546875" style="1" customWidth="1"/>
    <col min="14107" max="14337" width="2.7109375" style="1"/>
    <col min="14338" max="14362" width="3.85546875" style="1" customWidth="1"/>
    <col min="14363" max="14593" width="2.7109375" style="1"/>
    <col min="14594" max="14618" width="3.85546875" style="1" customWidth="1"/>
    <col min="14619" max="14849" width="2.7109375" style="1"/>
    <col min="14850" max="14874" width="3.85546875" style="1" customWidth="1"/>
    <col min="14875" max="15105" width="2.7109375" style="1"/>
    <col min="15106" max="15130" width="3.85546875" style="1" customWidth="1"/>
    <col min="15131" max="15361" width="2.7109375" style="1"/>
    <col min="15362" max="15386" width="3.85546875" style="1" customWidth="1"/>
    <col min="15387" max="15617" width="2.7109375" style="1"/>
    <col min="15618" max="15642" width="3.85546875" style="1" customWidth="1"/>
    <col min="15643" max="15873" width="2.7109375" style="1"/>
    <col min="15874" max="15898" width="3.85546875" style="1" customWidth="1"/>
    <col min="15899" max="16129" width="2.7109375" style="1"/>
    <col min="16130" max="16154" width="3.85546875" style="1" customWidth="1"/>
    <col min="16155" max="16384" width="2.7109375" style="1"/>
  </cols>
  <sheetData>
    <row r="1" spans="1:57" ht="15" customHeight="1" x14ac:dyDescent="0.2">
      <c r="A1" s="95"/>
      <c r="B1" s="96"/>
      <c r="C1" s="96"/>
      <c r="D1" s="97"/>
      <c r="E1" s="212" t="s">
        <v>53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  <c r="AA1" s="39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7" s="26" customFormat="1" ht="15" customHeight="1" x14ac:dyDescent="0.2">
      <c r="A2" s="98"/>
      <c r="B2" s="99"/>
      <c r="C2" s="99"/>
      <c r="D2" s="100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7"/>
      <c r="AA2" s="39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7" s="26" customFormat="1" ht="15" customHeight="1" x14ac:dyDescent="0.2">
      <c r="A3" s="98"/>
      <c r="B3" s="99"/>
      <c r="C3" s="99"/>
      <c r="D3" s="100"/>
      <c r="E3" s="215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7"/>
      <c r="AA3" s="39"/>
      <c r="AF3" s="2"/>
      <c r="AG3" s="2"/>
      <c r="AH3" s="2"/>
      <c r="AI3" s="2"/>
      <c r="AJ3" s="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7" ht="15" customHeight="1" x14ac:dyDescent="0.2">
      <c r="A4" s="98"/>
      <c r="B4" s="99"/>
      <c r="C4" s="99"/>
      <c r="D4" s="100"/>
      <c r="E4" s="218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20"/>
      <c r="AA4" s="39"/>
      <c r="AG4" s="2"/>
      <c r="AH4" s="2"/>
      <c r="AI4" s="2"/>
      <c r="AJ4" s="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7" ht="15" customHeight="1" x14ac:dyDescent="0.2">
      <c r="A5" s="98"/>
      <c r="B5" s="99"/>
      <c r="C5" s="99"/>
      <c r="D5" s="100"/>
      <c r="E5" s="107" t="s">
        <v>38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9"/>
      <c r="T5" s="104" t="s">
        <v>54</v>
      </c>
      <c r="U5" s="105"/>
      <c r="V5" s="105"/>
      <c r="W5" s="105"/>
      <c r="X5" s="105"/>
      <c r="Y5" s="105"/>
      <c r="Z5" s="106"/>
      <c r="AA5" s="58"/>
      <c r="AC5" s="211"/>
      <c r="AG5" s="4"/>
      <c r="AH5" s="4"/>
      <c r="AI5" s="4"/>
      <c r="AJ5" s="5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7"/>
      <c r="AY5" s="7"/>
      <c r="AZ5" s="7"/>
      <c r="BA5" s="7"/>
      <c r="BB5" s="8"/>
      <c r="BC5" s="8"/>
      <c r="BD5" s="8"/>
      <c r="BE5" s="8"/>
    </row>
    <row r="6" spans="1:57" ht="15" customHeight="1" x14ac:dyDescent="0.2">
      <c r="A6" s="101"/>
      <c r="B6" s="102"/>
      <c r="C6" s="102"/>
      <c r="D6" s="103"/>
      <c r="E6" s="110" t="s">
        <v>55</v>
      </c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2"/>
      <c r="AA6" s="59"/>
      <c r="AC6" s="211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10"/>
      <c r="AU6" s="11"/>
      <c r="AV6" s="11"/>
      <c r="AW6" s="12"/>
      <c r="AX6" s="12"/>
      <c r="AY6" s="12"/>
      <c r="AZ6" s="12"/>
      <c r="BA6" s="12"/>
      <c r="BB6" s="8"/>
      <c r="BC6" s="8"/>
      <c r="BD6" s="8"/>
      <c r="BE6" s="8"/>
    </row>
    <row r="7" spans="1:57" s="13" customFormat="1" ht="15" customHeight="1" x14ac:dyDescent="0.2">
      <c r="A7" s="43"/>
      <c r="B7" s="44"/>
      <c r="C7" s="44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Q7" s="38"/>
      <c r="R7" s="38"/>
      <c r="S7" s="38"/>
      <c r="T7" s="38"/>
      <c r="U7" s="46"/>
      <c r="V7" s="46"/>
      <c r="W7" s="46"/>
      <c r="X7" s="46"/>
      <c r="Y7" s="46"/>
      <c r="Z7" s="47"/>
      <c r="AA7" s="224" t="s">
        <v>48</v>
      </c>
      <c r="AB7" s="225"/>
      <c r="AC7" s="211"/>
      <c r="AD7" s="14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0"/>
      <c r="AU7" s="14"/>
      <c r="AV7" s="14"/>
      <c r="AW7" s="12"/>
      <c r="AX7" s="12"/>
      <c r="AY7" s="12"/>
      <c r="AZ7" s="12"/>
      <c r="BA7" s="12"/>
      <c r="BB7" s="15"/>
      <c r="BC7" s="15"/>
      <c r="BD7" s="15"/>
      <c r="BE7" s="15"/>
    </row>
    <row r="8" spans="1:57" s="13" customFormat="1" ht="15" customHeight="1" x14ac:dyDescent="0.2">
      <c r="A8" s="48"/>
      <c r="B8" s="49"/>
      <c r="C8" s="49"/>
      <c r="D8" s="4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Q8" s="36"/>
      <c r="R8" s="221" t="s">
        <v>0</v>
      </c>
      <c r="S8" s="221"/>
      <c r="T8" s="222"/>
      <c r="U8" s="222"/>
      <c r="V8" s="222"/>
      <c r="W8" s="222"/>
      <c r="X8" s="222"/>
      <c r="Y8" s="222"/>
      <c r="Z8" s="47"/>
      <c r="AA8" s="226" t="s">
        <v>49</v>
      </c>
      <c r="AB8" s="227"/>
      <c r="AC8" s="211"/>
    </row>
    <row r="9" spans="1:57" s="13" customFormat="1" ht="15" customHeight="1" x14ac:dyDescent="0.2">
      <c r="A9" s="48"/>
      <c r="B9" s="49"/>
      <c r="C9" s="49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Q9" s="36"/>
      <c r="R9" s="57"/>
      <c r="S9" s="223" t="str">
        <f>IF(T8="",AA12,CONCATENATE(AA8," ",AA9," ",AA10," ", AA11))</f>
        <v>Pagina xx de xx</v>
      </c>
      <c r="T9" s="223"/>
      <c r="U9" s="223"/>
      <c r="V9" s="223"/>
      <c r="W9" s="223"/>
      <c r="X9" s="223"/>
      <c r="Y9" s="223"/>
      <c r="Z9" s="51"/>
      <c r="AA9" s="228"/>
      <c r="AB9" s="229"/>
      <c r="AC9" s="211"/>
    </row>
    <row r="10" spans="1:57" s="13" customFormat="1" ht="15" customHeight="1" x14ac:dyDescent="0.2">
      <c r="A10" s="52"/>
      <c r="B10" s="53"/>
      <c r="C10" s="53"/>
      <c r="D10" s="53"/>
      <c r="E10" s="53"/>
      <c r="F10" s="54"/>
      <c r="G10" s="54"/>
      <c r="H10" s="54"/>
      <c r="I10" s="37"/>
      <c r="J10" s="37"/>
      <c r="K10" s="37"/>
      <c r="L10" s="37"/>
      <c r="M10" s="37"/>
      <c r="N10" s="54"/>
      <c r="O10" s="54"/>
      <c r="P10" s="54"/>
      <c r="Q10" s="37"/>
      <c r="R10" s="37"/>
      <c r="S10" s="37"/>
      <c r="T10" s="37"/>
      <c r="U10" s="55"/>
      <c r="V10" s="55"/>
      <c r="W10" s="55"/>
      <c r="X10" s="55"/>
      <c r="Y10" s="55"/>
      <c r="Z10" s="56"/>
      <c r="AA10" s="230" t="s">
        <v>50</v>
      </c>
      <c r="AB10" s="231"/>
      <c r="AC10" s="211"/>
    </row>
    <row r="11" spans="1:57" ht="15" customHeight="1" x14ac:dyDescent="0.2">
      <c r="A11" s="16" t="s">
        <v>39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85"/>
      <c r="N11" s="86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9"/>
      <c r="AA11" s="40"/>
      <c r="AB11" s="72"/>
    </row>
    <row r="12" spans="1:57" ht="15" customHeight="1" x14ac:dyDescent="0.2">
      <c r="A12" s="18" t="s">
        <v>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90"/>
      <c r="N12" s="91"/>
      <c r="O12" s="92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4"/>
      <c r="AA12" s="73" t="s">
        <v>51</v>
      </c>
      <c r="AB12" s="74"/>
    </row>
    <row r="13" spans="1:57" ht="15" customHeight="1" x14ac:dyDescent="0.2">
      <c r="A13" s="20" t="s">
        <v>40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90"/>
      <c r="N13" s="91"/>
      <c r="O13" s="92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4"/>
      <c r="AA13" s="60"/>
    </row>
    <row r="14" spans="1:57" ht="15" customHeight="1" x14ac:dyDescent="0.2">
      <c r="A14" s="120" t="s">
        <v>41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1"/>
      <c r="M14" s="90"/>
      <c r="N14" s="91"/>
      <c r="O14" s="122" t="s">
        <v>3</v>
      </c>
      <c r="P14" s="122"/>
      <c r="Q14" s="122"/>
      <c r="R14" s="122"/>
      <c r="S14" s="122"/>
      <c r="T14" s="122"/>
      <c r="U14" s="123" t="s">
        <v>43</v>
      </c>
      <c r="V14" s="122"/>
      <c r="W14" s="122"/>
      <c r="X14" s="122"/>
      <c r="Y14" s="122"/>
      <c r="Z14" s="124"/>
      <c r="AA14" s="61"/>
    </row>
    <row r="15" spans="1:57" ht="15" customHeight="1" x14ac:dyDescent="0.2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1"/>
      <c r="M15" s="90" t="s">
        <v>5</v>
      </c>
      <c r="N15" s="91"/>
      <c r="O15" s="125"/>
      <c r="P15" s="125"/>
      <c r="Q15" s="125"/>
      <c r="R15" s="125"/>
      <c r="S15" s="125"/>
      <c r="T15" s="125"/>
      <c r="U15" s="126"/>
      <c r="V15" s="127"/>
      <c r="W15" s="127"/>
      <c r="X15" s="127"/>
      <c r="Y15" s="127"/>
      <c r="Z15" s="128"/>
      <c r="AA15" s="62"/>
      <c r="AB15" s="98" t="s">
        <v>6</v>
      </c>
      <c r="AC15" s="113"/>
      <c r="AD15" s="113"/>
      <c r="AE15" s="113"/>
      <c r="AF15" s="22" t="str">
        <f>IF(O12="","",VLOOKUP(O12,AF17:AL19,2,0))</f>
        <v/>
      </c>
      <c r="AG15" s="22"/>
      <c r="AH15" s="22"/>
      <c r="AI15" s="22"/>
      <c r="AJ15" s="22"/>
      <c r="AK15" s="22"/>
      <c r="AL15" s="22"/>
    </row>
    <row r="16" spans="1:57" ht="24.95" customHeight="1" x14ac:dyDescent="0.2">
      <c r="A16" s="114" t="s">
        <v>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M16" s="90" t="s">
        <v>5</v>
      </c>
      <c r="N16" s="91"/>
      <c r="O16" s="92"/>
      <c r="P16" s="93"/>
      <c r="Q16" s="93"/>
      <c r="R16" s="93"/>
      <c r="S16" s="93"/>
      <c r="T16" s="116"/>
      <c r="U16" s="117"/>
      <c r="V16" s="118"/>
      <c r="W16" s="118"/>
      <c r="X16" s="118"/>
      <c r="Y16" s="118"/>
      <c r="Z16" s="119"/>
      <c r="AA16" s="34"/>
      <c r="AB16" s="22"/>
      <c r="AC16" s="22"/>
      <c r="AD16" s="22"/>
      <c r="AE16" s="22"/>
      <c r="AF16" s="22" t="s">
        <v>8</v>
      </c>
      <c r="AG16" s="113" t="s">
        <v>6</v>
      </c>
      <c r="AH16" s="113"/>
      <c r="AI16" s="113"/>
      <c r="AJ16" s="113"/>
      <c r="AK16" s="113"/>
      <c r="AL16" s="113"/>
      <c r="AM16" s="133"/>
      <c r="AN16" s="133"/>
      <c r="AO16" s="133"/>
      <c r="AP16" s="133"/>
    </row>
    <row r="17" spans="1:42" ht="24.95" customHeight="1" x14ac:dyDescent="0.2">
      <c r="A17" s="114" t="s">
        <v>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M17" s="90" t="s">
        <v>5</v>
      </c>
      <c r="N17" s="91"/>
      <c r="O17" s="125"/>
      <c r="P17" s="125"/>
      <c r="Q17" s="125"/>
      <c r="R17" s="125"/>
      <c r="S17" s="125"/>
      <c r="T17" s="125"/>
      <c r="U17" s="134"/>
      <c r="V17" s="135"/>
      <c r="W17" s="135"/>
      <c r="X17" s="135"/>
      <c r="Y17" s="135"/>
      <c r="Z17" s="136"/>
      <c r="AA17" s="62"/>
      <c r="AB17" s="22"/>
      <c r="AC17" s="22"/>
      <c r="AD17" s="22"/>
      <c r="AE17" s="22"/>
      <c r="AF17" s="22">
        <v>1</v>
      </c>
      <c r="AG17" s="129" t="str">
        <f>+IF(OR($O$15&lt;9900,$O$15&gt;10100),"No cumple","cumple")</f>
        <v>No cumple</v>
      </c>
      <c r="AH17" s="129"/>
      <c r="AI17" s="129"/>
      <c r="AJ17" s="129"/>
      <c r="AK17" s="129"/>
      <c r="AL17" s="129"/>
      <c r="AM17" s="130"/>
      <c r="AN17" s="130"/>
      <c r="AO17" s="130"/>
      <c r="AP17" s="130"/>
    </row>
    <row r="18" spans="1:42" ht="15" customHeight="1" x14ac:dyDescent="0.2">
      <c r="A18" s="114" t="s">
        <v>10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90" t="s">
        <v>11</v>
      </c>
      <c r="N18" s="91"/>
      <c r="O18" s="131" t="str">
        <f>+IF(O15="","",(O15-O16)/O15*100)</f>
        <v/>
      </c>
      <c r="P18" s="90"/>
      <c r="Q18" s="90"/>
      <c r="R18" s="90"/>
      <c r="S18" s="90"/>
      <c r="T18" s="132"/>
      <c r="U18" s="117"/>
      <c r="V18" s="118"/>
      <c r="W18" s="118"/>
      <c r="X18" s="118"/>
      <c r="Y18" s="118"/>
      <c r="Z18" s="119"/>
      <c r="AA18" s="34"/>
      <c r="AB18" s="22"/>
      <c r="AC18" s="22"/>
      <c r="AD18" s="22"/>
      <c r="AE18" s="22"/>
      <c r="AF18" s="22">
        <v>2</v>
      </c>
      <c r="AG18" s="129" t="str">
        <f>+IF(OR($O$15&lt;9925,$O$15&gt;10075),"No cumple","cumple")</f>
        <v>No cumple</v>
      </c>
      <c r="AH18" s="129"/>
      <c r="AI18" s="129"/>
      <c r="AJ18" s="129"/>
      <c r="AK18" s="129"/>
      <c r="AL18" s="129"/>
      <c r="AM18" s="130"/>
      <c r="AN18" s="130"/>
      <c r="AO18" s="130"/>
      <c r="AP18" s="130"/>
    </row>
    <row r="19" spans="1:42" ht="15" customHeight="1" x14ac:dyDescent="0.2">
      <c r="A19" s="114" t="s">
        <v>12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  <c r="M19" s="90" t="s">
        <v>11</v>
      </c>
      <c r="N19" s="91"/>
      <c r="O19" s="146" t="str">
        <f>+IF(O15="","",(O15-O17)/O15*100)</f>
        <v/>
      </c>
      <c r="P19" s="146"/>
      <c r="Q19" s="146"/>
      <c r="R19" s="146"/>
      <c r="S19" s="146"/>
      <c r="T19" s="146"/>
      <c r="U19" s="147" t="str">
        <f>+IF(U15="","",(U15-U17)/U15*100)</f>
        <v/>
      </c>
      <c r="V19" s="148"/>
      <c r="W19" s="148"/>
      <c r="X19" s="148"/>
      <c r="Y19" s="148"/>
      <c r="Z19" s="149"/>
      <c r="AA19" s="63"/>
      <c r="AB19" s="22"/>
      <c r="AC19" s="22"/>
      <c r="AD19" s="22"/>
      <c r="AE19" s="22"/>
      <c r="AF19" s="22">
        <v>3</v>
      </c>
      <c r="AG19" s="129" t="str">
        <f>+IF(OR($O$15&lt;9950,$O$15&gt;10050),"No cumple","cumple")</f>
        <v>No cumple</v>
      </c>
      <c r="AH19" s="129"/>
      <c r="AI19" s="129"/>
      <c r="AJ19" s="129"/>
      <c r="AK19" s="129"/>
      <c r="AL19" s="129"/>
      <c r="AM19" s="130"/>
      <c r="AN19" s="130"/>
      <c r="AO19" s="130"/>
      <c r="AP19" s="130"/>
    </row>
    <row r="20" spans="1:42" ht="15" customHeight="1" x14ac:dyDescent="0.2">
      <c r="A20" s="114" t="s">
        <v>13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5"/>
      <c r="M20" s="90"/>
      <c r="N20" s="91"/>
      <c r="O20" s="137" t="str">
        <f>+IF(O19="","",(U19/O19))</f>
        <v/>
      </c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8"/>
      <c r="AA20" s="64"/>
    </row>
    <row r="21" spans="1:42" ht="15" customHeight="1" x14ac:dyDescent="0.2">
      <c r="A21" s="139" t="s">
        <v>42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141"/>
      <c r="N21" s="142"/>
      <c r="O21" s="143" t="str">
        <f>+IF(O18="","",O18/O19)</f>
        <v/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5"/>
      <c r="AA21" s="64"/>
    </row>
    <row r="22" spans="1:42" ht="15" customHeight="1" x14ac:dyDescent="0.2">
      <c r="A22" s="150" t="s">
        <v>14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2"/>
      <c r="AA22" s="65"/>
    </row>
    <row r="23" spans="1:42" ht="15" customHeight="1" x14ac:dyDescent="0.2">
      <c r="A23" s="153" t="s">
        <v>15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66"/>
    </row>
    <row r="24" spans="1:42" ht="15" customHeight="1" x14ac:dyDescent="0.2">
      <c r="A24" s="154" t="s">
        <v>52</v>
      </c>
      <c r="B24" s="155"/>
      <c r="C24" s="155"/>
      <c r="D24" s="155"/>
      <c r="E24" s="155"/>
      <c r="F24" s="155"/>
      <c r="G24" s="155"/>
      <c r="H24" s="155"/>
      <c r="I24" s="153" t="s">
        <v>16</v>
      </c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66"/>
    </row>
    <row r="25" spans="1:42" ht="15" customHeight="1" x14ac:dyDescent="0.2">
      <c r="A25" s="156" t="s">
        <v>17</v>
      </c>
      <c r="B25" s="156"/>
      <c r="C25" s="156"/>
      <c r="D25" s="156"/>
      <c r="E25" s="156" t="s">
        <v>18</v>
      </c>
      <c r="F25" s="156"/>
      <c r="G25" s="156"/>
      <c r="H25" s="156"/>
      <c r="I25" s="153">
        <v>1</v>
      </c>
      <c r="J25" s="153"/>
      <c r="K25" s="153"/>
      <c r="L25" s="153"/>
      <c r="M25" s="153"/>
      <c r="N25" s="153"/>
      <c r="O25" s="153">
        <v>2</v>
      </c>
      <c r="P25" s="157"/>
      <c r="Q25" s="157"/>
      <c r="R25" s="157"/>
      <c r="S25" s="157"/>
      <c r="T25" s="157"/>
      <c r="U25" s="153">
        <v>3</v>
      </c>
      <c r="V25" s="157"/>
      <c r="W25" s="157"/>
      <c r="X25" s="157"/>
      <c r="Y25" s="157"/>
      <c r="Z25" s="157"/>
      <c r="AA25" s="67"/>
    </row>
    <row r="26" spans="1:42" ht="12.95" customHeight="1" x14ac:dyDescent="0.2">
      <c r="A26" s="168" t="s">
        <v>19</v>
      </c>
      <c r="B26" s="169"/>
      <c r="C26" s="169"/>
      <c r="D26" s="169"/>
      <c r="E26" s="169" t="s">
        <v>20</v>
      </c>
      <c r="F26" s="169"/>
      <c r="G26" s="169"/>
      <c r="H26" s="170"/>
      <c r="I26" s="171" t="s">
        <v>21</v>
      </c>
      <c r="J26" s="171"/>
      <c r="K26" s="171"/>
      <c r="L26" s="171"/>
      <c r="M26" s="171"/>
      <c r="N26" s="171"/>
      <c r="O26" s="172"/>
      <c r="P26" s="173"/>
      <c r="Q26" s="173"/>
      <c r="R26" s="173"/>
      <c r="S26" s="173"/>
      <c r="T26" s="174"/>
      <c r="U26" s="172"/>
      <c r="V26" s="173"/>
      <c r="W26" s="173"/>
      <c r="X26" s="173"/>
      <c r="Y26" s="173"/>
      <c r="Z26" s="174"/>
      <c r="AA26" s="34"/>
    </row>
    <row r="27" spans="1:42" ht="12.95" customHeight="1" x14ac:dyDescent="0.2">
      <c r="A27" s="158" t="s">
        <v>20</v>
      </c>
      <c r="B27" s="159"/>
      <c r="C27" s="159"/>
      <c r="D27" s="159"/>
      <c r="E27" s="159" t="s">
        <v>22</v>
      </c>
      <c r="F27" s="159"/>
      <c r="G27" s="159"/>
      <c r="H27" s="160"/>
      <c r="I27" s="167" t="s">
        <v>21</v>
      </c>
      <c r="J27" s="167"/>
      <c r="K27" s="167"/>
      <c r="L27" s="167"/>
      <c r="M27" s="167"/>
      <c r="N27" s="167"/>
      <c r="O27" s="164"/>
      <c r="P27" s="165"/>
      <c r="Q27" s="165"/>
      <c r="R27" s="165"/>
      <c r="S27" s="165"/>
      <c r="T27" s="166"/>
      <c r="U27" s="178"/>
      <c r="V27" s="179"/>
      <c r="W27" s="179"/>
      <c r="X27" s="179"/>
      <c r="Y27" s="179"/>
      <c r="Z27" s="180"/>
      <c r="AA27" s="34"/>
    </row>
    <row r="28" spans="1:42" ht="12.95" customHeight="1" x14ac:dyDescent="0.2">
      <c r="A28" s="158" t="s">
        <v>22</v>
      </c>
      <c r="B28" s="159"/>
      <c r="C28" s="159"/>
      <c r="D28" s="159"/>
      <c r="E28" s="159" t="s">
        <v>23</v>
      </c>
      <c r="F28" s="159"/>
      <c r="G28" s="159"/>
      <c r="H28" s="160"/>
      <c r="I28" s="167" t="s">
        <v>24</v>
      </c>
      <c r="J28" s="167"/>
      <c r="K28" s="167"/>
      <c r="L28" s="167"/>
      <c r="M28" s="167"/>
      <c r="N28" s="167"/>
      <c r="O28" s="167" t="s">
        <v>24</v>
      </c>
      <c r="P28" s="167"/>
      <c r="Q28" s="167"/>
      <c r="R28" s="167"/>
      <c r="S28" s="167"/>
      <c r="T28" s="167"/>
      <c r="U28" s="164"/>
      <c r="V28" s="165"/>
      <c r="W28" s="165"/>
      <c r="X28" s="165"/>
      <c r="Y28" s="165"/>
      <c r="Z28" s="166"/>
      <c r="AA28" s="34"/>
    </row>
    <row r="29" spans="1:42" ht="12.95" customHeight="1" x14ac:dyDescent="0.2">
      <c r="A29" s="158" t="s">
        <v>23</v>
      </c>
      <c r="B29" s="159"/>
      <c r="C29" s="159"/>
      <c r="D29" s="159"/>
      <c r="E29" s="159" t="s">
        <v>25</v>
      </c>
      <c r="F29" s="159"/>
      <c r="G29" s="159"/>
      <c r="H29" s="160"/>
      <c r="I29" s="161"/>
      <c r="J29" s="162"/>
      <c r="K29" s="162"/>
      <c r="L29" s="162"/>
      <c r="M29" s="162"/>
      <c r="N29" s="163"/>
      <c r="O29" s="167" t="s">
        <v>26</v>
      </c>
      <c r="P29" s="167"/>
      <c r="Q29" s="167"/>
      <c r="R29" s="167"/>
      <c r="S29" s="167"/>
      <c r="T29" s="167"/>
      <c r="U29" s="167" t="s">
        <v>26</v>
      </c>
      <c r="V29" s="167"/>
      <c r="W29" s="167"/>
      <c r="X29" s="167"/>
      <c r="Y29" s="167"/>
      <c r="Z29" s="167"/>
      <c r="AA29" s="68"/>
    </row>
    <row r="30" spans="1:42" ht="12.95" customHeight="1" x14ac:dyDescent="0.2">
      <c r="A30" s="158" t="s">
        <v>25</v>
      </c>
      <c r="B30" s="159"/>
      <c r="C30" s="159"/>
      <c r="D30" s="159"/>
      <c r="E30" s="159" t="s">
        <v>27</v>
      </c>
      <c r="F30" s="159"/>
      <c r="G30" s="159"/>
      <c r="H30" s="160"/>
      <c r="I30" s="164"/>
      <c r="J30" s="165"/>
      <c r="K30" s="165"/>
      <c r="L30" s="165"/>
      <c r="M30" s="165"/>
      <c r="N30" s="166"/>
      <c r="O30" s="175"/>
      <c r="P30" s="176"/>
      <c r="Q30" s="176"/>
      <c r="R30" s="176"/>
      <c r="S30" s="176"/>
      <c r="T30" s="177"/>
      <c r="U30" s="167" t="s">
        <v>26</v>
      </c>
      <c r="V30" s="167"/>
      <c r="W30" s="167"/>
      <c r="X30" s="167"/>
      <c r="Y30" s="167"/>
      <c r="Z30" s="167"/>
      <c r="AA30" s="68"/>
    </row>
    <row r="31" spans="1:42" ht="12.95" customHeight="1" x14ac:dyDescent="0.2">
      <c r="A31" s="181" t="s">
        <v>28</v>
      </c>
      <c r="B31" s="182"/>
      <c r="C31" s="182"/>
      <c r="D31" s="182"/>
      <c r="E31" s="182"/>
      <c r="F31" s="182"/>
      <c r="G31" s="182"/>
      <c r="H31" s="183"/>
      <c r="I31" s="184" t="s">
        <v>29</v>
      </c>
      <c r="J31" s="184"/>
      <c r="K31" s="184"/>
      <c r="L31" s="184"/>
      <c r="M31" s="184"/>
      <c r="N31" s="184"/>
      <c r="O31" s="184" t="s">
        <v>30</v>
      </c>
      <c r="P31" s="184"/>
      <c r="Q31" s="184"/>
      <c r="R31" s="184"/>
      <c r="S31" s="184"/>
      <c r="T31" s="184"/>
      <c r="U31" s="184" t="s">
        <v>31</v>
      </c>
      <c r="V31" s="184"/>
      <c r="W31" s="184"/>
      <c r="X31" s="184"/>
      <c r="Y31" s="184"/>
      <c r="Z31" s="184"/>
      <c r="AA31" s="68"/>
    </row>
    <row r="32" spans="1:42" ht="12.95" customHeight="1" x14ac:dyDescent="0.2">
      <c r="A32" s="185" t="s">
        <v>44</v>
      </c>
      <c r="B32" s="186"/>
      <c r="C32" s="186"/>
      <c r="D32" s="186"/>
      <c r="E32" s="186"/>
      <c r="F32" s="186"/>
      <c r="G32" s="186"/>
      <c r="H32" s="187"/>
      <c r="I32" s="188">
        <v>12</v>
      </c>
      <c r="J32" s="188"/>
      <c r="K32" s="188"/>
      <c r="L32" s="188"/>
      <c r="M32" s="188"/>
      <c r="N32" s="188"/>
      <c r="O32" s="188">
        <v>12</v>
      </c>
      <c r="P32" s="188"/>
      <c r="Q32" s="188"/>
      <c r="R32" s="188"/>
      <c r="S32" s="188"/>
      <c r="T32" s="188"/>
      <c r="U32" s="188">
        <v>12</v>
      </c>
      <c r="V32" s="188"/>
      <c r="W32" s="188"/>
      <c r="X32" s="188"/>
      <c r="Y32" s="188"/>
      <c r="Z32" s="188"/>
      <c r="AA32" s="68"/>
    </row>
    <row r="33" spans="1:27" ht="15" customHeight="1" x14ac:dyDescent="0.2">
      <c r="A33" s="150" t="s">
        <v>45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2"/>
      <c r="AA33" s="65"/>
    </row>
    <row r="34" spans="1:27" ht="15" customHeight="1" x14ac:dyDescent="0.2">
      <c r="A34" s="189" t="s">
        <v>32</v>
      </c>
      <c r="B34" s="189"/>
      <c r="C34" s="189"/>
      <c r="D34" s="189"/>
      <c r="E34" s="189"/>
      <c r="F34" s="189"/>
      <c r="G34" s="190" t="s">
        <v>33</v>
      </c>
      <c r="H34" s="190"/>
      <c r="I34" s="190"/>
      <c r="J34" s="190"/>
      <c r="K34" s="190"/>
      <c r="L34" s="190" t="s">
        <v>34</v>
      </c>
      <c r="M34" s="190"/>
      <c r="N34" s="190"/>
      <c r="O34" s="190"/>
      <c r="P34" s="190"/>
      <c r="Q34" s="190" t="s">
        <v>35</v>
      </c>
      <c r="R34" s="190"/>
      <c r="S34" s="190"/>
      <c r="T34" s="190"/>
      <c r="U34" s="190"/>
      <c r="V34" s="190" t="s">
        <v>36</v>
      </c>
      <c r="W34" s="190"/>
      <c r="X34" s="190"/>
      <c r="Y34" s="190"/>
      <c r="Z34" s="190"/>
      <c r="AA34" s="69"/>
    </row>
    <row r="35" spans="1:27" ht="15" customHeight="1" x14ac:dyDescent="0.2">
      <c r="A35" s="191"/>
      <c r="B35" s="192"/>
      <c r="C35" s="192"/>
      <c r="D35" s="192"/>
      <c r="E35" s="192"/>
      <c r="F35" s="192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4"/>
      <c r="AA35" s="29"/>
    </row>
    <row r="36" spans="1:27" ht="15" customHeight="1" x14ac:dyDescent="0.2">
      <c r="A36" s="195"/>
      <c r="B36" s="196"/>
      <c r="C36" s="196"/>
      <c r="D36" s="196"/>
      <c r="E36" s="196"/>
      <c r="F36" s="196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8"/>
      <c r="AA36" s="29"/>
    </row>
    <row r="37" spans="1:27" ht="15" customHeight="1" x14ac:dyDescent="0.2">
      <c r="A37" s="195"/>
      <c r="B37" s="196"/>
      <c r="C37" s="196"/>
      <c r="D37" s="196"/>
      <c r="E37" s="196"/>
      <c r="F37" s="196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8"/>
      <c r="AA37" s="29"/>
    </row>
    <row r="38" spans="1:27" ht="15" customHeight="1" x14ac:dyDescent="0.2">
      <c r="A38" s="195"/>
      <c r="B38" s="196"/>
      <c r="C38" s="196"/>
      <c r="D38" s="196"/>
      <c r="E38" s="196"/>
      <c r="F38" s="196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8"/>
      <c r="AA38" s="29"/>
    </row>
    <row r="39" spans="1:27" ht="15" customHeight="1" x14ac:dyDescent="0.2">
      <c r="A39" s="203"/>
      <c r="B39" s="204"/>
      <c r="C39" s="204"/>
      <c r="D39" s="204"/>
      <c r="E39" s="204"/>
      <c r="F39" s="204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6"/>
      <c r="AA39" s="29"/>
    </row>
    <row r="40" spans="1:27" ht="15" customHeight="1" x14ac:dyDescent="0.2">
      <c r="A40" s="75"/>
      <c r="B40" s="76"/>
      <c r="C40" s="76"/>
      <c r="D40" s="76"/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  <c r="AA40" s="29"/>
    </row>
    <row r="41" spans="1:27" ht="15" customHeight="1" x14ac:dyDescent="0.2">
      <c r="A41" s="209" t="s">
        <v>1</v>
      </c>
      <c r="B41" s="210"/>
      <c r="C41" s="210"/>
      <c r="D41" s="210"/>
      <c r="E41" s="210"/>
      <c r="F41" s="8"/>
      <c r="G41" s="202"/>
      <c r="H41" s="202"/>
      <c r="I41" s="202"/>
      <c r="J41" s="202"/>
      <c r="K41" s="20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0"/>
      <c r="AA41" s="29"/>
    </row>
    <row r="42" spans="1:27" ht="15" customHeight="1" x14ac:dyDescent="0.2">
      <c r="A42" s="27"/>
      <c r="B42" s="28"/>
      <c r="C42" s="28"/>
      <c r="D42" s="28"/>
      <c r="E42" s="2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29"/>
    </row>
    <row r="43" spans="1:27" ht="15" customHeight="1" x14ac:dyDescent="0.2">
      <c r="A43" s="207" t="s">
        <v>47</v>
      </c>
      <c r="B43" s="208"/>
      <c r="C43" s="208"/>
      <c r="D43" s="208"/>
      <c r="E43" s="208"/>
      <c r="F43" s="208"/>
      <c r="G43" s="208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  <c r="AA43" s="8"/>
    </row>
    <row r="44" spans="1:27" ht="15" customHeight="1" x14ac:dyDescent="0.2">
      <c r="A44" s="83"/>
      <c r="B44" s="41"/>
      <c r="C44" s="41"/>
      <c r="D44" s="41"/>
      <c r="E44" s="41"/>
      <c r="F44" s="41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81"/>
      <c r="AA44" s="8"/>
    </row>
    <row r="45" spans="1:27" s="26" customFormat="1" ht="15" customHeight="1" x14ac:dyDescent="0.2">
      <c r="A45" s="83"/>
      <c r="B45" s="41"/>
      <c r="C45" s="41"/>
      <c r="D45" s="41"/>
      <c r="E45" s="41"/>
      <c r="F45" s="41"/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81"/>
      <c r="AA45" s="8"/>
    </row>
    <row r="46" spans="1:27" s="26" customFormat="1" ht="15" customHeight="1" thickBot="1" x14ac:dyDescent="0.25">
      <c r="A46" s="84"/>
      <c r="B46" s="79"/>
      <c r="C46" s="79"/>
      <c r="D46" s="79"/>
      <c r="E46" s="79"/>
      <c r="F46" s="79"/>
      <c r="G46" s="79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2"/>
      <c r="AA46" s="8"/>
    </row>
    <row r="47" spans="1:27" s="26" customFormat="1" ht="15" customHeight="1" thickTop="1" thickBot="1" x14ac:dyDescent="0.25">
      <c r="A47" s="199" t="s">
        <v>37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70"/>
    </row>
    <row r="48" spans="1:27" ht="15" customHeight="1" thickTop="1" x14ac:dyDescent="0.2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71"/>
    </row>
    <row r="49" spans="1:27" s="23" customFormat="1" ht="15" customHeight="1" x14ac:dyDescent="0.25">
      <c r="A49" s="201" t="s">
        <v>46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33"/>
    </row>
    <row r="50" spans="1:27" s="24" customFormat="1" ht="15" customHeight="1" x14ac:dyDescent="0.2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33"/>
    </row>
    <row r="51" spans="1:27" s="24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5"/>
    </row>
    <row r="52" spans="1:27" s="24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5"/>
    </row>
    <row r="53" spans="1:27" s="24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5"/>
    </row>
    <row r="54" spans="1:27" s="24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5"/>
    </row>
    <row r="55" spans="1:27" s="2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5"/>
    </row>
    <row r="56" spans="1:27" s="24" customFormat="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5"/>
    </row>
  </sheetData>
  <sheetProtection password="B39D" sheet="1" formatCells="0" formatColumns="0" formatRows="0"/>
  <mergeCells count="133">
    <mergeCell ref="AC5:AC10"/>
    <mergeCell ref="E1:Z4"/>
    <mergeCell ref="R8:S8"/>
    <mergeCell ref="T8:Y8"/>
    <mergeCell ref="S9:Y9"/>
    <mergeCell ref="AA7:AB7"/>
    <mergeCell ref="AA8:AB8"/>
    <mergeCell ref="AA9:AB9"/>
    <mergeCell ref="AA10:AB10"/>
    <mergeCell ref="A47:Z47"/>
    <mergeCell ref="A48:Z48"/>
    <mergeCell ref="A49:Z50"/>
    <mergeCell ref="G41:K41"/>
    <mergeCell ref="A39:F39"/>
    <mergeCell ref="G39:K39"/>
    <mergeCell ref="L39:P39"/>
    <mergeCell ref="Q39:U39"/>
    <mergeCell ref="V39:Z39"/>
    <mergeCell ref="A43:G43"/>
    <mergeCell ref="A41:E41"/>
    <mergeCell ref="A38:F38"/>
    <mergeCell ref="G38:K38"/>
    <mergeCell ref="L38:P38"/>
    <mergeCell ref="Q38:U38"/>
    <mergeCell ref="V38:Z38"/>
    <mergeCell ref="A36:F36"/>
    <mergeCell ref="G36:K36"/>
    <mergeCell ref="L36:P36"/>
    <mergeCell ref="Q36:U36"/>
    <mergeCell ref="V36:Z36"/>
    <mergeCell ref="A37:F37"/>
    <mergeCell ref="G37:K37"/>
    <mergeCell ref="L37:P37"/>
    <mergeCell ref="Q37:U37"/>
    <mergeCell ref="V37:Z37"/>
    <mergeCell ref="A34:F34"/>
    <mergeCell ref="G34:K34"/>
    <mergeCell ref="L34:P34"/>
    <mergeCell ref="Q34:U34"/>
    <mergeCell ref="V34:Z34"/>
    <mergeCell ref="A35:F35"/>
    <mergeCell ref="G35:K35"/>
    <mergeCell ref="L35:P35"/>
    <mergeCell ref="Q35:U35"/>
    <mergeCell ref="V35:Z35"/>
    <mergeCell ref="A31:H31"/>
    <mergeCell ref="I31:N31"/>
    <mergeCell ref="O31:T31"/>
    <mergeCell ref="U31:Z31"/>
    <mergeCell ref="A32:H32"/>
    <mergeCell ref="I32:N32"/>
    <mergeCell ref="O32:T32"/>
    <mergeCell ref="U32:Z32"/>
    <mergeCell ref="A33:Z33"/>
    <mergeCell ref="A29:D29"/>
    <mergeCell ref="E29:H29"/>
    <mergeCell ref="I29:N30"/>
    <mergeCell ref="O29:T29"/>
    <mergeCell ref="A26:D26"/>
    <mergeCell ref="E26:H26"/>
    <mergeCell ref="I26:N26"/>
    <mergeCell ref="O26:T27"/>
    <mergeCell ref="U29:Z29"/>
    <mergeCell ref="A30:D30"/>
    <mergeCell ref="E30:H30"/>
    <mergeCell ref="O30:T30"/>
    <mergeCell ref="U30:Z30"/>
    <mergeCell ref="U26:Z28"/>
    <mergeCell ref="A27:D27"/>
    <mergeCell ref="E27:H27"/>
    <mergeCell ref="I27:N27"/>
    <mergeCell ref="A28:D28"/>
    <mergeCell ref="E28:H28"/>
    <mergeCell ref="I28:N28"/>
    <mergeCell ref="O28:T28"/>
    <mergeCell ref="A22:Z22"/>
    <mergeCell ref="A23:Z23"/>
    <mergeCell ref="A24:H24"/>
    <mergeCell ref="I24:Z24"/>
    <mergeCell ref="A25:D25"/>
    <mergeCell ref="E25:H25"/>
    <mergeCell ref="I25:N25"/>
    <mergeCell ref="O25:T25"/>
    <mergeCell ref="U25:Z25"/>
    <mergeCell ref="A20:L20"/>
    <mergeCell ref="M20:N20"/>
    <mergeCell ref="O20:Z20"/>
    <mergeCell ref="A21:L21"/>
    <mergeCell ref="M21:N21"/>
    <mergeCell ref="O21:Z21"/>
    <mergeCell ref="A19:L19"/>
    <mergeCell ref="M19:N19"/>
    <mergeCell ref="O19:T19"/>
    <mergeCell ref="U19:Z19"/>
    <mergeCell ref="AG19:AL19"/>
    <mergeCell ref="AM19:AP19"/>
    <mergeCell ref="A18:L18"/>
    <mergeCell ref="M18:N18"/>
    <mergeCell ref="O18:T18"/>
    <mergeCell ref="U18:Z18"/>
    <mergeCell ref="AG18:AL18"/>
    <mergeCell ref="AM18:AP18"/>
    <mergeCell ref="AM16:AP16"/>
    <mergeCell ref="A17:L17"/>
    <mergeCell ref="M17:N17"/>
    <mergeCell ref="O17:T17"/>
    <mergeCell ref="U17:Z17"/>
    <mergeCell ref="AG17:AL17"/>
    <mergeCell ref="AM17:AP17"/>
    <mergeCell ref="AB15:AE15"/>
    <mergeCell ref="A16:L16"/>
    <mergeCell ref="M16:N16"/>
    <mergeCell ref="O16:T16"/>
    <mergeCell ref="U16:Z16"/>
    <mergeCell ref="AG16:AL16"/>
    <mergeCell ref="A14:L14"/>
    <mergeCell ref="M14:N14"/>
    <mergeCell ref="O14:T14"/>
    <mergeCell ref="U14:Z14"/>
    <mergeCell ref="A15:L15"/>
    <mergeCell ref="M15:N15"/>
    <mergeCell ref="O15:T15"/>
    <mergeCell ref="U15:Z15"/>
    <mergeCell ref="M11:N11"/>
    <mergeCell ref="O11:Z11"/>
    <mergeCell ref="M12:N12"/>
    <mergeCell ref="O12:Z12"/>
    <mergeCell ref="M13:N13"/>
    <mergeCell ref="O13:Z13"/>
    <mergeCell ref="A1:D6"/>
    <mergeCell ref="T5:Z5"/>
    <mergeCell ref="E5:S5"/>
    <mergeCell ref="E6:Z6"/>
  </mergeCells>
  <dataValidations count="1">
    <dataValidation type="list" allowBlank="1" showInputMessage="1" showErrorMessage="1" sqref="O12:AA12">
      <formula1>$AF$17:$AF$19</formula1>
    </dataValidation>
  </dataValidations>
  <pageMargins left="0.59055118110236227" right="0.39370078740157483" top="0.39370078740157483" bottom="0.39370078740157483" header="0" footer="0.19685039370078741"/>
  <pageSetup orientation="portrait" r:id="rId1"/>
  <headerFooter alignWithMargins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Desgaste  INV E - 219 </vt:lpstr>
      <vt:lpstr>'Desgaste  INV E - 219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Alejandra Rivera Fonseca</dc:creator>
  <cp:lastModifiedBy>Karen Daniela Flórez Barón</cp:lastModifiedBy>
  <cp:lastPrinted>2021-08-24T19:57:53Z</cp:lastPrinted>
  <dcterms:created xsi:type="dcterms:W3CDTF">2019-02-14T15:26:10Z</dcterms:created>
  <dcterms:modified xsi:type="dcterms:W3CDTF">2022-10-18T15:15:53Z</dcterms:modified>
</cp:coreProperties>
</file>