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3. Aprobaciones 2022-12- (2)\1. Formatos\"/>
    </mc:Choice>
  </mc:AlternateContent>
  <bookViews>
    <workbookView xWindow="0" yWindow="0" windowWidth="21600" windowHeight="8925"/>
  </bookViews>
  <sheets>
    <sheet name="F-091" sheetId="1" r:id="rId1"/>
    <sheet name="firmas" sheetId="2" state="hidden" r:id="rId2"/>
  </sheets>
  <externalReferences>
    <externalReference r:id="rId3"/>
    <externalReference r:id="rId4"/>
    <externalReference r:id="rId5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localSheetId="1" hidden="1">#REF!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t" hidden="1">[2]OCTUBRE!#REF!</definedName>
    <definedName name="aprobofirmas1" localSheetId="0">INDEX(firmas!$C$34:$C$36,MATCH('F-091'!#REF!,firmas!$A$34:$A$36,0))</definedName>
    <definedName name="_xlnm.Print_Area" localSheetId="0">'F-091'!$A$1:$M$27</definedName>
    <definedName name="elaborofirmas1" localSheetId="0">INDEX(firmas!$C$2:$C$27,MATCH('F-091'!#REF!,firmas!$A$2:$A$27,0))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localSheetId="1" hidden="1">#REF!</definedName>
    <definedName name="pendiente" hidden="1">#REF!</definedName>
    <definedName name="revisofirmas1" localSheetId="0">INDEX(firmas!$C$29:$C$32,MATCH('F-091'!#REF!,firmas!$A$29:$A$32,0))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" i="1" l="1"/>
  <c r="C15" i="1"/>
  <c r="D15" i="1"/>
  <c r="G15" i="1"/>
  <c r="H15" i="1"/>
  <c r="I15" i="1"/>
  <c r="J15" i="1"/>
  <c r="K15" i="1"/>
  <c r="L15" i="1"/>
  <c r="A16" i="1"/>
  <c r="C16" i="1"/>
  <c r="D16" i="1"/>
  <c r="G16" i="1"/>
  <c r="H16" i="1"/>
  <c r="I16" i="1"/>
  <c r="J16" i="1"/>
  <c r="K16" i="1"/>
  <c r="L16" i="1"/>
  <c r="A17" i="1"/>
  <c r="C17" i="1"/>
  <c r="D17" i="1"/>
  <c r="G17" i="1"/>
  <c r="H17" i="1"/>
  <c r="I17" i="1"/>
  <c r="J17" i="1"/>
  <c r="K17" i="1"/>
  <c r="L17" i="1"/>
  <c r="A18" i="1"/>
  <c r="C18" i="1"/>
  <c r="D18" i="1"/>
  <c r="G18" i="1"/>
  <c r="H18" i="1"/>
  <c r="I18" i="1" s="1"/>
  <c r="J18" i="1"/>
  <c r="K18" i="1"/>
  <c r="L18" i="1"/>
  <c r="J7" i="1" l="1"/>
  <c r="G13" i="1" l="1"/>
  <c r="G14" i="1"/>
  <c r="G12" i="1"/>
  <c r="G11" i="1"/>
  <c r="A13" i="1"/>
  <c r="A14" i="1"/>
  <c r="A12" i="1"/>
  <c r="A11" i="1"/>
  <c r="L14" i="1" l="1"/>
  <c r="L13" i="1"/>
  <c r="L12" i="1"/>
  <c r="L11" i="1"/>
  <c r="K14" i="1"/>
  <c r="K13" i="1"/>
  <c r="K12" i="1"/>
  <c r="K11" i="1"/>
  <c r="J14" i="1"/>
  <c r="J13" i="1"/>
  <c r="J12" i="1"/>
  <c r="J11" i="1"/>
  <c r="H11" i="1" l="1"/>
  <c r="I11" i="1" s="1"/>
  <c r="C11" i="1"/>
  <c r="D11" i="1"/>
  <c r="Q22" i="1" l="1"/>
  <c r="H13" i="1"/>
  <c r="I13" i="1" s="1"/>
  <c r="H14" i="1"/>
  <c r="I14" i="1" s="1"/>
  <c r="H12" i="1"/>
  <c r="I12" i="1" s="1"/>
  <c r="C12" i="1" l="1"/>
  <c r="D12" i="1"/>
  <c r="C13" i="1"/>
  <c r="D13" i="1"/>
  <c r="C14" i="1"/>
  <c r="D14" i="1"/>
</calcChain>
</file>

<file path=xl/sharedStrings.xml><?xml version="1.0" encoding="utf-8"?>
<sst xmlns="http://schemas.openxmlformats.org/spreadsheetml/2006/main" count="111" uniqueCount="85">
  <si>
    <t xml:space="preserve">FIN DEL INFORME DE ENSAYO </t>
  </si>
  <si>
    <t>Aprobó</t>
  </si>
  <si>
    <t>Observaciones:</t>
  </si>
  <si>
    <t>Longitud 2</t>
  </si>
  <si>
    <t>Longitud 1</t>
  </si>
  <si>
    <t>Longitud</t>
  </si>
  <si>
    <t>N°</t>
  </si>
  <si>
    <t>Dimensiones (mm)</t>
  </si>
  <si>
    <t>Cilindro
N°</t>
  </si>
  <si>
    <t>Edad
(Días)</t>
  </si>
  <si>
    <t>Fecha</t>
  </si>
  <si>
    <t>ELABORO</t>
  </si>
  <si>
    <t>NOMBRES</t>
  </si>
  <si>
    <t>CARGO</t>
  </si>
  <si>
    <t>FIRMAS</t>
  </si>
  <si>
    <t>CHAPARRO CARLOS</t>
  </si>
  <si>
    <t>Laboratorista</t>
  </si>
  <si>
    <t>CORDOBA ALEXANDER</t>
  </si>
  <si>
    <t>CRISTANCHO VICTOR</t>
  </si>
  <si>
    <t>DIAZ CESAR</t>
  </si>
  <si>
    <t>FLOREZ KAREN</t>
  </si>
  <si>
    <t>GALVIS DAVID</t>
  </si>
  <si>
    <t>MANCILLA EDGAR</t>
  </si>
  <si>
    <t>OSPINA JUAN GABRIEL</t>
  </si>
  <si>
    <t>SUAREZ  WILLIAM</t>
  </si>
  <si>
    <t>YARA FABIAN</t>
  </si>
  <si>
    <t>RINCON SATURNINO</t>
  </si>
  <si>
    <t>Coordinador operativo</t>
  </si>
  <si>
    <t>ACHIARDI LEONARDO</t>
  </si>
  <si>
    <t>Auxiliar</t>
  </si>
  <si>
    <t>ALBARRACIN JAIRO</t>
  </si>
  <si>
    <t>ALMONACID JIMMY</t>
  </si>
  <si>
    <t>CANO LUIS EDUARDO</t>
  </si>
  <si>
    <t>GALVIS DANIEL</t>
  </si>
  <si>
    <t>GOMEZ LUIS CARLOS</t>
  </si>
  <si>
    <t>FAJARDO HUGO</t>
  </si>
  <si>
    <t>PATIÑO MARLON</t>
  </si>
  <si>
    <t>PRIETO YULY PAOLA</t>
  </si>
  <si>
    <t>SASTOQUE CINDY</t>
  </si>
  <si>
    <t>TEUTA DIEGO</t>
  </si>
  <si>
    <t>VARGAS RODOLFO</t>
  </si>
  <si>
    <t>VILLANUEVA BRAYAN</t>
  </si>
  <si>
    <t>--</t>
  </si>
  <si>
    <t>Reviso</t>
  </si>
  <si>
    <t>ARIAS JENNIFER</t>
  </si>
  <si>
    <t>Analista técnico</t>
  </si>
  <si>
    <t>ARIAS JEIMY</t>
  </si>
  <si>
    <t>Analista  administrativo</t>
  </si>
  <si>
    <t>GAVIRIA SONIA</t>
  </si>
  <si>
    <t>Líder del laboratorio</t>
  </si>
  <si>
    <t>RIVERA MERCY</t>
  </si>
  <si>
    <t>Líder de acreditación</t>
  </si>
  <si>
    <t xml:space="preserve">Descripción </t>
  </si>
  <si>
    <t>Número de Partículas Sección Fracturada</t>
  </si>
  <si>
    <t>Número de Partículas fracturada</t>
  </si>
  <si>
    <t>Diámetro</t>
  </si>
  <si>
    <t>Diámetro 1</t>
  </si>
  <si>
    <t>Diámetro 2</t>
  </si>
  <si>
    <t>Diámetro 3</t>
  </si>
  <si>
    <t>Carga Maxima 
(kN)</t>
  </si>
  <si>
    <t>Defectos en el cilindro</t>
  </si>
  <si>
    <t>Tipo 1</t>
  </si>
  <si>
    <t>Tipo  2</t>
  </si>
  <si>
    <t>Tipo 3</t>
  </si>
  <si>
    <t>Tipo 4</t>
  </si>
  <si>
    <t>Tipo 5</t>
  </si>
  <si>
    <t>Tipo 6</t>
  </si>
  <si>
    <t>CÓDIGO: GLAB-FM-091</t>
  </si>
  <si>
    <t>Sitio o abscisa</t>
  </si>
  <si>
    <t xml:space="preserve">De toma </t>
  </si>
  <si>
    <t xml:space="preserve">De falla </t>
  </si>
  <si>
    <t>Carga máxima 
(N)</t>
  </si>
  <si>
    <t xml:space="preserve">Resistencia a la tracción por hendimento </t>
  </si>
  <si>
    <t>Agregado grueso Fracturado (%)</t>
  </si>
  <si>
    <t>Tipo de curado</t>
  </si>
  <si>
    <t>Tipo de fractura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</si>
  <si>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</si>
  <si>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Código:</t>
  </si>
  <si>
    <t>Paginas</t>
  </si>
  <si>
    <t>Pagina</t>
  </si>
  <si>
    <t>de</t>
  </si>
  <si>
    <t>Pagina xx de xx</t>
  </si>
  <si>
    <t>VERSIÓN: 4</t>
  </si>
  <si>
    <t>FECHA DE APLICACIÓN: DICIEMBRE 2022</t>
  </si>
  <si>
    <t>INFORME DE ENSAYO 
TRACCIÓN POR HENDIMIENTO (TRACCIÓN INDIRECTA) DE CILINDROS DE CONCRETO INV E 411-13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</si>
</sst>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yyyy\-mm\-dd"/>
    <numFmt numFmtId="166" formatCode="yyyy\-mm\-dd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 Narrow"/>
      <family val="2"/>
    </font>
    <font>
      <sz val="10"/>
      <color indexed="8"/>
      <name val="Calibri"/>
      <family val="2"/>
    </font>
    <font>
      <sz val="9"/>
      <color indexed="8"/>
      <name val="Tahoma"/>
      <family val="2"/>
    </font>
    <font>
      <sz val="7"/>
      <color theme="1" tint="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Tahoma"/>
      <family val="2"/>
    </font>
    <font>
      <sz val="7.5"/>
      <color indexed="8"/>
      <name val="Tahoma"/>
      <family val="2"/>
    </font>
    <font>
      <b/>
      <sz val="8"/>
      <color indexed="8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808080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12" fillId="0" borderId="0"/>
    <xf numFmtId="0" fontId="12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0" fontId="30" fillId="0" borderId="0"/>
  </cellStyleXfs>
  <cellXfs count="152">
    <xf numFmtId="0" fontId="0" fillId="0" borderId="0" xfId="0"/>
    <xf numFmtId="0" fontId="4" fillId="0" borderId="0" xfId="1" applyFont="1" applyProtection="1"/>
    <xf numFmtId="0" fontId="5" fillId="0" borderId="0" xfId="1" applyFont="1" applyProtection="1"/>
    <xf numFmtId="0" fontId="4" fillId="0" borderId="0" xfId="1" applyFont="1" applyBorder="1" applyProtection="1"/>
    <xf numFmtId="2" fontId="4" fillId="0" borderId="0" xfId="1" applyNumberFormat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12" xfId="1" quotePrefix="1" applyNumberFormat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1" fontId="9" fillId="3" borderId="14" xfId="1" quotePrefix="1" applyNumberFormat="1" applyFont="1" applyFill="1" applyBorder="1" applyAlignment="1" applyProtection="1">
      <alignment horizontal="center" vertical="center"/>
    </xf>
    <xf numFmtId="164" fontId="9" fillId="3" borderId="14" xfId="1" quotePrefix="1" applyNumberFormat="1" applyFont="1" applyFill="1" applyBorder="1" applyAlignment="1" applyProtection="1">
      <alignment horizontal="center" vertical="center"/>
    </xf>
    <xf numFmtId="165" fontId="9" fillId="3" borderId="15" xfId="1" quotePrefix="1" applyNumberFormat="1" applyFont="1" applyFill="1" applyBorder="1" applyAlignment="1" applyProtection="1">
      <alignment horizontal="center" vertical="center"/>
      <protection locked="0"/>
    </xf>
    <xf numFmtId="164" fontId="9" fillId="3" borderId="14" xfId="1" applyNumberFormat="1" applyFont="1" applyFill="1" applyBorder="1" applyAlignment="1" applyProtection="1">
      <alignment horizontal="center" vertical="center"/>
    </xf>
    <xf numFmtId="0" fontId="12" fillId="0" borderId="0" xfId="6"/>
    <xf numFmtId="0" fontId="12" fillId="0" borderId="0" xfId="6" applyAlignment="1">
      <alignment horizontal="center" vertical="center"/>
    </xf>
    <xf numFmtId="0" fontId="18" fillId="4" borderId="12" xfId="6" applyFont="1" applyFill="1" applyBorder="1" applyAlignment="1" applyProtection="1">
      <alignment horizontal="center" vertical="center" wrapText="1"/>
    </xf>
    <xf numFmtId="0" fontId="19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>
      <alignment horizontal="center" vertical="center"/>
    </xf>
    <xf numFmtId="0" fontId="19" fillId="0" borderId="5" xfId="6" applyFont="1" applyBorder="1" applyAlignment="1" applyProtection="1">
      <alignment horizontal="center" vertical="center"/>
    </xf>
    <xf numFmtId="0" fontId="20" fillId="0" borderId="0" xfId="6" applyFont="1" applyBorder="1"/>
    <xf numFmtId="0" fontId="12" fillId="0" borderId="0" xfId="6" applyBorder="1"/>
    <xf numFmtId="0" fontId="18" fillId="4" borderId="12" xfId="6" applyFont="1" applyFill="1" applyBorder="1" applyAlignment="1">
      <alignment horizontal="center" vertical="center" wrapText="1"/>
    </xf>
    <xf numFmtId="0" fontId="12" fillId="0" borderId="0" xfId="6" applyBorder="1" applyAlignment="1">
      <alignment horizontal="center" vertical="center"/>
    </xf>
    <xf numFmtId="0" fontId="18" fillId="4" borderId="5" xfId="6" quotePrefix="1" applyFont="1" applyFill="1" applyBorder="1" applyAlignment="1">
      <alignment horizontal="center" vertical="center" wrapText="1"/>
    </xf>
    <xf numFmtId="0" fontId="19" fillId="0" borderId="4" xfId="6" applyFont="1" applyBorder="1" applyAlignment="1" applyProtection="1">
      <alignment horizontal="center" vertical="center"/>
    </xf>
    <xf numFmtId="0" fontId="21" fillId="4" borderId="12" xfId="6" quotePrefix="1" applyFont="1" applyFill="1" applyBorder="1" applyAlignment="1" applyProtection="1">
      <alignment horizontal="center" vertical="center" wrapText="1"/>
    </xf>
    <xf numFmtId="0" fontId="22" fillId="0" borderId="5" xfId="6" applyFont="1" applyBorder="1" applyAlignment="1" applyProtection="1">
      <alignment horizontal="center" vertical="center"/>
    </xf>
    <xf numFmtId="0" fontId="18" fillId="4" borderId="0" xfId="6" quotePrefix="1" applyFont="1" applyFill="1" applyBorder="1" applyAlignment="1" applyProtection="1">
      <alignment horizontal="center" vertical="center" wrapText="1"/>
    </xf>
    <xf numFmtId="0" fontId="19" fillId="0" borderId="0" xfId="6" applyFont="1" applyBorder="1" applyAlignment="1" applyProtection="1">
      <alignment horizontal="center" vertical="center"/>
    </xf>
    <xf numFmtId="164" fontId="10" fillId="3" borderId="15" xfId="1" quotePrefix="1" applyNumberFormat="1" applyFont="1" applyFill="1" applyBorder="1" applyAlignment="1" applyProtection="1">
      <alignment horizontal="center" vertical="center"/>
    </xf>
    <xf numFmtId="2" fontId="4" fillId="0" borderId="20" xfId="1" applyNumberFormat="1" applyFont="1" applyBorder="1" applyAlignment="1" applyProtection="1">
      <alignment horizontal="center" vertical="center"/>
    </xf>
    <xf numFmtId="2" fontId="4" fillId="0" borderId="15" xfId="1" applyNumberFormat="1" applyFont="1" applyBorder="1" applyAlignment="1" applyProtection="1">
      <alignment horizontal="center" vertical="center"/>
    </xf>
    <xf numFmtId="164" fontId="9" fillId="3" borderId="20" xfId="1" quotePrefix="1" applyNumberFormat="1" applyFont="1" applyFill="1" applyBorder="1" applyAlignment="1" applyProtection="1">
      <alignment horizontal="center" vertical="center"/>
    </xf>
    <xf numFmtId="164" fontId="9" fillId="3" borderId="20" xfId="1" applyNumberFormat="1" applyFont="1" applyFill="1" applyBorder="1" applyAlignment="1" applyProtection="1">
      <alignment horizontal="center" vertical="center"/>
    </xf>
    <xf numFmtId="165" fontId="9" fillId="3" borderId="20" xfId="1" quotePrefix="1" applyNumberFormat="1" applyFont="1" applyFill="1" applyBorder="1" applyAlignment="1" applyProtection="1">
      <alignment horizontal="center" vertical="center"/>
      <protection locked="0"/>
    </xf>
    <xf numFmtId="1" fontId="9" fillId="3" borderId="20" xfId="1" quotePrefix="1" applyNumberFormat="1" applyFont="1" applyFill="1" applyBorder="1" applyAlignment="1" applyProtection="1">
      <alignment horizontal="center" vertical="center"/>
    </xf>
    <xf numFmtId="164" fontId="10" fillId="3" borderId="20" xfId="1" quotePrefix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/>
    <xf numFmtId="0" fontId="8" fillId="0" borderId="0" xfId="0" applyFont="1" applyBorder="1" applyAlignment="1" applyProtection="1"/>
    <xf numFmtId="0" fontId="8" fillId="0" borderId="2" xfId="0" applyFont="1" applyBorder="1" applyAlignment="1" applyProtection="1"/>
    <xf numFmtId="0" fontId="7" fillId="0" borderId="0" xfId="0" applyFont="1" applyBorder="1" applyAlignment="1" applyProtection="1">
      <protection locked="0"/>
    </xf>
    <xf numFmtId="0" fontId="14" fillId="2" borderId="12" xfId="1" applyFont="1" applyFill="1" applyBorder="1" applyAlignment="1" applyProtection="1">
      <alignment horizontal="center" vertical="center" wrapText="1"/>
    </xf>
    <xf numFmtId="0" fontId="11" fillId="3" borderId="16" xfId="1" quotePrefix="1" applyFont="1" applyFill="1" applyBorder="1" applyAlignment="1" applyProtection="1">
      <alignment horizontal="center" vertical="center"/>
      <protection locked="0"/>
    </xf>
    <xf numFmtId="0" fontId="14" fillId="2" borderId="5" xfId="1" applyFont="1" applyFill="1" applyBorder="1" applyAlignment="1" applyProtection="1">
      <alignment horizontal="center" vertical="center"/>
    </xf>
    <xf numFmtId="0" fontId="14" fillId="2" borderId="5" xfId="1" applyFont="1" applyFill="1" applyBorder="1" applyAlignment="1" applyProtection="1">
      <alignment horizontal="center" vertical="center" wrapText="1"/>
    </xf>
    <xf numFmtId="0" fontId="9" fillId="3" borderId="22" xfId="1" quotePrefix="1" applyFont="1" applyFill="1" applyBorder="1" applyAlignment="1" applyProtection="1">
      <alignment horizontal="center" vertical="center"/>
      <protection locked="0"/>
    </xf>
    <xf numFmtId="0" fontId="9" fillId="3" borderId="23" xfId="1" quotePrefix="1" applyFont="1" applyFill="1" applyBorder="1" applyAlignment="1" applyProtection="1">
      <alignment horizontal="center" vertical="center"/>
      <protection locked="0"/>
    </xf>
    <xf numFmtId="0" fontId="13" fillId="3" borderId="18" xfId="2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9" fillId="3" borderId="17" xfId="1" quotePrefix="1" applyFont="1" applyFill="1" applyBorder="1" applyAlignment="1" applyProtection="1">
      <alignment horizontal="center" vertical="center"/>
      <protection locked="0"/>
    </xf>
    <xf numFmtId="0" fontId="9" fillId="3" borderId="21" xfId="1" quotePrefix="1" applyNumberFormat="1" applyFont="1" applyFill="1" applyBorder="1" applyAlignment="1" applyProtection="1">
      <alignment horizontal="center" vertical="center"/>
      <protection locked="0"/>
    </xf>
    <xf numFmtId="0" fontId="9" fillId="3" borderId="13" xfId="1" quotePrefix="1" applyNumberFormat="1" applyFont="1" applyFill="1" applyBorder="1" applyAlignment="1" applyProtection="1">
      <alignment horizontal="center" vertical="center"/>
      <protection locked="0"/>
    </xf>
    <xf numFmtId="0" fontId="23" fillId="3" borderId="7" xfId="1" applyFont="1" applyFill="1" applyBorder="1" applyAlignment="1" applyProtection="1">
      <protection locked="0"/>
    </xf>
    <xf numFmtId="0" fontId="5" fillId="0" borderId="10" xfId="1" applyFont="1" applyBorder="1" applyAlignment="1" applyProtection="1">
      <protection locked="0"/>
    </xf>
    <xf numFmtId="0" fontId="5" fillId="0" borderId="9" xfId="1" applyFont="1" applyBorder="1" applyAlignment="1" applyProtection="1">
      <protection locked="0"/>
    </xf>
    <xf numFmtId="0" fontId="5" fillId="0" borderId="2" xfId="1" applyFont="1" applyBorder="1" applyAlignment="1" applyProtection="1">
      <protection locked="0"/>
    </xf>
    <xf numFmtId="0" fontId="23" fillId="0" borderId="10" xfId="1" applyFont="1" applyBorder="1" applyAlignment="1" applyProtection="1">
      <protection locked="0"/>
    </xf>
    <xf numFmtId="0" fontId="24" fillId="0" borderId="10" xfId="4" applyFont="1" applyFill="1" applyBorder="1" applyAlignment="1" applyProtection="1">
      <alignment vertical="center"/>
      <protection locked="0"/>
    </xf>
    <xf numFmtId="0" fontId="24" fillId="0" borderId="0" xfId="4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9" fillId="3" borderId="26" xfId="1" quotePrefix="1" applyFont="1" applyFill="1" applyBorder="1" applyAlignment="1" applyProtection="1">
      <alignment horizontal="center" vertical="center"/>
      <protection locked="0"/>
    </xf>
    <xf numFmtId="0" fontId="11" fillId="3" borderId="27" xfId="1" quotePrefix="1" applyFont="1" applyFill="1" applyBorder="1" applyAlignment="1" applyProtection="1">
      <alignment horizontal="center" vertical="center"/>
      <protection locked="0"/>
    </xf>
    <xf numFmtId="164" fontId="9" fillId="3" borderId="28" xfId="1" quotePrefix="1" applyNumberFormat="1" applyFont="1" applyFill="1" applyBorder="1" applyAlignment="1" applyProtection="1">
      <alignment horizontal="center" vertical="center"/>
    </xf>
    <xf numFmtId="164" fontId="9" fillId="3" borderId="28" xfId="1" applyNumberFormat="1" applyFont="1" applyFill="1" applyBorder="1" applyAlignment="1" applyProtection="1">
      <alignment horizontal="center" vertical="center"/>
    </xf>
    <xf numFmtId="165" fontId="9" fillId="3" borderId="29" xfId="1" quotePrefix="1" applyNumberFormat="1" applyFont="1" applyFill="1" applyBorder="1" applyAlignment="1" applyProtection="1">
      <alignment horizontal="center" vertical="center"/>
      <protection locked="0"/>
    </xf>
    <xf numFmtId="1" fontId="9" fillId="3" borderId="28" xfId="1" quotePrefix="1" applyNumberFormat="1" applyFont="1" applyFill="1" applyBorder="1" applyAlignment="1" applyProtection="1">
      <alignment horizontal="center" vertical="center"/>
    </xf>
    <xf numFmtId="164" fontId="10" fillId="3" borderId="29" xfId="1" quotePrefix="1" applyNumberFormat="1" applyFont="1" applyFill="1" applyBorder="1" applyAlignment="1" applyProtection="1">
      <alignment horizontal="center" vertical="center"/>
    </xf>
    <xf numFmtId="2" fontId="4" fillId="0" borderId="29" xfId="1" applyNumberFormat="1" applyFont="1" applyBorder="1" applyAlignment="1" applyProtection="1">
      <alignment horizontal="center" vertical="center"/>
    </xf>
    <xf numFmtId="0" fontId="9" fillId="3" borderId="30" xfId="1" quotePrefix="1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/>
    <xf numFmtId="0" fontId="8" fillId="0" borderId="9" xfId="0" applyFont="1" applyBorder="1" applyAlignment="1" applyProtection="1"/>
    <xf numFmtId="0" fontId="7" fillId="0" borderId="31" xfId="0" applyFont="1" applyBorder="1" applyAlignment="1" applyProtection="1">
      <protection locked="0"/>
    </xf>
    <xf numFmtId="0" fontId="7" fillId="0" borderId="32" xfId="0" applyFont="1" applyBorder="1" applyAlignment="1" applyProtection="1">
      <protection locked="0"/>
    </xf>
    <xf numFmtId="0" fontId="7" fillId="0" borderId="33" xfId="0" applyFont="1" applyBorder="1" applyAlignment="1" applyProtection="1">
      <protection locked="0"/>
    </xf>
    <xf numFmtId="0" fontId="17" fillId="0" borderId="1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5" fillId="3" borderId="2" xfId="1" applyFont="1" applyFill="1" applyBorder="1" applyAlignment="1" applyProtection="1">
      <protection locked="0"/>
    </xf>
    <xf numFmtId="0" fontId="17" fillId="0" borderId="8" xfId="4" applyFont="1" applyFill="1" applyBorder="1" applyAlignment="1" applyProtection="1"/>
    <xf numFmtId="0" fontId="17" fillId="0" borderId="7" xfId="4" applyFont="1" applyFill="1" applyBorder="1" applyAlignment="1" applyProtection="1"/>
    <xf numFmtId="0" fontId="24" fillId="0" borderId="7" xfId="4" applyFont="1" applyFill="1" applyBorder="1" applyAlignment="1" applyProtection="1">
      <protection locked="0"/>
    </xf>
    <xf numFmtId="166" fontId="5" fillId="3" borderId="7" xfId="1" applyNumberFormat="1" applyFont="1" applyFill="1" applyBorder="1" applyAlignment="1" applyProtection="1">
      <protection locked="0"/>
    </xf>
    <xf numFmtId="166" fontId="5" fillId="3" borderId="6" xfId="1" applyNumberFormat="1" applyFont="1" applyFill="1" applyBorder="1" applyAlignment="1" applyProtection="1">
      <protection locked="0"/>
    </xf>
    <xf numFmtId="0" fontId="31" fillId="4" borderId="0" xfId="8" applyFont="1" applyFill="1" applyBorder="1" applyAlignment="1" applyProtection="1">
      <alignment vertical="center"/>
    </xf>
    <xf numFmtId="0" fontId="25" fillId="0" borderId="0" xfId="5" applyFont="1" applyFill="1" applyBorder="1" applyAlignment="1" applyProtection="1">
      <alignment horizontal="center" vertical="center"/>
    </xf>
    <xf numFmtId="0" fontId="26" fillId="0" borderId="0" xfId="6" applyFont="1" applyFill="1" applyBorder="1" applyAlignment="1" applyProtection="1">
      <alignment vertical="center"/>
    </xf>
    <xf numFmtId="0" fontId="26" fillId="0" borderId="0" xfId="5" applyFont="1" applyFill="1" applyBorder="1" applyAlignment="1" applyProtection="1">
      <alignment horizontal="left" vertical="center" wrapText="1"/>
    </xf>
    <xf numFmtId="0" fontId="9" fillId="3" borderId="9" xfId="1" quotePrefix="1" applyNumberFormat="1" applyFont="1" applyFill="1" applyBorder="1" applyAlignment="1" applyProtection="1">
      <alignment horizontal="center" vertical="center"/>
      <protection locked="0"/>
    </xf>
    <xf numFmtId="0" fontId="9" fillId="3" borderId="2" xfId="1" quotePrefix="1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</xf>
    <xf numFmtId="0" fontId="12" fillId="0" borderId="0" xfId="7" applyFont="1" applyFill="1" applyBorder="1" applyAlignment="1" applyProtection="1">
      <protection locked="0"/>
    </xf>
    <xf numFmtId="0" fontId="12" fillId="0" borderId="2" xfId="7" applyFont="1" applyFill="1" applyBorder="1" applyAlignment="1" applyProtection="1">
      <protection locked="0"/>
    </xf>
    <xf numFmtId="0" fontId="32" fillId="0" borderId="7" xfId="7" applyFont="1" applyFill="1" applyBorder="1" applyAlignment="1" applyProtection="1">
      <protection locked="0"/>
    </xf>
    <xf numFmtId="0" fontId="32" fillId="0" borderId="6" xfId="7" applyFont="1" applyFill="1" applyBorder="1" applyAlignment="1" applyProtection="1">
      <protection locked="0"/>
    </xf>
    <xf numFmtId="0" fontId="32" fillId="4" borderId="0" xfId="8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wrapText="1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18" xfId="1" applyFont="1" applyBorder="1" applyAlignment="1" applyProtection="1">
      <alignment horizontal="center" vertical="center" wrapText="1"/>
      <protection locked="0"/>
    </xf>
    <xf numFmtId="0" fontId="14" fillId="2" borderId="12" xfId="1" applyFont="1" applyFill="1" applyBorder="1" applyAlignment="1" applyProtection="1">
      <alignment horizontal="center" vertical="center" wrapText="1"/>
      <protection locked="0"/>
    </xf>
    <xf numFmtId="0" fontId="9" fillId="2" borderId="12" xfId="1" applyFont="1" applyFill="1" applyBorder="1" applyAlignment="1" applyProtection="1">
      <alignment horizontal="center" vertical="center" wrapText="1"/>
    </xf>
    <xf numFmtId="0" fontId="14" fillId="2" borderId="12" xfId="1" applyFont="1" applyFill="1" applyBorder="1" applyAlignment="1" applyProtection="1">
      <alignment horizontal="center" vertical="center" wrapText="1"/>
    </xf>
    <xf numFmtId="0" fontId="13" fillId="3" borderId="12" xfId="3" applyFont="1" applyFill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3" fillId="3" borderId="9" xfId="2" applyFont="1" applyFill="1" applyBorder="1" applyAlignment="1" applyProtection="1">
      <alignment horizontal="center" vertical="center" wrapText="1"/>
      <protection locked="0"/>
    </xf>
    <xf numFmtId="0" fontId="13" fillId="3" borderId="6" xfId="2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wrapText="1"/>
    </xf>
    <xf numFmtId="0" fontId="27" fillId="2" borderId="24" xfId="0" applyFont="1" applyFill="1" applyBorder="1" applyAlignment="1" applyProtection="1">
      <alignment horizontal="center" vertical="center"/>
    </xf>
    <xf numFmtId="0" fontId="14" fillId="2" borderId="5" xfId="1" applyFont="1" applyFill="1" applyBorder="1" applyAlignment="1" applyProtection="1">
      <alignment horizontal="center" vertical="center" wrapText="1"/>
    </xf>
    <xf numFmtId="0" fontId="14" fillId="2" borderId="4" xfId="1" applyFont="1" applyFill="1" applyBorder="1" applyAlignment="1" applyProtection="1">
      <alignment horizontal="center" vertical="center" wrapText="1"/>
    </xf>
    <xf numFmtId="0" fontId="26" fillId="0" borderId="5" xfId="6" applyFont="1" applyFill="1" applyBorder="1" applyAlignment="1" applyProtection="1">
      <alignment horizontal="left" vertical="center"/>
    </xf>
    <xf numFmtId="0" fontId="26" fillId="0" borderId="4" xfId="6" applyFont="1" applyFill="1" applyBorder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</xf>
    <xf numFmtId="0" fontId="15" fillId="0" borderId="2" xfId="0" applyFont="1" applyFill="1" applyBorder="1" applyAlignment="1" applyProtection="1">
      <alignment horizontal="center"/>
    </xf>
    <xf numFmtId="0" fontId="15" fillId="0" borderId="8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/>
    </xf>
    <xf numFmtId="0" fontId="26" fillId="0" borderId="5" xfId="5" applyFont="1" applyFill="1" applyBorder="1" applyAlignment="1" applyProtection="1">
      <alignment horizontal="left" vertical="center" wrapText="1"/>
    </xf>
    <xf numFmtId="0" fontId="26" fillId="0" borderId="4" xfId="5" applyFont="1" applyFill="1" applyBorder="1" applyAlignment="1" applyProtection="1">
      <alignment horizontal="left" vertical="center" wrapText="1"/>
    </xf>
    <xf numFmtId="0" fontId="26" fillId="0" borderId="3" xfId="5" applyFont="1" applyFill="1" applyBorder="1" applyAlignment="1" applyProtection="1">
      <alignment horizontal="left" vertical="center" wrapText="1"/>
    </xf>
    <xf numFmtId="0" fontId="25" fillId="0" borderId="11" xfId="5" applyFont="1" applyFill="1" applyBorder="1" applyAlignment="1" applyProtection="1">
      <alignment horizontal="center" vertical="center" wrapText="1"/>
    </xf>
    <xf numFmtId="0" fontId="25" fillId="0" borderId="10" xfId="5" applyFont="1" applyFill="1" applyBorder="1" applyAlignment="1" applyProtection="1">
      <alignment horizontal="center" vertical="center" wrapText="1"/>
    </xf>
    <xf numFmtId="0" fontId="25" fillId="0" borderId="9" xfId="5" applyFont="1" applyFill="1" applyBorder="1" applyAlignment="1" applyProtection="1">
      <alignment horizontal="center" vertical="center" wrapText="1"/>
    </xf>
    <xf numFmtId="0" fontId="25" fillId="0" borderId="8" xfId="5" applyFont="1" applyFill="1" applyBorder="1" applyAlignment="1" applyProtection="1">
      <alignment horizontal="center" vertical="center" wrapText="1"/>
    </xf>
    <xf numFmtId="0" fontId="25" fillId="0" borderId="7" xfId="5" applyFont="1" applyFill="1" applyBorder="1" applyAlignment="1" applyProtection="1">
      <alignment horizontal="center" vertical="center" wrapText="1"/>
    </xf>
    <xf numFmtId="0" fontId="25" fillId="0" borderId="6" xfId="5" applyFont="1" applyFill="1" applyBorder="1" applyAlignment="1" applyProtection="1">
      <alignment horizontal="center" vertical="center" wrapText="1"/>
    </xf>
    <xf numFmtId="0" fontId="28" fillId="0" borderId="11" xfId="0" applyFont="1" applyBorder="1" applyAlignment="1" applyProtection="1">
      <alignment horizontal="center"/>
    </xf>
    <xf numFmtId="0" fontId="28" fillId="0" borderId="10" xfId="0" applyFont="1" applyBorder="1" applyAlignment="1" applyProtection="1">
      <alignment horizontal="center"/>
    </xf>
    <xf numFmtId="0" fontId="12" fillId="0" borderId="0" xfId="7" applyFont="1" applyFill="1" applyBorder="1" applyAlignment="1" applyProtection="1">
      <alignment horizontal="right" vertical="center"/>
      <protection locked="0"/>
    </xf>
    <xf numFmtId="0" fontId="14" fillId="2" borderId="12" xfId="1" applyFont="1" applyFill="1" applyBorder="1" applyAlignment="1" applyProtection="1">
      <alignment horizontal="center" vertical="center"/>
    </xf>
    <xf numFmtId="0" fontId="14" fillId="2" borderId="3" xfId="1" applyFont="1" applyFill="1" applyBorder="1" applyAlignment="1" applyProtection="1">
      <alignment horizontal="center" vertical="center" wrapText="1"/>
    </xf>
    <xf numFmtId="0" fontId="26" fillId="0" borderId="5" xfId="6" applyFont="1" applyFill="1" applyBorder="1" applyAlignment="1" applyProtection="1">
      <alignment vertical="center"/>
    </xf>
    <xf numFmtId="0" fontId="26" fillId="0" borderId="4" xfId="6" applyFont="1" applyFill="1" applyBorder="1" applyAlignment="1" applyProtection="1">
      <alignment vertical="center"/>
    </xf>
    <xf numFmtId="0" fontId="26" fillId="0" borderId="3" xfId="6" applyFont="1" applyFill="1" applyBorder="1" applyAlignment="1" applyProtection="1">
      <alignment vertical="center"/>
    </xf>
    <xf numFmtId="0" fontId="17" fillId="0" borderId="10" xfId="7" applyFont="1" applyFill="1" applyBorder="1" applyAlignment="1" applyProtection="1">
      <alignment horizontal="center"/>
      <protection locked="0"/>
    </xf>
    <xf numFmtId="0" fontId="17" fillId="0" borderId="9" xfId="7" applyFont="1" applyFill="1" applyBorder="1" applyAlignment="1" applyProtection="1">
      <alignment horizontal="center"/>
      <protection locked="0"/>
    </xf>
    <xf numFmtId="0" fontId="24" fillId="0" borderId="0" xfId="7" applyFont="1" applyFill="1" applyBorder="1" applyAlignment="1" applyProtection="1">
      <protection locked="0"/>
    </xf>
    <xf numFmtId="0" fontId="24" fillId="0" borderId="2" xfId="7" applyFont="1" applyFill="1" applyBorder="1" applyAlignment="1" applyProtection="1">
      <protection locked="0"/>
    </xf>
    <xf numFmtId="0" fontId="12" fillId="4" borderId="0" xfId="7" applyFont="1" applyFill="1" applyBorder="1" applyAlignment="1" applyProtection="1">
      <protection locked="0"/>
    </xf>
    <xf numFmtId="0" fontId="12" fillId="4" borderId="2" xfId="7" applyFont="1" applyFill="1" applyBorder="1" applyAlignment="1" applyProtection="1">
      <protection locked="0"/>
    </xf>
    <xf numFmtId="0" fontId="12" fillId="0" borderId="0" xfId="7" applyFont="1" applyFill="1" applyBorder="1" applyAlignment="1" applyProtection="1">
      <alignment horizontal="left"/>
      <protection locked="0"/>
    </xf>
    <xf numFmtId="0" fontId="12" fillId="0" borderId="2" xfId="7" applyFont="1" applyFill="1" applyBorder="1" applyAlignment="1" applyProtection="1">
      <alignment horizontal="left"/>
      <protection locked="0"/>
    </xf>
    <xf numFmtId="0" fontId="29" fillId="4" borderId="0" xfId="0" applyFont="1" applyFill="1" applyBorder="1" applyAlignment="1" applyProtection="1">
      <alignment horizontal="center" vertical="center"/>
    </xf>
    <xf numFmtId="0" fontId="32" fillId="4" borderId="0" xfId="8" applyFont="1" applyFill="1" applyBorder="1" applyAlignment="1" applyProtection="1">
      <alignment horizontal="right" vertical="center"/>
    </xf>
    <xf numFmtId="0" fontId="12" fillId="0" borderId="0" xfId="6" applyAlignment="1">
      <alignment horizontal="center"/>
    </xf>
    <xf numFmtId="0" fontId="18" fillId="4" borderId="5" xfId="6" applyFont="1" applyFill="1" applyBorder="1" applyAlignment="1">
      <alignment horizontal="center" vertical="center" wrapText="1"/>
    </xf>
    <xf numFmtId="0" fontId="18" fillId="4" borderId="4" xfId="6" applyFont="1" applyFill="1" applyBorder="1" applyAlignment="1">
      <alignment horizontal="center" vertical="center" wrapText="1"/>
    </xf>
    <xf numFmtId="0" fontId="18" fillId="4" borderId="2" xfId="6" applyFont="1" applyFill="1" applyBorder="1" applyAlignment="1">
      <alignment horizontal="center" vertical="center" wrapText="1"/>
    </xf>
    <xf numFmtId="0" fontId="18" fillId="4" borderId="5" xfId="6" applyFont="1" applyFill="1" applyBorder="1" applyAlignment="1" applyProtection="1">
      <alignment horizontal="center" vertical="center" wrapText="1"/>
    </xf>
    <xf numFmtId="0" fontId="18" fillId="4" borderId="4" xfId="6" applyFont="1" applyFill="1" applyBorder="1" applyAlignment="1" applyProtection="1">
      <alignment horizontal="center" vertical="center" wrapText="1"/>
    </xf>
    <xf numFmtId="0" fontId="18" fillId="4" borderId="2" xfId="6" applyFont="1" applyFill="1" applyBorder="1" applyAlignment="1" applyProtection="1">
      <alignment horizontal="center" vertical="center" wrapText="1"/>
    </xf>
  </cellXfs>
  <cellStyles count="9">
    <cellStyle name="Normal" xfId="0" builtinId="0"/>
    <cellStyle name="Normal 11" xfId="1"/>
    <cellStyle name="Normal 2 10 2" xfId="8"/>
    <cellStyle name="Normal 2 4 2" xfId="6"/>
    <cellStyle name="Normal 3 2" xfId="7"/>
    <cellStyle name="Normal 5" xfId="5"/>
    <cellStyle name="Normal_007-03" xfId="3"/>
    <cellStyle name="Normal_155-98" xfId="2"/>
    <cellStyle name="Normal_PLANTILL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0.png"/><Relationship Id="rId18" Type="http://schemas.openxmlformats.org/officeDocument/2006/relationships/image" Target="../media/image15.png"/><Relationship Id="rId26" Type="http://schemas.openxmlformats.org/officeDocument/2006/relationships/image" Target="../media/image23.png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5.jpeg"/><Relationship Id="rId12" Type="http://schemas.openxmlformats.org/officeDocument/2006/relationships/image" Target="../media/image9.jpeg"/><Relationship Id="rId17" Type="http://schemas.openxmlformats.org/officeDocument/2006/relationships/image" Target="../media/image14.png"/><Relationship Id="rId25" Type="http://schemas.openxmlformats.org/officeDocument/2006/relationships/image" Target="../media/image22.png"/><Relationship Id="rId2" Type="http://schemas.microsoft.com/office/2007/relationships/hdphoto" Target="../media/hdphoto1.wdp"/><Relationship Id="rId16" Type="http://schemas.openxmlformats.org/officeDocument/2006/relationships/image" Target="../media/image13.png"/><Relationship Id="rId20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microsoft.com/office/2007/relationships/hdphoto" Target="../media/hdphoto3.wdp"/><Relationship Id="rId11" Type="http://schemas.openxmlformats.org/officeDocument/2006/relationships/image" Target="../media/image8.jpeg"/><Relationship Id="rId24" Type="http://schemas.openxmlformats.org/officeDocument/2006/relationships/image" Target="../media/image21.png"/><Relationship Id="rId5" Type="http://schemas.openxmlformats.org/officeDocument/2006/relationships/image" Target="../media/image4.png"/><Relationship Id="rId15" Type="http://schemas.openxmlformats.org/officeDocument/2006/relationships/image" Target="../media/image12.png"/><Relationship Id="rId23" Type="http://schemas.openxmlformats.org/officeDocument/2006/relationships/image" Target="../media/image20.png"/><Relationship Id="rId28" Type="http://schemas.openxmlformats.org/officeDocument/2006/relationships/image" Target="../media/image25.png"/><Relationship Id="rId10" Type="http://schemas.openxmlformats.org/officeDocument/2006/relationships/image" Target="../media/image7.jpeg"/><Relationship Id="rId19" Type="http://schemas.openxmlformats.org/officeDocument/2006/relationships/image" Target="../media/image16.png"/><Relationship Id="rId4" Type="http://schemas.microsoft.com/office/2007/relationships/hdphoto" Target="../media/hdphoto2.wdp"/><Relationship Id="rId9" Type="http://schemas.microsoft.com/office/2007/relationships/hdphoto" Target="../media/hdphoto4.wdp"/><Relationship Id="rId14" Type="http://schemas.openxmlformats.org/officeDocument/2006/relationships/image" Target="../media/image11.png"/><Relationship Id="rId22" Type="http://schemas.openxmlformats.org/officeDocument/2006/relationships/image" Target="../media/image19.png"/><Relationship Id="rId27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105834</xdr:colOff>
      <xdr:row>0</xdr:row>
      <xdr:rowOff>59268</xdr:rowOff>
    </xdr:from>
    <xdr:ext cx="721058" cy="720000"/>
    <xdr:pic>
      <xdr:nvPicPr>
        <xdr:cNvPr id="2" name="Imagen 2">
          <a:extLst>
            <a:ext uri="{FF2B5EF4-FFF2-40B4-BE49-F238E27FC236}">
              <a16:creationId xmlns:a16="http://schemas.microsoft.com/office/drawing/2014/main" id="{E2BA4137-F9E0-4693-A2B6-052B7213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4" y="59268"/>
          <a:ext cx="721058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28574</xdr:rowOff>
    </xdr:from>
    <xdr:to>
      <xdr:col>2</xdr:col>
      <xdr:colOff>1314449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760D9F-DEA1-4192-98A1-AB656638E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857249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2</xdr:row>
      <xdr:rowOff>19050</xdr:rowOff>
    </xdr:from>
    <xdr:to>
      <xdr:col>2</xdr:col>
      <xdr:colOff>1438275</xdr:colOff>
      <xdr:row>3</xdr:row>
      <xdr:rowOff>25845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F157B8-95FB-41BE-A444-61EB23618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342900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7</xdr:row>
      <xdr:rowOff>78266</xdr:rowOff>
    </xdr:from>
    <xdr:to>
      <xdr:col>2</xdr:col>
      <xdr:colOff>1387552</xdr:colOff>
      <xdr:row>8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B5349D-7442-45E1-B0E5-FE0D2DC0B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926241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6</xdr:row>
      <xdr:rowOff>19050</xdr:rowOff>
    </xdr:from>
    <xdr:to>
      <xdr:col>2</xdr:col>
      <xdr:colOff>1400175</xdr:colOff>
      <xdr:row>7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DB01FE-E711-4D00-90E7-6DDF48BD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362200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12</xdr:row>
      <xdr:rowOff>28575</xdr:rowOff>
    </xdr:from>
    <xdr:to>
      <xdr:col>2</xdr:col>
      <xdr:colOff>1466850</xdr:colOff>
      <xdr:row>12</xdr:row>
      <xdr:rowOff>495300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BC5A50-440E-43E4-93B5-A0E2AE6E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400675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4</xdr:row>
      <xdr:rowOff>48102</xdr:rowOff>
    </xdr:from>
    <xdr:to>
      <xdr:col>2</xdr:col>
      <xdr:colOff>1247775</xdr:colOff>
      <xdr:row>5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2EB16CF-755A-4393-8B31-D96C39AA5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381602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123825</xdr:colOff>
      <xdr:row>8</xdr:row>
      <xdr:rowOff>9526</xdr:rowOff>
    </xdr:from>
    <xdr:to>
      <xdr:col>2</xdr:col>
      <xdr:colOff>1419224</xdr:colOff>
      <xdr:row>8</xdr:row>
      <xdr:rowOff>495300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1D155B-4B55-4E06-9F08-59CCF65D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362326"/>
          <a:ext cx="1295399" cy="485774"/>
        </a:xfrm>
        <a:prstGeom prst="rect">
          <a:avLst/>
        </a:prstGeom>
      </xdr:spPr>
    </xdr:pic>
    <xdr:clientData/>
  </xdr:twoCellAnchor>
  <xdr:twoCellAnchor editAs="oneCell">
    <xdr:from>
      <xdr:col>2</xdr:col>
      <xdr:colOff>416662</xdr:colOff>
      <xdr:row>10</xdr:row>
      <xdr:rowOff>14606</xdr:rowOff>
    </xdr:from>
    <xdr:to>
      <xdr:col>2</xdr:col>
      <xdr:colOff>1171575</xdr:colOff>
      <xdr:row>10</xdr:row>
      <xdr:rowOff>495300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5360B5-EF86-4B30-A86D-75984C373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377056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28576</xdr:rowOff>
    </xdr:from>
    <xdr:to>
      <xdr:col>2</xdr:col>
      <xdr:colOff>1371600</xdr:colOff>
      <xdr:row>5</xdr:row>
      <xdr:rowOff>476250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D9983D1-B55A-45EF-BAAC-0D0ADD79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028950" y="1866901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9</xdr:row>
      <xdr:rowOff>28575</xdr:rowOff>
    </xdr:from>
    <xdr:to>
      <xdr:col>2</xdr:col>
      <xdr:colOff>1333500</xdr:colOff>
      <xdr:row>9</xdr:row>
      <xdr:rowOff>495301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B6A9EDE-B0AE-4507-87D9-81077CB49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10185" t="6024" r="10185" b="9638"/>
        <a:stretch/>
      </xdr:blipFill>
      <xdr:spPr>
        <a:xfrm>
          <a:off x="3019426" y="3886200"/>
          <a:ext cx="1209674" cy="46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11</xdr:row>
      <xdr:rowOff>28576</xdr:rowOff>
    </xdr:from>
    <xdr:to>
      <xdr:col>2</xdr:col>
      <xdr:colOff>1295400</xdr:colOff>
      <xdr:row>11</xdr:row>
      <xdr:rowOff>478956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04F59FD-E0D5-47EC-AD1F-4D441903C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l="4762" t="5883" r="11418" b="10283"/>
        <a:stretch/>
      </xdr:blipFill>
      <xdr:spPr>
        <a:xfrm>
          <a:off x="3019425" y="4895851"/>
          <a:ext cx="1171575" cy="45038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25</xdr:row>
      <xdr:rowOff>47626</xdr:rowOff>
    </xdr:from>
    <xdr:to>
      <xdr:col>2</xdr:col>
      <xdr:colOff>1428750</xdr:colOff>
      <xdr:row>26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65CC2D-5077-4DE9-AAE4-E184B5B28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8876"/>
        <a:stretch/>
      </xdr:blipFill>
      <xdr:spPr>
        <a:xfrm>
          <a:off x="3038475" y="11982451"/>
          <a:ext cx="1285875" cy="46672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14</xdr:row>
      <xdr:rowOff>28576</xdr:rowOff>
    </xdr:from>
    <xdr:to>
      <xdr:col>2</xdr:col>
      <xdr:colOff>1390650</xdr:colOff>
      <xdr:row>14</xdr:row>
      <xdr:rowOff>476250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5F3E0C3-3B39-45A6-9A2F-F173FE3004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16218" t="15816" r="15530" b="14873"/>
        <a:stretch/>
      </xdr:blipFill>
      <xdr:spPr>
        <a:xfrm>
          <a:off x="3057526" y="6410326"/>
          <a:ext cx="1228724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33</xdr:row>
      <xdr:rowOff>19050</xdr:rowOff>
    </xdr:from>
    <xdr:to>
      <xdr:col>2</xdr:col>
      <xdr:colOff>1095375</xdr:colOff>
      <xdr:row>34</xdr:row>
      <xdr:rowOff>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A871039-3703-4454-9D4C-6B7D207CC9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14730" t="8930" r="17044"/>
        <a:stretch/>
      </xdr:blipFill>
      <xdr:spPr>
        <a:xfrm>
          <a:off x="3209925" y="15992475"/>
          <a:ext cx="781050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17</xdr:row>
      <xdr:rowOff>28576</xdr:rowOff>
    </xdr:from>
    <xdr:to>
      <xdr:col>2</xdr:col>
      <xdr:colOff>1476375</xdr:colOff>
      <xdr:row>17</xdr:row>
      <xdr:rowOff>476250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074AF2E-52F5-4876-8AF4-9E07C2E51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/>
        <a:srcRect l="4495" t="11280" r="5044" b="20291"/>
        <a:stretch/>
      </xdr:blipFill>
      <xdr:spPr>
        <a:xfrm>
          <a:off x="2962275" y="7924801"/>
          <a:ext cx="140970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23</xdr:row>
      <xdr:rowOff>38100</xdr:rowOff>
    </xdr:from>
    <xdr:to>
      <xdr:col>2</xdr:col>
      <xdr:colOff>1400175</xdr:colOff>
      <xdr:row>23</xdr:row>
      <xdr:rowOff>485775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DD027EC-C6CD-4A71-8E86-BCF7D69A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81325" y="10963275"/>
          <a:ext cx="13144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15</xdr:row>
      <xdr:rowOff>9525</xdr:rowOff>
    </xdr:from>
    <xdr:to>
      <xdr:col>2</xdr:col>
      <xdr:colOff>1438275</xdr:colOff>
      <xdr:row>15</xdr:row>
      <xdr:rowOff>495300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AA00E9A-A894-4309-9F84-6942F7BF5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/>
        <a:srcRect l="9888" r="5637"/>
        <a:stretch/>
      </xdr:blipFill>
      <xdr:spPr>
        <a:xfrm>
          <a:off x="2971799" y="6896100"/>
          <a:ext cx="1362076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21</xdr:row>
      <xdr:rowOff>19052</xdr:rowOff>
    </xdr:from>
    <xdr:to>
      <xdr:col>2</xdr:col>
      <xdr:colOff>1362075</xdr:colOff>
      <xdr:row>21</xdr:row>
      <xdr:rowOff>492410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23FA99F-E5A2-4BA9-8B47-34CCAC58B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/>
        <a:srcRect l="4855" t="31347" r="13582" b="17154"/>
        <a:stretch/>
      </xdr:blipFill>
      <xdr:spPr>
        <a:xfrm>
          <a:off x="3009900" y="9934577"/>
          <a:ext cx="1247775" cy="47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13</xdr:row>
      <xdr:rowOff>38100</xdr:rowOff>
    </xdr:from>
    <xdr:to>
      <xdr:col>2</xdr:col>
      <xdr:colOff>1419225</xdr:colOff>
      <xdr:row>13</xdr:row>
      <xdr:rowOff>466725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523C22-74DB-458D-87E6-94D446C1E5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/>
        <a:srcRect l="13910" t="26171" r="17208" b="35506"/>
        <a:stretch/>
      </xdr:blipFill>
      <xdr:spPr>
        <a:xfrm>
          <a:off x="2981324" y="5915025"/>
          <a:ext cx="1333501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20</xdr:row>
      <xdr:rowOff>19051</xdr:rowOff>
    </xdr:from>
    <xdr:to>
      <xdr:col>2</xdr:col>
      <xdr:colOff>1384968</xdr:colOff>
      <xdr:row>20</xdr:row>
      <xdr:rowOff>495300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126870D-047C-4489-8D14-6FCB48F6E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/>
        <a:srcRect l="13137" t="26490" r="8887" b="14584"/>
        <a:stretch/>
      </xdr:blipFill>
      <xdr:spPr>
        <a:xfrm>
          <a:off x="3076575" y="9429751"/>
          <a:ext cx="1203993" cy="476249"/>
        </a:xfrm>
        <a:prstGeom prst="rect">
          <a:avLst/>
        </a:prstGeom>
      </xdr:spPr>
    </xdr:pic>
    <xdr:clientData/>
  </xdr:twoCellAnchor>
  <xdr:oneCellAnchor>
    <xdr:from>
      <xdr:col>2</xdr:col>
      <xdr:colOff>207653</xdr:colOff>
      <xdr:row>30</xdr:row>
      <xdr:rowOff>19050</xdr:rowOff>
    </xdr:from>
    <xdr:ext cx="1268722" cy="458251"/>
    <xdr:pic>
      <xdr:nvPicPr>
        <xdr:cNvPr id="22" name="Imagen 21">
          <a:extLst>
            <a:ext uri="{FF2B5EF4-FFF2-40B4-BE49-F238E27FC236}">
              <a16:creationId xmlns:a16="http://schemas.microsoft.com/office/drawing/2014/main" id="{AB32DAAD-2654-4DCD-9E56-B0058265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253" y="14478000"/>
          <a:ext cx="1268722" cy="458251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2</xdr:col>
      <xdr:colOff>85726</xdr:colOff>
      <xdr:row>28</xdr:row>
      <xdr:rowOff>38100</xdr:rowOff>
    </xdr:from>
    <xdr:to>
      <xdr:col>2</xdr:col>
      <xdr:colOff>1325562</xdr:colOff>
      <xdr:row>28</xdr:row>
      <xdr:rowOff>457200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DA98C91-CDE2-4B51-BF18-5C2528E59F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l="21878" t="27011" r="22560" b="29918"/>
        <a:stretch/>
      </xdr:blipFill>
      <xdr:spPr>
        <a:xfrm>
          <a:off x="2981326" y="13487400"/>
          <a:ext cx="123983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29</xdr:row>
      <xdr:rowOff>9525</xdr:rowOff>
    </xdr:from>
    <xdr:to>
      <xdr:col>2</xdr:col>
      <xdr:colOff>1304926</xdr:colOff>
      <xdr:row>29</xdr:row>
      <xdr:rowOff>433638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E69B1D4-1279-44DB-8D5F-37EE13CC78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/>
        <a:srcRect t="8210" r="2185" b="17900"/>
        <a:stretch/>
      </xdr:blipFill>
      <xdr:spPr>
        <a:xfrm>
          <a:off x="3000376" y="13963650"/>
          <a:ext cx="1200150" cy="424113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26</xdr:row>
      <xdr:rowOff>9525</xdr:rowOff>
    </xdr:from>
    <xdr:to>
      <xdr:col>2</xdr:col>
      <xdr:colOff>1314450</xdr:colOff>
      <xdr:row>26</xdr:row>
      <xdr:rowOff>485775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10CA5E-2CDE-4E51-8F15-1D37DA46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981325" y="1244917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31</xdr:row>
      <xdr:rowOff>57150</xdr:rowOff>
    </xdr:from>
    <xdr:to>
      <xdr:col>2</xdr:col>
      <xdr:colOff>1266825</xdr:colOff>
      <xdr:row>32</xdr:row>
      <xdr:rowOff>28575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147A4609-F002-41AA-A14C-4CD749683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933700" y="1502092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34</xdr:row>
      <xdr:rowOff>28575</xdr:rowOff>
    </xdr:from>
    <xdr:to>
      <xdr:col>2</xdr:col>
      <xdr:colOff>1304925</xdr:colOff>
      <xdr:row>35</xdr:row>
      <xdr:rowOff>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E31F1E5D-0662-4D8A-8EBE-9BED0331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971800" y="1650682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180976</xdr:colOff>
      <xdr:row>22</xdr:row>
      <xdr:rowOff>19051</xdr:rowOff>
    </xdr:from>
    <xdr:to>
      <xdr:col>2</xdr:col>
      <xdr:colOff>1225142</xdr:colOff>
      <xdr:row>22</xdr:row>
      <xdr:rowOff>495300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EABFE2EE-5A82-4743-8420-DBE66571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6" y="10439401"/>
          <a:ext cx="1044166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showGridLines="0" tabSelected="1" view="pageBreakPreview" zoomScaleNormal="100" zoomScaleSheetLayoutView="100" workbookViewId="0">
      <selection activeCell="C1" sqref="C1:M2"/>
    </sheetView>
  </sheetViews>
  <sheetFormatPr baseColWidth="10" defaultRowHeight="12.75" x14ac:dyDescent="0.2"/>
  <cols>
    <col min="1" max="1" width="3.42578125" style="2" customWidth="1"/>
    <col min="2" max="2" width="10.7109375" style="2" customWidth="1"/>
    <col min="3" max="3" width="8.85546875" style="2" customWidth="1"/>
    <col min="4" max="4" width="8.42578125" style="2" customWidth="1"/>
    <col min="5" max="5" width="9.5703125" style="2" customWidth="1"/>
    <col min="6" max="6" width="10.7109375" style="2" customWidth="1"/>
    <col min="7" max="7" width="9.7109375" style="2" customWidth="1"/>
    <col min="8" max="8" width="10.42578125" style="2" customWidth="1"/>
    <col min="9" max="9" width="10.7109375" style="2" customWidth="1"/>
    <col min="10" max="10" width="9.7109375" style="2" customWidth="1"/>
    <col min="11" max="11" width="10" style="2" customWidth="1"/>
    <col min="12" max="12" width="10.7109375" style="2" customWidth="1"/>
    <col min="13" max="13" width="10.7109375" style="1" customWidth="1"/>
    <col min="14" max="15" width="10.7109375" style="1" hidden="1" customWidth="1"/>
    <col min="16" max="16" width="7.7109375" style="1" hidden="1" customWidth="1"/>
    <col min="17" max="23" width="9.7109375" style="1" hidden="1" customWidth="1"/>
    <col min="24" max="24" width="0" style="1" hidden="1" customWidth="1"/>
    <col min="25" max="16384" width="11.42578125" style="1"/>
  </cols>
  <sheetData>
    <row r="1" spans="1:24" ht="15" customHeight="1" x14ac:dyDescent="0.2">
      <c r="A1" s="112"/>
      <c r="B1" s="113"/>
      <c r="C1" s="121" t="s">
        <v>84</v>
      </c>
      <c r="D1" s="122"/>
      <c r="E1" s="122"/>
      <c r="F1" s="122"/>
      <c r="G1" s="122"/>
      <c r="H1" s="122"/>
      <c r="I1" s="122"/>
      <c r="J1" s="122"/>
      <c r="K1" s="122"/>
      <c r="L1" s="122"/>
      <c r="M1" s="123"/>
      <c r="N1" s="85"/>
      <c r="O1" s="85"/>
      <c r="Q1" s="1" t="s">
        <v>61</v>
      </c>
    </row>
    <row r="2" spans="1:24" ht="15" customHeight="1" x14ac:dyDescent="0.2">
      <c r="A2" s="114"/>
      <c r="B2" s="115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60"/>
      <c r="O2" s="60"/>
      <c r="Q2" s="1" t="s">
        <v>62</v>
      </c>
    </row>
    <row r="3" spans="1:24" ht="18" customHeight="1" x14ac:dyDescent="0.2">
      <c r="A3" s="114"/>
      <c r="B3" s="115"/>
      <c r="C3" s="110" t="s">
        <v>67</v>
      </c>
      <c r="D3" s="111"/>
      <c r="E3" s="111"/>
      <c r="F3" s="111"/>
      <c r="G3" s="111"/>
      <c r="H3" s="111"/>
      <c r="I3" s="132" t="s">
        <v>82</v>
      </c>
      <c r="J3" s="133"/>
      <c r="K3" s="133"/>
      <c r="L3" s="133"/>
      <c r="M3" s="134"/>
      <c r="N3" s="86"/>
      <c r="O3" s="86"/>
      <c r="Q3" s="1" t="s">
        <v>63</v>
      </c>
    </row>
    <row r="4" spans="1:24" ht="18" customHeight="1" x14ac:dyDescent="0.2">
      <c r="A4" s="116"/>
      <c r="B4" s="117"/>
      <c r="C4" s="118" t="s">
        <v>83</v>
      </c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87"/>
      <c r="O4" s="87"/>
      <c r="Q4" s="1" t="s">
        <v>64</v>
      </c>
    </row>
    <row r="5" spans="1:24" ht="15" customHeight="1" x14ac:dyDescent="0.2">
      <c r="A5" s="76"/>
      <c r="B5" s="77"/>
      <c r="C5" s="58"/>
      <c r="D5" s="58"/>
      <c r="E5" s="58"/>
      <c r="F5" s="58"/>
      <c r="G5" s="58"/>
      <c r="H5" s="58"/>
      <c r="I5" s="57"/>
      <c r="J5" s="57"/>
      <c r="K5" s="54"/>
      <c r="L5" s="54"/>
      <c r="M5" s="55"/>
      <c r="N5" s="135" t="s">
        <v>78</v>
      </c>
      <c r="O5" s="136"/>
      <c r="Q5" s="1" t="s">
        <v>65</v>
      </c>
    </row>
    <row r="6" spans="1:24" ht="15" customHeight="1" x14ac:dyDescent="0.2">
      <c r="A6" s="76"/>
      <c r="B6" s="77"/>
      <c r="C6" s="59"/>
      <c r="D6" s="59"/>
      <c r="E6" s="59"/>
      <c r="F6" s="59"/>
      <c r="I6" s="129" t="s">
        <v>77</v>
      </c>
      <c r="J6" s="129"/>
      <c r="K6" s="143"/>
      <c r="L6" s="143"/>
      <c r="M6" s="56"/>
      <c r="N6" s="137" t="s">
        <v>79</v>
      </c>
      <c r="O6" s="138"/>
      <c r="Q6" s="1" t="s">
        <v>66</v>
      </c>
    </row>
    <row r="7" spans="1:24" ht="15" customHeight="1" x14ac:dyDescent="0.2">
      <c r="A7" s="76"/>
      <c r="B7" s="77"/>
      <c r="C7" s="59"/>
      <c r="D7" s="59"/>
      <c r="E7" s="59"/>
      <c r="F7" s="59"/>
      <c r="G7" s="84"/>
      <c r="I7" s="95"/>
      <c r="J7" s="144" t="str">
        <f>IF(J6="",N10,CONCATENATE(N6," ",N7," ",N8," ", N9))</f>
        <v>Pagina xx de xx</v>
      </c>
      <c r="K7" s="144"/>
      <c r="L7" s="144"/>
      <c r="M7" s="78"/>
      <c r="N7" s="139"/>
      <c r="O7" s="140"/>
    </row>
    <row r="8" spans="1:24" ht="15" customHeight="1" x14ac:dyDescent="0.2">
      <c r="A8" s="79"/>
      <c r="B8" s="80"/>
      <c r="C8" s="81"/>
      <c r="D8" s="81"/>
      <c r="E8" s="81"/>
      <c r="F8" s="81"/>
      <c r="G8" s="81"/>
      <c r="H8" s="81"/>
      <c r="I8" s="53"/>
      <c r="J8" s="53"/>
      <c r="K8" s="82"/>
      <c r="L8" s="82"/>
      <c r="M8" s="83"/>
      <c r="N8" s="141" t="s">
        <v>80</v>
      </c>
      <c r="O8" s="142"/>
    </row>
    <row r="9" spans="1:24" ht="30" customHeight="1" x14ac:dyDescent="0.2">
      <c r="A9" s="108" t="s">
        <v>52</v>
      </c>
      <c r="B9" s="109"/>
      <c r="C9" s="130" t="s">
        <v>7</v>
      </c>
      <c r="D9" s="130"/>
      <c r="E9" s="108" t="s">
        <v>10</v>
      </c>
      <c r="F9" s="131"/>
      <c r="G9" s="101" t="s">
        <v>9</v>
      </c>
      <c r="H9" s="101" t="s">
        <v>71</v>
      </c>
      <c r="I9" s="101" t="s">
        <v>72</v>
      </c>
      <c r="J9" s="101" t="s">
        <v>73</v>
      </c>
      <c r="K9" s="101" t="s">
        <v>74</v>
      </c>
      <c r="L9" s="101" t="s">
        <v>60</v>
      </c>
      <c r="M9" s="100" t="s">
        <v>75</v>
      </c>
      <c r="N9" s="91"/>
      <c r="O9" s="92"/>
      <c r="P9" s="104" t="s">
        <v>8</v>
      </c>
      <c r="Q9" s="102" t="s">
        <v>7</v>
      </c>
      <c r="R9" s="102"/>
      <c r="S9" s="102"/>
      <c r="T9" s="102"/>
      <c r="U9" s="102"/>
      <c r="V9" s="99" t="s">
        <v>59</v>
      </c>
      <c r="W9" s="103" t="s">
        <v>53</v>
      </c>
      <c r="X9" s="97" t="s">
        <v>54</v>
      </c>
    </row>
    <row r="10" spans="1:24" s="5" customFormat="1" ht="30" customHeight="1" x14ac:dyDescent="0.2">
      <c r="A10" s="45" t="s">
        <v>6</v>
      </c>
      <c r="B10" s="44" t="s">
        <v>68</v>
      </c>
      <c r="C10" s="42" t="s">
        <v>5</v>
      </c>
      <c r="D10" s="42" t="s">
        <v>55</v>
      </c>
      <c r="E10" s="42" t="s">
        <v>69</v>
      </c>
      <c r="F10" s="42" t="s">
        <v>70</v>
      </c>
      <c r="G10" s="101"/>
      <c r="H10" s="101"/>
      <c r="I10" s="101"/>
      <c r="J10" s="101"/>
      <c r="K10" s="101"/>
      <c r="L10" s="101"/>
      <c r="M10" s="100"/>
      <c r="N10" s="93" t="s">
        <v>81</v>
      </c>
      <c r="O10" s="94"/>
      <c r="P10" s="105"/>
      <c r="Q10" s="48" t="s">
        <v>56</v>
      </c>
      <c r="R10" s="48" t="s">
        <v>57</v>
      </c>
      <c r="S10" s="48" t="s">
        <v>58</v>
      </c>
      <c r="T10" s="48" t="s">
        <v>4</v>
      </c>
      <c r="U10" s="48" t="s">
        <v>3</v>
      </c>
      <c r="V10" s="99"/>
      <c r="W10" s="103"/>
      <c r="X10" s="98"/>
    </row>
    <row r="11" spans="1:24" s="5" customFormat="1" ht="20.100000000000001" customHeight="1" x14ac:dyDescent="0.25">
      <c r="A11" s="46" t="str">
        <f>+IF(P11="","",P11)</f>
        <v/>
      </c>
      <c r="B11" s="50"/>
      <c r="C11" s="33" t="str">
        <f>IF(T11="","",AVERAGE(T11:U11))</f>
        <v/>
      </c>
      <c r="D11" s="34" t="str">
        <f>IF(Q11="","",AVERAGE(Q11:S11))</f>
        <v/>
      </c>
      <c r="E11" s="35"/>
      <c r="F11" s="35"/>
      <c r="G11" s="36" t="str">
        <f>IF(E11="","",(F11-E11))</f>
        <v/>
      </c>
      <c r="H11" s="37" t="str">
        <f>IF(V11="","",V11*1000)</f>
        <v/>
      </c>
      <c r="I11" s="31" t="str">
        <f>+IF(H11="","",((2*H11)/(PI()*C11*D11)))</f>
        <v/>
      </c>
      <c r="J11" s="36" t="str">
        <f>IF(P11="","",(X11/W11)*100)</f>
        <v/>
      </c>
      <c r="K11" s="33" t="str">
        <f>IF(P11="","","Húmedo")</f>
        <v/>
      </c>
      <c r="L11" s="36" t="str">
        <f>IF(Q11="","","Ninguna")</f>
        <v/>
      </c>
      <c r="M11" s="51"/>
      <c r="N11" s="88"/>
      <c r="O11" s="88"/>
      <c r="P11" s="49"/>
      <c r="Q11" s="9"/>
      <c r="R11" s="9"/>
      <c r="S11" s="9"/>
      <c r="T11" s="9"/>
      <c r="U11" s="9"/>
      <c r="V11" s="8"/>
      <c r="W11" s="7"/>
      <c r="X11" s="6"/>
    </row>
    <row r="12" spans="1:24" s="5" customFormat="1" ht="20.100000000000001" customHeight="1" x14ac:dyDescent="0.25">
      <c r="A12" s="47" t="str">
        <f>+IF(P12="","",P12)</f>
        <v/>
      </c>
      <c r="B12" s="43"/>
      <c r="C12" s="11" t="str">
        <f t="shared" ref="C12:C18" si="0">IF(T12="","",AVERAGE(T12:U12))</f>
        <v/>
      </c>
      <c r="D12" s="13" t="str">
        <f t="shared" ref="D12:D18" si="1">IF(Q12="","",AVERAGE(Q12:S12))</f>
        <v/>
      </c>
      <c r="E12" s="12"/>
      <c r="F12" s="12"/>
      <c r="G12" s="10" t="str">
        <f>IF(E12="","",(F12-E12))</f>
        <v/>
      </c>
      <c r="H12" s="30" t="str">
        <f>IF(V12="","",V12*1000)</f>
        <v/>
      </c>
      <c r="I12" s="32" t="str">
        <f t="shared" ref="I12:I18" si="2">+IF(H12="","",((2*H12)/(3.1416*C12*D12)))</f>
        <v/>
      </c>
      <c r="J12" s="10" t="str">
        <f t="shared" ref="J12:J18" si="3">IF(P12="","",(X12/W12)*100)</f>
        <v/>
      </c>
      <c r="K12" s="11" t="str">
        <f t="shared" ref="K12:K18" si="4">IF(P12="","","Húmedo")</f>
        <v/>
      </c>
      <c r="L12" s="10" t="str">
        <f t="shared" ref="L12:L18" si="5">IF(Q12="","","Ninguna")</f>
        <v/>
      </c>
      <c r="M12" s="52"/>
      <c r="N12" s="89"/>
      <c r="O12" s="89"/>
      <c r="P12" s="49"/>
      <c r="Q12" s="9"/>
      <c r="R12" s="9"/>
      <c r="S12" s="9"/>
      <c r="T12" s="8"/>
      <c r="U12" s="8"/>
      <c r="V12" s="8"/>
      <c r="W12" s="7"/>
      <c r="X12" s="6"/>
    </row>
    <row r="13" spans="1:24" s="5" customFormat="1" ht="20.100000000000001" customHeight="1" x14ac:dyDescent="0.25">
      <c r="A13" s="47" t="str">
        <f t="shared" ref="A13:A18" si="6">+IF(P13="","",P13)</f>
        <v/>
      </c>
      <c r="B13" s="43"/>
      <c r="C13" s="11" t="str">
        <f t="shared" si="0"/>
        <v/>
      </c>
      <c r="D13" s="13" t="str">
        <f t="shared" si="1"/>
        <v/>
      </c>
      <c r="E13" s="12"/>
      <c r="F13" s="12"/>
      <c r="G13" s="10" t="str">
        <f t="shared" ref="G13:G18" si="7">IF(E13="","",(F13-E13))</f>
        <v/>
      </c>
      <c r="H13" s="30" t="str">
        <f t="shared" ref="H13:H18" si="8">IF(V13="","",V13*1000)</f>
        <v/>
      </c>
      <c r="I13" s="32" t="str">
        <f t="shared" si="2"/>
        <v/>
      </c>
      <c r="J13" s="10" t="str">
        <f t="shared" si="3"/>
        <v/>
      </c>
      <c r="K13" s="11" t="str">
        <f t="shared" si="4"/>
        <v/>
      </c>
      <c r="L13" s="10" t="str">
        <f t="shared" si="5"/>
        <v/>
      </c>
      <c r="M13" s="52"/>
      <c r="N13" s="89"/>
      <c r="O13" s="89"/>
      <c r="P13" s="49"/>
      <c r="Q13" s="9"/>
      <c r="R13" s="9"/>
      <c r="S13" s="9"/>
      <c r="T13" s="8"/>
      <c r="U13" s="8"/>
      <c r="V13" s="8"/>
      <c r="W13" s="6"/>
      <c r="X13" s="6"/>
    </row>
    <row r="14" spans="1:24" s="5" customFormat="1" ht="20.100000000000001" customHeight="1" x14ac:dyDescent="0.25">
      <c r="A14" s="47" t="str">
        <f t="shared" si="6"/>
        <v/>
      </c>
      <c r="B14" s="43"/>
      <c r="C14" s="11" t="str">
        <f t="shared" si="0"/>
        <v/>
      </c>
      <c r="D14" s="13" t="str">
        <f t="shared" si="1"/>
        <v/>
      </c>
      <c r="E14" s="12"/>
      <c r="F14" s="12"/>
      <c r="G14" s="10" t="str">
        <f t="shared" si="7"/>
        <v/>
      </c>
      <c r="H14" s="30" t="str">
        <f t="shared" si="8"/>
        <v/>
      </c>
      <c r="I14" s="32" t="str">
        <f t="shared" si="2"/>
        <v/>
      </c>
      <c r="J14" s="10" t="str">
        <f t="shared" si="3"/>
        <v/>
      </c>
      <c r="K14" s="11" t="str">
        <f t="shared" si="4"/>
        <v/>
      </c>
      <c r="L14" s="10" t="str">
        <f t="shared" si="5"/>
        <v/>
      </c>
      <c r="M14" s="52"/>
      <c r="N14" s="89"/>
      <c r="O14" s="89"/>
      <c r="P14" s="49"/>
      <c r="Q14" s="9"/>
      <c r="R14" s="9"/>
      <c r="S14" s="9"/>
      <c r="T14" s="8"/>
      <c r="U14" s="8"/>
      <c r="V14" s="8"/>
      <c r="W14" s="7"/>
      <c r="X14" s="6"/>
    </row>
    <row r="15" spans="1:24" s="5" customFormat="1" ht="20.100000000000001" customHeight="1" x14ac:dyDescent="0.25">
      <c r="A15" s="47" t="str">
        <f t="shared" si="6"/>
        <v/>
      </c>
      <c r="B15" s="43"/>
      <c r="C15" s="11" t="str">
        <f t="shared" si="0"/>
        <v/>
      </c>
      <c r="D15" s="13" t="str">
        <f t="shared" si="1"/>
        <v/>
      </c>
      <c r="E15" s="12"/>
      <c r="F15" s="12"/>
      <c r="G15" s="10" t="str">
        <f t="shared" si="7"/>
        <v/>
      </c>
      <c r="H15" s="30" t="str">
        <f t="shared" si="8"/>
        <v/>
      </c>
      <c r="I15" s="32" t="str">
        <f t="shared" si="2"/>
        <v/>
      </c>
      <c r="J15" s="10" t="str">
        <f t="shared" si="3"/>
        <v/>
      </c>
      <c r="K15" s="11" t="str">
        <f t="shared" si="4"/>
        <v/>
      </c>
      <c r="L15" s="10" t="str">
        <f t="shared" si="5"/>
        <v/>
      </c>
      <c r="M15" s="52"/>
      <c r="N15" s="89"/>
      <c r="O15" s="89"/>
      <c r="P15" s="49"/>
      <c r="Q15" s="9"/>
      <c r="R15" s="9"/>
      <c r="S15" s="9"/>
      <c r="T15" s="8"/>
      <c r="U15" s="8"/>
      <c r="V15" s="8"/>
      <c r="W15" s="7"/>
      <c r="X15" s="6"/>
    </row>
    <row r="16" spans="1:24" s="5" customFormat="1" ht="20.100000000000001" customHeight="1" x14ac:dyDescent="0.25">
      <c r="A16" s="47" t="str">
        <f t="shared" si="6"/>
        <v/>
      </c>
      <c r="B16" s="43"/>
      <c r="C16" s="11" t="str">
        <f t="shared" si="0"/>
        <v/>
      </c>
      <c r="D16" s="13" t="str">
        <f t="shared" si="1"/>
        <v/>
      </c>
      <c r="E16" s="12"/>
      <c r="F16" s="12"/>
      <c r="G16" s="10" t="str">
        <f t="shared" si="7"/>
        <v/>
      </c>
      <c r="H16" s="30" t="str">
        <f t="shared" si="8"/>
        <v/>
      </c>
      <c r="I16" s="32" t="str">
        <f t="shared" si="2"/>
        <v/>
      </c>
      <c r="J16" s="10" t="str">
        <f t="shared" si="3"/>
        <v/>
      </c>
      <c r="K16" s="11" t="str">
        <f t="shared" si="4"/>
        <v/>
      </c>
      <c r="L16" s="10" t="str">
        <f t="shared" si="5"/>
        <v/>
      </c>
      <c r="M16" s="52"/>
      <c r="N16" s="89"/>
      <c r="O16" s="89"/>
      <c r="P16" s="49"/>
      <c r="Q16" s="9"/>
      <c r="R16" s="9"/>
      <c r="S16" s="9"/>
      <c r="T16" s="8"/>
      <c r="U16" s="8"/>
      <c r="V16" s="8"/>
      <c r="W16" s="7"/>
      <c r="X16" s="6"/>
    </row>
    <row r="17" spans="1:24" s="5" customFormat="1" ht="20.100000000000001" customHeight="1" x14ac:dyDescent="0.25">
      <c r="A17" s="47" t="str">
        <f t="shared" si="6"/>
        <v/>
      </c>
      <c r="B17" s="43"/>
      <c r="C17" s="11" t="str">
        <f t="shared" si="0"/>
        <v/>
      </c>
      <c r="D17" s="13" t="str">
        <f t="shared" si="1"/>
        <v/>
      </c>
      <c r="E17" s="12"/>
      <c r="F17" s="12"/>
      <c r="G17" s="10" t="str">
        <f t="shared" si="7"/>
        <v/>
      </c>
      <c r="H17" s="30" t="str">
        <f t="shared" si="8"/>
        <v/>
      </c>
      <c r="I17" s="32" t="str">
        <f t="shared" si="2"/>
        <v/>
      </c>
      <c r="J17" s="10" t="str">
        <f t="shared" si="3"/>
        <v/>
      </c>
      <c r="K17" s="11" t="str">
        <f t="shared" si="4"/>
        <v/>
      </c>
      <c r="L17" s="10" t="str">
        <f t="shared" si="5"/>
        <v/>
      </c>
      <c r="M17" s="52"/>
      <c r="N17" s="89"/>
      <c r="O17" s="89"/>
      <c r="P17" s="49"/>
      <c r="Q17" s="9"/>
      <c r="R17" s="9"/>
      <c r="S17" s="9"/>
      <c r="T17" s="8"/>
      <c r="U17" s="8"/>
      <c r="V17" s="8"/>
      <c r="W17" s="7"/>
      <c r="X17" s="6"/>
    </row>
    <row r="18" spans="1:24" s="5" customFormat="1" ht="20.100000000000001" customHeight="1" x14ac:dyDescent="0.25">
      <c r="A18" s="62" t="str">
        <f t="shared" si="6"/>
        <v/>
      </c>
      <c r="B18" s="63"/>
      <c r="C18" s="64" t="str">
        <f t="shared" si="0"/>
        <v/>
      </c>
      <c r="D18" s="65" t="str">
        <f t="shared" si="1"/>
        <v/>
      </c>
      <c r="E18" s="66"/>
      <c r="F18" s="66"/>
      <c r="G18" s="67" t="str">
        <f t="shared" si="7"/>
        <v/>
      </c>
      <c r="H18" s="68" t="str">
        <f t="shared" si="8"/>
        <v/>
      </c>
      <c r="I18" s="69" t="str">
        <f t="shared" si="2"/>
        <v/>
      </c>
      <c r="J18" s="67" t="str">
        <f t="shared" si="3"/>
        <v/>
      </c>
      <c r="K18" s="64" t="str">
        <f t="shared" si="4"/>
        <v/>
      </c>
      <c r="L18" s="67" t="str">
        <f t="shared" si="5"/>
        <v/>
      </c>
      <c r="M18" s="70"/>
      <c r="N18" s="89"/>
      <c r="O18" s="89"/>
      <c r="P18" s="49"/>
      <c r="Q18" s="9"/>
      <c r="R18" s="9"/>
      <c r="S18" s="9"/>
      <c r="T18" s="8"/>
      <c r="U18" s="8"/>
      <c r="V18" s="8"/>
      <c r="W18" s="7"/>
      <c r="X18" s="6"/>
    </row>
    <row r="19" spans="1:24" s="5" customFormat="1" ht="15" customHeight="1" x14ac:dyDescent="0.2">
      <c r="A19" s="127" t="s">
        <v>2</v>
      </c>
      <c r="B19" s="128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2"/>
      <c r="N19" s="39"/>
      <c r="O19" s="39"/>
      <c r="P19" s="4"/>
      <c r="Q19" s="4"/>
      <c r="R19" s="3"/>
      <c r="S19" s="4"/>
      <c r="T19" s="4"/>
      <c r="U19" s="3"/>
      <c r="V19" s="3"/>
      <c r="W19" s="3"/>
      <c r="X19" s="1"/>
    </row>
    <row r="20" spans="1:24" ht="15" customHeight="1" x14ac:dyDescent="0.2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39"/>
      <c r="O20" s="39"/>
      <c r="P20" s="3"/>
      <c r="Q20" s="3"/>
      <c r="R20" s="3"/>
      <c r="S20" s="3"/>
      <c r="T20" s="3"/>
      <c r="U20" s="3"/>
      <c r="V20" s="3"/>
      <c r="W20" s="3"/>
    </row>
    <row r="21" spans="1:24" ht="15" customHeight="1" x14ac:dyDescent="0.2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  <c r="N21" s="39"/>
      <c r="O21" s="39"/>
      <c r="P21" s="3"/>
      <c r="Q21" s="3"/>
      <c r="R21" s="3"/>
      <c r="S21" s="3"/>
      <c r="T21" s="3"/>
      <c r="U21" s="3"/>
      <c r="V21" s="3"/>
      <c r="W21" s="3"/>
    </row>
    <row r="22" spans="1:24" ht="15" customHeight="1" x14ac:dyDescent="0.2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  <c r="N22" s="39"/>
      <c r="O22" s="39"/>
      <c r="Q22" s="1">
        <f>19/4</f>
        <v>4.75</v>
      </c>
    </row>
    <row r="23" spans="1:24" ht="15" customHeight="1" thickBot="1" x14ac:dyDescent="0.2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41"/>
      <c r="O23" s="41"/>
    </row>
    <row r="24" spans="1:24" ht="15" customHeight="1" thickTop="1" thickBot="1" x14ac:dyDescent="0.25">
      <c r="A24" s="107" t="s">
        <v>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90"/>
      <c r="O24" s="90"/>
    </row>
    <row r="25" spans="1:24" ht="15" customHeight="1" thickTop="1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61"/>
      <c r="O25" s="61"/>
    </row>
    <row r="26" spans="1:24" ht="15.75" customHeight="1" x14ac:dyDescent="0.2">
      <c r="A26" s="96" t="s">
        <v>76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61"/>
      <c r="O26" s="61"/>
    </row>
    <row r="27" spans="1:24" ht="12.7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61"/>
      <c r="O27" s="61"/>
    </row>
    <row r="28" spans="1:24" ht="22.5" customHeight="1" x14ac:dyDescent="0.2"/>
    <row r="29" spans="1:24" ht="28.5" customHeight="1" x14ac:dyDescent="0.2"/>
  </sheetData>
  <sheetProtection password="B39D" sheet="1" formatCells="0" formatColumns="0" formatRows="0" insertColumns="0" insertRows="0" insertHyperlinks="0"/>
  <mergeCells count="31">
    <mergeCell ref="N5:O5"/>
    <mergeCell ref="N6:O6"/>
    <mergeCell ref="N7:O7"/>
    <mergeCell ref="N8:O8"/>
    <mergeCell ref="K6:L6"/>
    <mergeCell ref="J7:L7"/>
    <mergeCell ref="C3:H3"/>
    <mergeCell ref="A1:B4"/>
    <mergeCell ref="C4:M4"/>
    <mergeCell ref="C1:M2"/>
    <mergeCell ref="A19:B19"/>
    <mergeCell ref="I6:J6"/>
    <mergeCell ref="C9:D9"/>
    <mergeCell ref="G9:G10"/>
    <mergeCell ref="E9:F9"/>
    <mergeCell ref="H9:H10"/>
    <mergeCell ref="I3:M3"/>
    <mergeCell ref="A26:M27"/>
    <mergeCell ref="X9:X10"/>
    <mergeCell ref="V9:V10"/>
    <mergeCell ref="M9:M10"/>
    <mergeCell ref="I9:I10"/>
    <mergeCell ref="Q9:U9"/>
    <mergeCell ref="W9:W10"/>
    <mergeCell ref="J9:J10"/>
    <mergeCell ref="K9:K10"/>
    <mergeCell ref="L9:L10"/>
    <mergeCell ref="P9:P10"/>
    <mergeCell ref="A25:M25"/>
    <mergeCell ref="A24:M24"/>
    <mergeCell ref="A9:B9"/>
  </mergeCells>
  <dataValidations count="1">
    <dataValidation type="list" allowBlank="1" showInputMessage="1" showErrorMessage="1" sqref="M11:O11">
      <formula1>$Q$1:$Q$6</formula1>
    </dataValidation>
  </dataValidations>
  <printOptions horizontalCentered="1" verticalCentered="1"/>
  <pageMargins left="0.59055118110236227" right="0.59055118110236227" top="0.59055118110236227" bottom="0.39370078740157483" header="0" footer="0.19685039370078741"/>
  <pageSetup orientation="landscape" horizontalDpi="1200" verticalDpi="1200" r:id="rId1"/>
  <headerFooter scaleWithDoc="0" alignWithMargins="0">
    <oddFooter>&amp;L&amp;6Calle 26 No.69-76 Edificio Elemento Torre 1, Piso 3 – C.P. 111071
PBX: 3779555 – Información: Línea 195
Sede Operativa - Atención al Ciudadano: Calle 22D No. 120-40
www.umv.gov.co&amp;C&amp;6Página 1 de 1</oddFooter>
  </headerFooter>
  <ignoredErrors>
    <ignoredError sqref="A11:A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33" sqref="A33:C33"/>
    </sheetView>
  </sheetViews>
  <sheetFormatPr baseColWidth="10" defaultRowHeight="12.75" x14ac:dyDescent="0.2"/>
  <cols>
    <col min="1" max="2" width="21.7109375" style="14" customWidth="1"/>
    <col min="3" max="3" width="22.7109375" style="14" customWidth="1"/>
    <col min="4" max="16384" width="11.42578125" style="14"/>
  </cols>
  <sheetData>
    <row r="1" spans="1:5" x14ac:dyDescent="0.2">
      <c r="A1" s="145" t="s">
        <v>11</v>
      </c>
      <c r="B1" s="145"/>
      <c r="C1" s="145"/>
    </row>
    <row r="2" spans="1:5" x14ac:dyDescent="0.2">
      <c r="A2" s="15" t="s">
        <v>12</v>
      </c>
      <c r="B2" s="15" t="s">
        <v>13</v>
      </c>
      <c r="C2" s="15" t="s">
        <v>14</v>
      </c>
    </row>
    <row r="3" spans="1:5" ht="39.950000000000003" customHeight="1" x14ac:dyDescent="0.2">
      <c r="A3" s="16" t="s">
        <v>15</v>
      </c>
      <c r="B3" s="17" t="s">
        <v>16</v>
      </c>
      <c r="C3" s="18">
        <v>2</v>
      </c>
      <c r="D3" s="16"/>
      <c r="E3" s="17"/>
    </row>
    <row r="4" spans="1:5" ht="39.950000000000003" customHeight="1" x14ac:dyDescent="0.2">
      <c r="A4" s="16" t="s">
        <v>17</v>
      </c>
      <c r="B4" s="19" t="s">
        <v>16</v>
      </c>
      <c r="C4" s="18">
        <v>3</v>
      </c>
      <c r="D4" s="16"/>
      <c r="E4" s="19"/>
    </row>
    <row r="5" spans="1:5" ht="39.950000000000003" customHeight="1" x14ac:dyDescent="0.2">
      <c r="A5" s="16" t="s">
        <v>18</v>
      </c>
      <c r="B5" s="19" t="s">
        <v>16</v>
      </c>
      <c r="C5" s="18">
        <v>7</v>
      </c>
      <c r="D5" s="16"/>
      <c r="E5" s="19"/>
    </row>
    <row r="6" spans="1:5" ht="39.950000000000003" customHeight="1" x14ac:dyDescent="0.25">
      <c r="A6" s="16" t="s">
        <v>19</v>
      </c>
      <c r="B6" s="19" t="s">
        <v>16</v>
      </c>
      <c r="C6" s="20"/>
      <c r="D6" s="16"/>
      <c r="E6" s="19"/>
    </row>
    <row r="7" spans="1:5" ht="39.950000000000003" customHeight="1" x14ac:dyDescent="0.2">
      <c r="A7" s="16" t="s">
        <v>20</v>
      </c>
      <c r="B7" s="19" t="s">
        <v>16</v>
      </c>
      <c r="C7" s="18">
        <v>6</v>
      </c>
      <c r="D7" s="16"/>
      <c r="E7" s="19"/>
    </row>
    <row r="8" spans="1:5" ht="39.950000000000003" customHeight="1" x14ac:dyDescent="0.2">
      <c r="A8" s="16" t="s">
        <v>21</v>
      </c>
      <c r="B8" s="19" t="s">
        <v>16</v>
      </c>
      <c r="C8" s="18">
        <v>4</v>
      </c>
      <c r="D8" s="16"/>
      <c r="E8" s="19"/>
    </row>
    <row r="9" spans="1:5" ht="39.950000000000003" customHeight="1" x14ac:dyDescent="0.2">
      <c r="A9" s="16" t="s">
        <v>22</v>
      </c>
      <c r="B9" s="19" t="s">
        <v>16</v>
      </c>
      <c r="C9" s="18">
        <v>8</v>
      </c>
      <c r="D9" s="16"/>
      <c r="E9" s="19"/>
    </row>
    <row r="10" spans="1:5" ht="39.950000000000003" customHeight="1" x14ac:dyDescent="0.2">
      <c r="A10" s="16" t="s">
        <v>23</v>
      </c>
      <c r="B10" s="19" t="s">
        <v>16</v>
      </c>
      <c r="C10" s="21"/>
      <c r="D10" s="16"/>
      <c r="E10" s="19"/>
    </row>
    <row r="11" spans="1:5" ht="39.950000000000003" customHeight="1" x14ac:dyDescent="0.2">
      <c r="A11" s="16" t="s">
        <v>24</v>
      </c>
      <c r="B11" s="19" t="s">
        <v>16</v>
      </c>
      <c r="C11" s="18">
        <v>9</v>
      </c>
      <c r="D11" s="16"/>
      <c r="E11" s="19"/>
    </row>
    <row r="12" spans="1:5" ht="39.950000000000003" customHeight="1" x14ac:dyDescent="0.2">
      <c r="A12" s="16" t="s">
        <v>25</v>
      </c>
      <c r="B12" s="19" t="s">
        <v>16</v>
      </c>
      <c r="C12" s="21"/>
      <c r="D12" s="16"/>
      <c r="E12" s="19"/>
    </row>
    <row r="13" spans="1:5" ht="39.950000000000003" customHeight="1" x14ac:dyDescent="0.2">
      <c r="A13" s="16" t="s">
        <v>26</v>
      </c>
      <c r="B13" s="19" t="s">
        <v>27</v>
      </c>
      <c r="C13" s="18">
        <v>1</v>
      </c>
      <c r="D13" s="16"/>
      <c r="E13" s="19"/>
    </row>
    <row r="14" spans="1:5" ht="39.950000000000003" customHeight="1" x14ac:dyDescent="0.2">
      <c r="A14" s="16" t="s">
        <v>28</v>
      </c>
      <c r="B14" s="19" t="s">
        <v>29</v>
      </c>
      <c r="C14" s="18"/>
      <c r="D14" s="16"/>
      <c r="E14" s="19"/>
    </row>
    <row r="15" spans="1:5" ht="39.950000000000003" customHeight="1" x14ac:dyDescent="0.2">
      <c r="A15" s="22" t="s">
        <v>30</v>
      </c>
      <c r="B15" s="19" t="s">
        <v>29</v>
      </c>
      <c r="C15" s="23"/>
      <c r="D15" s="22"/>
      <c r="E15" s="19"/>
    </row>
    <row r="16" spans="1:5" ht="39.950000000000003" customHeight="1" x14ac:dyDescent="0.2">
      <c r="A16" s="22" t="s">
        <v>31</v>
      </c>
      <c r="B16" s="19" t="s">
        <v>29</v>
      </c>
      <c r="C16" s="18"/>
      <c r="D16" s="22"/>
      <c r="E16" s="19"/>
    </row>
    <row r="17" spans="1:5" ht="39.950000000000003" customHeight="1" x14ac:dyDescent="0.2">
      <c r="A17" s="22" t="s">
        <v>32</v>
      </c>
      <c r="B17" s="19" t="s">
        <v>29</v>
      </c>
      <c r="C17" s="18"/>
      <c r="D17" s="22"/>
      <c r="E17" s="19"/>
    </row>
    <row r="18" spans="1:5" ht="39.950000000000003" customHeight="1" x14ac:dyDescent="0.2">
      <c r="A18" s="16" t="s">
        <v>33</v>
      </c>
      <c r="B18" s="19" t="s">
        <v>29</v>
      </c>
      <c r="C18" s="21"/>
      <c r="D18" s="16"/>
      <c r="E18" s="19"/>
    </row>
    <row r="19" spans="1:5" ht="39.950000000000003" customHeight="1" x14ac:dyDescent="0.2">
      <c r="A19" s="22" t="s">
        <v>34</v>
      </c>
      <c r="B19" s="19" t="s">
        <v>29</v>
      </c>
      <c r="C19" s="18"/>
      <c r="D19" s="22"/>
      <c r="E19" s="19"/>
    </row>
    <row r="20" spans="1:5" ht="39.950000000000003" customHeight="1" x14ac:dyDescent="0.2">
      <c r="A20" s="22" t="s">
        <v>35</v>
      </c>
      <c r="B20" s="19" t="s">
        <v>29</v>
      </c>
      <c r="C20" s="18"/>
      <c r="D20" s="22"/>
      <c r="E20" s="19"/>
    </row>
    <row r="21" spans="1:5" ht="39.950000000000003" customHeight="1" x14ac:dyDescent="0.2">
      <c r="A21" s="22" t="s">
        <v>36</v>
      </c>
      <c r="B21" s="19" t="s">
        <v>29</v>
      </c>
      <c r="C21" s="18"/>
      <c r="D21" s="22"/>
      <c r="E21" s="19"/>
    </row>
    <row r="22" spans="1:5" ht="39.950000000000003" customHeight="1" x14ac:dyDescent="0.2">
      <c r="A22" s="22" t="s">
        <v>37</v>
      </c>
      <c r="B22" s="19" t="s">
        <v>29</v>
      </c>
      <c r="C22" s="18"/>
      <c r="D22" s="22"/>
      <c r="E22" s="19"/>
    </row>
    <row r="23" spans="1:5" ht="39.950000000000003" customHeight="1" x14ac:dyDescent="0.2">
      <c r="A23" s="16" t="s">
        <v>38</v>
      </c>
      <c r="B23" s="19" t="s">
        <v>29</v>
      </c>
      <c r="C23" s="21"/>
      <c r="D23" s="16"/>
      <c r="E23" s="19"/>
    </row>
    <row r="24" spans="1:5" ht="39.950000000000003" customHeight="1" x14ac:dyDescent="0.2">
      <c r="A24" s="16" t="s">
        <v>39</v>
      </c>
      <c r="B24" s="19" t="s">
        <v>29</v>
      </c>
      <c r="C24" s="21"/>
      <c r="D24" s="16"/>
      <c r="E24" s="19"/>
    </row>
    <row r="25" spans="1:5" ht="39.950000000000003" customHeight="1" x14ac:dyDescent="0.2">
      <c r="A25" s="16" t="s">
        <v>40</v>
      </c>
      <c r="B25" s="19" t="s">
        <v>29</v>
      </c>
      <c r="C25" s="21"/>
      <c r="D25" s="16"/>
      <c r="E25" s="19"/>
    </row>
    <row r="26" spans="1:5" ht="39.950000000000003" customHeight="1" x14ac:dyDescent="0.2">
      <c r="A26" s="22" t="s">
        <v>41</v>
      </c>
      <c r="B26" s="19" t="s">
        <v>29</v>
      </c>
      <c r="C26" s="18"/>
      <c r="D26" s="22"/>
      <c r="E26" s="19"/>
    </row>
    <row r="27" spans="1:5" ht="39.950000000000003" customHeight="1" x14ac:dyDescent="0.2">
      <c r="A27" s="24" t="s">
        <v>42</v>
      </c>
      <c r="B27" s="25"/>
      <c r="C27" s="18"/>
    </row>
    <row r="28" spans="1:5" ht="39.950000000000003" customHeight="1" x14ac:dyDescent="0.2">
      <c r="A28" s="146" t="s">
        <v>43</v>
      </c>
      <c r="B28" s="147"/>
      <c r="C28" s="148"/>
    </row>
    <row r="29" spans="1:5" ht="39.950000000000003" customHeight="1" x14ac:dyDescent="0.2">
      <c r="A29" s="22" t="s">
        <v>44</v>
      </c>
      <c r="B29" s="19" t="s">
        <v>45</v>
      </c>
      <c r="C29" s="18"/>
      <c r="D29" s="21"/>
    </row>
    <row r="30" spans="1:5" ht="39.950000000000003" customHeight="1" x14ac:dyDescent="0.2">
      <c r="A30" s="22" t="s">
        <v>46</v>
      </c>
      <c r="B30" s="19" t="s">
        <v>47</v>
      </c>
      <c r="C30" s="18"/>
      <c r="D30" s="21"/>
    </row>
    <row r="31" spans="1:5" ht="39.950000000000003" customHeight="1" x14ac:dyDescent="0.2">
      <c r="A31" s="16" t="s">
        <v>26</v>
      </c>
      <c r="B31" s="19" t="s">
        <v>27</v>
      </c>
      <c r="C31" s="18">
        <v>1</v>
      </c>
      <c r="D31" s="21"/>
    </row>
    <row r="32" spans="1:5" ht="39.950000000000003" customHeight="1" x14ac:dyDescent="0.2">
      <c r="A32" s="26" t="s">
        <v>42</v>
      </c>
      <c r="B32" s="27"/>
      <c r="C32" s="18"/>
      <c r="D32" s="21"/>
    </row>
    <row r="33" spans="1:3" ht="39.950000000000003" customHeight="1" x14ac:dyDescent="0.2">
      <c r="A33" s="149" t="s">
        <v>1</v>
      </c>
      <c r="B33" s="150"/>
      <c r="C33" s="151"/>
    </row>
    <row r="34" spans="1:3" ht="39.950000000000003" customHeight="1" x14ac:dyDescent="0.2">
      <c r="A34" s="16" t="s">
        <v>48</v>
      </c>
      <c r="B34" s="19" t="s">
        <v>49</v>
      </c>
      <c r="C34" s="21"/>
    </row>
    <row r="35" spans="1:3" ht="39.950000000000003" customHeight="1" x14ac:dyDescent="0.2">
      <c r="A35" s="16" t="s">
        <v>50</v>
      </c>
      <c r="B35" s="19" t="s">
        <v>51</v>
      </c>
      <c r="C35" s="21"/>
    </row>
    <row r="36" spans="1:3" ht="39.950000000000003" customHeight="1" x14ac:dyDescent="0.2">
      <c r="A36" s="28" t="s">
        <v>42</v>
      </c>
      <c r="B36" s="29"/>
      <c r="C36" s="21"/>
    </row>
  </sheetData>
  <mergeCells count="3">
    <mergeCell ref="A1:C1"/>
    <mergeCell ref="A28:C28"/>
    <mergeCell ref="A33:C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F-091</vt:lpstr>
      <vt:lpstr>firmas</vt:lpstr>
      <vt:lpstr>'F-091'!Área_de_impresión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Karen Daniela Flórez Barón</cp:lastModifiedBy>
  <cp:lastPrinted>2022-12-02T18:13:43Z</cp:lastPrinted>
  <dcterms:created xsi:type="dcterms:W3CDTF">2018-09-11T18:27:53Z</dcterms:created>
  <dcterms:modified xsi:type="dcterms:W3CDTF">2022-12-14T13:40:24Z</dcterms:modified>
</cp:coreProperties>
</file>