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0" yWindow="0" windowWidth="21600" windowHeight="9525"/>
  </bookViews>
  <sheets>
    <sheet name="RESUMEN 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firmas1" localSheetId="0">INDEX([4]firmas!$C$33:$C$35,MATCH('RESUMEN  '!#REF!,[4]firmas!$A$33:$A$35,0))</definedName>
    <definedName name="aprobofirmas10" localSheetId="0">INDEX([5]firmas!$C$33:$C$35,MATCH('[5]CF - IF '!$Y$43,[5]firmas!$A$33:$A$35,0))</definedName>
    <definedName name="aprobofirmas10">INDEX([6]firmas!$C$33:$C$35,MATCH('[6]CF - IF '!$Y$43,[6]firmas!$A$33:$A$35,0))</definedName>
    <definedName name="aprobofirmas11" localSheetId="0">INDEX([5]firmas!$C$33:$C$35,MATCH([5]ANGULARIDAD!$AK$29,[5]firmas!$A$33:$A$35,0))</definedName>
    <definedName name="aprobofirmas11">INDEX([6]firmas!$C$33:$C$35,MATCH([6]ANGULARIDAD!$AK$29,[6]firmas!$A$33:$A$35,0))</definedName>
    <definedName name="aprobofirmas12" localSheetId="0">INDEX([5]firmas!$C$33:$C$35,MATCH([5]PROCTOR!$I$42,[5]firmas!$A$33:$A$35,0))</definedName>
    <definedName name="aprobofirmas12">INDEX([6]firmas!$C$33:$C$35,MATCH([6]PROCTOR!$I$42,[6]firmas!$A$33:$A$35,0))</definedName>
    <definedName name="aprobofirmas13" localSheetId="0">INDEX([5]firmas!$C$33:$C$35,MATCH('[5] CBR 1'!$AP$55:$AQ$55,[5]firmas!$A$33:$A$35,0))</definedName>
    <definedName name="aprobofirmas13">INDEX([6]firmas!$C$33:$C$35,MATCH('[6] CBR 1'!$AP$55:$AQ$55,[6]firmas!$A$33:$A$35,0))</definedName>
    <definedName name="aprobofirmas14" localSheetId="0">INDEX([5]firmas!$C$33:$C$35,MATCH('[5] CBR (2)'!$G$55:$H$55,[5]firmas!$A$33:$A$35,0))</definedName>
    <definedName name="aprobofirmas14">INDEX([6]firmas!$C$33:$C$35,MATCH('[6] CBR (2)'!$G$55:$H$55,[6]firmas!$A$33:$A$35,0))</definedName>
    <definedName name="aprobofirmas2" localSheetId="0">INDEX([5]firmas!$C$33:$C$35,MATCH('[5]Gradacion '!$Y$55:$AF$55,[5]firmas!$A$33:$A$35,0))</definedName>
    <definedName name="aprobofirmas2">INDEX([6]firmas!$C$33:$C$35,MATCH('[6]Gradacion '!$Y$46:$AF$46,[6]firmas!$A$33:$A$35,0))</definedName>
    <definedName name="aprobofirmas3" localSheetId="0">INDEX([5]firmas!$C$33:$C$35,MATCH([5]Desgaste!$T$38,[5]firmas!$A$33:$A$35,0))</definedName>
    <definedName name="aprobofirmas3">INDEX([6]firmas!$C$33:$C$35,MATCH([6]Desgaste!$T$38,[6]firmas!$A$33:$A$35,0))</definedName>
    <definedName name="aprobofirmas4" localSheetId="0">INDEX([5]firmas!$C$33:$C$35,MATCH('[5]Microdeval '!$AC$44,[5]firmas!$A$33:$A$35,0))</definedName>
    <definedName name="aprobofirmas4">INDEX([6]firmas!$C$33:$C$35,MATCH('[6]Microdeval '!$AC$44,[6]firmas!$A$33:$A$35,0))</definedName>
    <definedName name="aprobofirmas5" localSheetId="0">INDEX([5]firmas!$C$33:$C$35,MATCH('[5]10% De Finos'!$I$23:$K$23,[5]firmas!$A$33:$A$35,0))</definedName>
    <definedName name="aprobofirmas5">INDEX([6]firmas!$C$33:$C$35,MATCH('[6]10% De Finos'!$I$23:$K$23,[6]firmas!$A$33:$A$35,0))</definedName>
    <definedName name="aprobofirmas6" localSheetId="0">INDEX([5]firmas!$C$33:$C$35,MATCH([5]Solidez!$Y$47,[5]firmas!$A$33:$A$35,0))</definedName>
    <definedName name="aprobofirmas6">INDEX([6]firmas!$C$33:$C$35,MATCH([6]Solidez!$Y$47,[6]firmas!$A$33:$A$35,0))</definedName>
    <definedName name="aprobofirmas7" localSheetId="0">INDEX([5]firmas!$C$33:$C$35,MATCH([5]LIMITES!$H$47,[5]firmas!$A$33:$A$35,0))</definedName>
    <definedName name="aprobofirmas7">INDEX([6]firmas!$C$33:$C$35,MATCH([6]LIMITES!$H$47,[6]firmas!$A$33:$A$35,0))</definedName>
    <definedName name="aprobofirmas8" localSheetId="0">INDEX([5]firmas!$C$33:$C$35,MATCH([5]EQUIVALENTE!$J$29,[5]firmas!$A$33:$A$35,0))</definedName>
    <definedName name="aprobofirmas8">INDEX([6]firmas!$C$33:$C$35,MATCH([6]EQUIVALENTE!$J$29,[6]firmas!$A$33:$A$35,0))</definedName>
    <definedName name="aprobofirmas9" localSheetId="0">INDEX([5]firmas!$C$33:$C$35,MATCH('[5]TERRONES DE ARCILLA'!$I$27:$K$27,[5]firmas!$A$33:$A$35,0))</definedName>
    <definedName name="aprobofirmas9">INDEX([6]firmas!$C$33:$C$35,MATCH('[6]TERRONES DE ARCILLA'!$I$27:$K$27,[6]firmas!$A$33:$A$35,0))</definedName>
    <definedName name="aprobofirmasD" localSheetId="0">INDEX([4]firmas!$C$33:$C$35,MATCH('[4]Desgaste '!$T$36:$Z$36,[4]firmas!$A$33:$A$35,0))</definedName>
    <definedName name="aprobofirmasD">INDEX([6]firmas!$C$33:$C$35,MATCH('[6]Desgaste '!$T$36:$Z$36,[6]firmas!$A$33:$A$35,0))</definedName>
    <definedName name="aprobonombres" localSheetId="0">[5]firmas!$A$33:$A$35</definedName>
    <definedName name="aprobonombres">[6]firmas!$A$33:$A$35</definedName>
    <definedName name="_xlnm.Print_Area" localSheetId="0">'RESUMEN  '!$A$1:$W$42</definedName>
    <definedName name="elaborocargo">[7]firmas!$B$11:$B$13</definedName>
    <definedName name="elaborofirmas1" localSheetId="0">INDEX([4]firmas!$C$2:$C$26,MATCH('RESUMEN  '!#REF!,[4]firmas!$A$2:$A$26,0))</definedName>
    <definedName name="elaborofirmas10" localSheetId="0">INDEX([5]firmas!$C$2:$C$26,MATCH('[5]CF - IF '!$G$43,[5]firmas!$A$2:$A$26,0))</definedName>
    <definedName name="elaborofirmas10">INDEX([6]firmas!$C$2:$C$26,MATCH('[6]CF - IF '!$G$43,[6]firmas!$A$2:$A$26,0))</definedName>
    <definedName name="elaborofirmas11" localSheetId="0">INDEX([5]firmas!$C$2:$C$26,MATCH([5]ANGULARIDAD!$L$29,[5]firmas!$A$2:$A$26,0))</definedName>
    <definedName name="elaborofirmas11">INDEX([6]firmas!$C$2:$C$26,MATCH([6]ANGULARIDAD!$L$29,[6]firmas!$A$2:$A$26,0))</definedName>
    <definedName name="elaborofirmas12" localSheetId="0">INDEX([5]firmas!$C$2:$C$26,MATCH([5]PROCTOR!$C$42,[5]firmas!$A$2:$A$26,0))</definedName>
    <definedName name="elaborofirmas12">INDEX([6]firmas!$C$2:$C$26,MATCH([6]PROCTOR!$C$42,[6]firmas!$A$2:$A$26,0))</definedName>
    <definedName name="elaborofirmas13" localSheetId="0">INDEX([5]firmas!$C$2:$C$26,MATCH('[5] CBR 1'!$AL$55:$AM$55,[5]firmas!$A$2:$A$26,0))</definedName>
    <definedName name="elaborofirmas13">INDEX([6]firmas!$C$2:$C$26,MATCH('[6] CBR 1'!$AL$55:$AM$55,[6]firmas!$A$2:$A$26,0))</definedName>
    <definedName name="elaborofirmas14" localSheetId="0">INDEX([5]firmas!$C$2:$C$26,MATCH('[5] CBR (2)'!$C$55,[5]firmas!$A$2:$A$26,0))</definedName>
    <definedName name="elaborofirmas14">INDEX([6]firmas!$C$2:$C$26,MATCH('[6] CBR (2)'!$C$55,[6]firmas!$A$2:$A$26,0))</definedName>
    <definedName name="elaborofirmas2" localSheetId="0">INDEX([5]firmas!$C$2:$C$26,MATCH('[5]Gradacion '!$I$55:$P$55,[5]firmas!$A$2:$A$26,0))</definedName>
    <definedName name="elaborofirmas2">INDEX([6]firmas!$C$2:$C$26,MATCH('[6]Gradacion '!$I$46:$P$46,[6]firmas!$A$2:$A$26,0))</definedName>
    <definedName name="elaborofirmas3" localSheetId="0">INDEX([5]firmas!$C$2:$C$26,MATCH([5]Desgaste!$F$38,[5]firmas!$A$2:$A$26,0))</definedName>
    <definedName name="elaborofirmas3">INDEX([6]firmas!$C$2:$C$26,MATCH([6]Desgaste!$F$38,[6]firmas!$A$2:$A$26,0))</definedName>
    <definedName name="elaborofirmas4" localSheetId="0">INDEX([5]firmas!$C$2:$C$26,MATCH('[5]Microdeval '!$I$44,[5]firmas!$A$2:$A$26,0))</definedName>
    <definedName name="elaborofirmas4">INDEX([6]firmas!$C$2:$C$26,MATCH('[6]Microdeval '!$I$44,[6]firmas!$A$2:$A$26,0))</definedName>
    <definedName name="elaborofirmas5" localSheetId="0">INDEX([5]firmas!$C$2:$C$26,MATCH('[5]10% De Finos'!$D$23:$E$23,[5]firmas!$A$2:$A$26,0))</definedName>
    <definedName name="elaborofirmas5">INDEX([6]firmas!$C$2:$C$26,MATCH('[6]10% De Finos'!$D$23:$E$23,[6]firmas!$A$2:$A$26,0))</definedName>
    <definedName name="elaborofirmas6" localSheetId="0">INDEX([5]firmas!$C$2:$C$26,MATCH([5]Solidez!$H$47,[5]firmas!$A$2:$A$26,0))</definedName>
    <definedName name="elaborofirmas6">INDEX([6]firmas!$C$2:$C$26,MATCH([6]Solidez!$H$47,[6]firmas!$A$2:$A$26,0))</definedName>
    <definedName name="elaborofirmas7" localSheetId="0">INDEX([5]firmas!$C$2:$C$26,MATCH([5]LIMITES!$C$47,[5]firmas!$A$2:$A$26,0))</definedName>
    <definedName name="elaborofirmas7">INDEX([6]firmas!$C$2:$C$26,MATCH([6]LIMITES!$C$47,[6]firmas!$A$2:$A$26,0))</definedName>
    <definedName name="elaborofirmas8" localSheetId="0">INDEX([5]firmas!$C$2:$C$26,MATCH([5]EQUIVALENTE!$D$29,[5]firmas!$A$2:$A$26,0))</definedName>
    <definedName name="elaborofirmas8">INDEX([6]firmas!$C$2:$C$26,MATCH([6]EQUIVALENTE!$D$29,[6]firmas!$A$2:$A$26,0))</definedName>
    <definedName name="elaborofirmas9" localSheetId="0">INDEX([5]firmas!$C$2:$C$26,MATCH('[5]TERRONES DE ARCILLA'!$C$27:$E$27,[5]firmas!$A$2:$A$26,0))</definedName>
    <definedName name="elaborofirmas9">INDEX([6]firmas!$C$2:$C$26,MATCH('[6]TERRONES DE ARCILLA'!$C$27:$E$27,[6]firmas!$A$2:$A$26,0))</definedName>
    <definedName name="elaborofirmasD" localSheetId="0">INDEX([4]firmas!$C$2:$C$26,MATCH('[4]Desgaste '!$F$36:$L$36,[4]firmas!$A$2:$A$26,0))</definedName>
    <definedName name="elaborofirmasD">INDEX([6]firmas!$C$2:$C$26,MATCH('[6]Desgaste '!$F$36:$L$36,[6]firmas!$A$2:$A$26,0))</definedName>
    <definedName name="Elaboronombres" localSheetId="0">[5]firmas!$A$2:$A$26</definedName>
    <definedName name="Elaboronombres">[6]firmas!$A$2:$A$26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cargo">[7]firmas!$B$28:$B$30</definedName>
    <definedName name="revisofirmas1" localSheetId="0">INDEX([4]firmas!$C$28:$C$31,MATCH('RESUMEN  '!#REF!,[4]firmas!$A$28:$A$31,0))</definedName>
    <definedName name="revisofirmas10" localSheetId="0">INDEX([5]firmas!$C$28:$C$31,MATCH('[5]CF - IF '!$M$43:$X$43,[5]firmas!$A$28:$A$31,0))</definedName>
    <definedName name="revisofirmas10">INDEX([6]firmas!$C$28:$C$31,MATCH('[6]CF - IF '!$M$43:$X$43,[6]firmas!$A$28:$A$31,0))</definedName>
    <definedName name="revisofirmas11" localSheetId="0">INDEX([5]firmas!$C$28:$C$31,MATCH([5]ANGULARIDAD!$W$29:$X$43,[5]firmas!$A$28:$A$31,0))</definedName>
    <definedName name="revisofirmas11">INDEX([6]firmas!$C$28:$C$31,MATCH([6]ANGULARIDAD!$W$29:$X$43,[6]firmas!$A$28:$A$31,0))</definedName>
    <definedName name="revisofirmas12" localSheetId="0">INDEX([5]firmas!$C$28:$C$31,MATCH([5]PROCTOR!$F$42,[5]firmas!$A$28:$A$31,0))</definedName>
    <definedName name="revisofirmas12">INDEX([6]firmas!$C$28:$C$31,MATCH([6]PROCTOR!$F$42,[6]firmas!$A$28:$A$31,0))</definedName>
    <definedName name="revisofirmas13" localSheetId="0">INDEX([5]firmas!$C$28:$C$31,MATCH('[5] CBR 1'!$AN$55:$AO$55,[5]firmas!$A$28:$A$31,0))</definedName>
    <definedName name="revisofirmas13">INDEX([6]firmas!$C$28:$C$31,MATCH('[6] CBR 1'!$AN$55:$AO$55,[6]firmas!$A$28:$A$31,0))</definedName>
    <definedName name="revisofirmas14" localSheetId="0">INDEX([5]firmas!$C$28:$C$31,MATCH('[5] CBR (2)'!$E$55:$F$55,[5]firmas!$A$28:$A$31,0))</definedName>
    <definedName name="revisofirmas14">INDEX([6]firmas!$C$28:$C$31,MATCH('[6] CBR (2)'!$E$55:$F$55,[6]firmas!$A$28:$A$31,0))</definedName>
    <definedName name="revisofirmas2" localSheetId="0">INDEX([5]firmas!$C$28:$C$31,MATCH('[5]Gradacion '!$Q$55:$X$55,[5]firmas!$A$28:$A$31,0))</definedName>
    <definedName name="revisofirmas2">INDEX([6]firmas!$C$28:$C$31,MATCH('[6]Gradacion '!$Q$46:$X$46,[6]firmas!$A$28:$A$31,0))</definedName>
    <definedName name="revisofirmas3" localSheetId="0">INDEX([5]firmas!$C$28:$C$31,MATCH([5]Desgaste!$L$38,[5]firmas!$A$28:$A$31,0))</definedName>
    <definedName name="revisofirmas3">INDEX([6]firmas!$C$28:$C$31,MATCH([6]Desgaste!$L$38,[6]firmas!$A$28:$A$31,0))</definedName>
    <definedName name="revisofirmas4" localSheetId="0">INDEX([5]firmas!$C$28:$C$31,MATCH('[5]Microdeval '!$R$44,[5]firmas!$A$28:$A$31,0))</definedName>
    <definedName name="revisofirmas4">INDEX([6]firmas!$C$28:$C$31,MATCH('[6]Microdeval '!$R$44,[6]firmas!$A$28:$A$31,0))</definedName>
    <definedName name="revisofirmas5" localSheetId="0">INDEX([5]firmas!$C$28:$C$31,MATCH('[5]10% De Finos'!$F$23,[5]firmas!$A$28:$A$31,0))</definedName>
    <definedName name="revisofirmas5">INDEX([6]firmas!$C$28:$C$31,MATCH('[6]10% De Finos'!$F$23,[6]firmas!$A$28:$A$31,0))</definedName>
    <definedName name="revisofirmas6" localSheetId="0">INDEX([5]firmas!$C$28:$C$31,MATCH([5]Solidez!$Q$47,[5]firmas!$A$28:$A$31,0))</definedName>
    <definedName name="revisofirmas6">INDEX([6]firmas!$C$28:$C$31,MATCH([6]Solidez!$Q$47,[6]firmas!$A$28:$A$31,0))</definedName>
    <definedName name="revisofirmas7" localSheetId="0">INDEX([5]firmas!$C$28:$C$31,MATCH([5]LIMITES!$F$47,[5]firmas!$A$28:$A$31,0))</definedName>
    <definedName name="revisofirmas7">INDEX([6]firmas!$C$28:$C$31,MATCH([6]LIMITES!$F$47,[6]firmas!$A$28:$A$31,0))</definedName>
    <definedName name="revisofirmas8" localSheetId="0">INDEX([5]firmas!$C$28:$C$31,MATCH([5]EQUIVALENTE!$G$29,[5]firmas!$A$28:$A$31,0))</definedName>
    <definedName name="revisofirmas8">INDEX([6]firmas!$C$28:$C$31,MATCH([6]EQUIVALENTE!$G$29,[6]firmas!$A$28:$A$31,0))</definedName>
    <definedName name="revisofirmas9" localSheetId="0">INDEX([5]firmas!$C$28:$C$31,MATCH('[5]TERRONES DE ARCILLA'!$F$27,[5]firmas!$A$28:$A$31,0))</definedName>
    <definedName name="revisofirmas9">INDEX([6]firmas!$C$28:$C$31,MATCH('[6]TERRONES DE ARCILLA'!$F$27,[6]firmas!$A$28:$A$31,0))</definedName>
    <definedName name="revisofirmasD" localSheetId="0">INDEX([4]firmas!$C$28:$C$31,MATCH('[4]Desgaste '!$M$36:$S$36,[4]firmas!$A$28:$A$31,0))</definedName>
    <definedName name="revisofirmasD">INDEX([6]firmas!$C$28:$C$31,MATCH('[6]Desgaste '!$M$36:$S$36,[6]firmas!$A$28:$A$31,0))</definedName>
    <definedName name="revisonombres" localSheetId="0">[5]firmas!$A$28:$A$31</definedName>
    <definedName name="revisonombres">[6]firmas!$A$28:$A$31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" i="1" l="1"/>
  <c r="Z39" i="1" l="1"/>
  <c r="W34" i="1"/>
  <c r="S34" i="1"/>
  <c r="D34" i="1"/>
  <c r="W33" i="1"/>
  <c r="W31" i="1"/>
  <c r="S31" i="1"/>
  <c r="W30" i="1"/>
  <c r="W29" i="1"/>
  <c r="W28" i="1"/>
  <c r="W27" i="1"/>
  <c r="W25" i="1"/>
  <c r="W24" i="1"/>
  <c r="W23" i="1"/>
  <c r="W22" i="1"/>
  <c r="S22" i="1"/>
  <c r="W21" i="1"/>
  <c r="S21" i="1"/>
  <c r="W19" i="1"/>
  <c r="S19" i="1"/>
  <c r="W17" i="1"/>
  <c r="W16" i="1"/>
  <c r="W15" i="1"/>
  <c r="W14" i="1"/>
  <c r="W12" i="1"/>
</calcChain>
</file>

<file path=xl/sharedStrings.xml><?xml version="1.0" encoding="utf-8"?>
<sst xmlns="http://schemas.openxmlformats.org/spreadsheetml/2006/main" count="64" uniqueCount="57">
  <si>
    <t>Tipo de material</t>
  </si>
  <si>
    <t xml:space="preserve">Rajon </t>
  </si>
  <si>
    <t xml:space="preserve">Retal de concreto </t>
  </si>
  <si>
    <t>CÓDIGO: GLAB-FM-084</t>
  </si>
  <si>
    <t>Código:</t>
  </si>
  <si>
    <t xml:space="preserve">REQUISITOS DE LOS  AGREGADO PARA BASES GRANULARES </t>
  </si>
  <si>
    <t>MENSUAL</t>
  </si>
  <si>
    <t>ENSAYO</t>
  </si>
  <si>
    <t>NORMA
INV-E-2013</t>
  </si>
  <si>
    <t>RESULTADO DE ENSAYO</t>
  </si>
  <si>
    <t>REQUISITOS
Tabla 340.3</t>
  </si>
  <si>
    <t>COMPOSICIÓN</t>
  </si>
  <si>
    <t>Granulometría</t>
  </si>
  <si>
    <t>VER GRÁFICA</t>
  </si>
  <si>
    <t>DUREZA</t>
  </si>
  <si>
    <t xml:space="preserve">Desgaste Los Ángeles, en seco, 1000 revoluciones </t>
  </si>
  <si>
    <t>% Máximo</t>
  </si>
  <si>
    <t xml:space="preserve">Micro Deval </t>
  </si>
  <si>
    <t xml:space="preserve">10% Finos  </t>
  </si>
  <si>
    <t>kN Mínimo</t>
  </si>
  <si>
    <t>% Mínimo</t>
  </si>
  <si>
    <t>DURABILIDAD</t>
  </si>
  <si>
    <t>Pérdida de ensayo de solidez  en sulfato de magnesio</t>
  </si>
  <si>
    <t xml:space="preserve"> % Máximo</t>
  </si>
  <si>
    <t>CONTENIDO DE MATERIA ORGÁNICA</t>
  </si>
  <si>
    <t>Contenido de materia orgánica</t>
  </si>
  <si>
    <t>%</t>
  </si>
  <si>
    <t>Índice de plasticidad</t>
  </si>
  <si>
    <t>% minimo</t>
  </si>
  <si>
    <t>Equivalente de Arena</t>
  </si>
  <si>
    <t>% mínimo</t>
  </si>
  <si>
    <t>Valor de Azul de metileno</t>
  </si>
  <si>
    <t xml:space="preserve"> % máximo</t>
  </si>
  <si>
    <t>Terrones de Arcilla y Partículas  Deleznables</t>
  </si>
  <si>
    <t>% máximo</t>
  </si>
  <si>
    <t>GEOMETRIA DE LAS PARTICULAS</t>
  </si>
  <si>
    <t>Partículas fracturadas mecánicamente</t>
  </si>
  <si>
    <t>1 Cara</t>
  </si>
  <si>
    <t>2 Caras</t>
  </si>
  <si>
    <t>Índice de  Aplanamiento</t>
  </si>
  <si>
    <t>Índice de  Alargamiento</t>
  </si>
  <si>
    <t>Angularidad del agregado fino</t>
  </si>
  <si>
    <t>CAPACIDAD DE SOPORTE</t>
  </si>
  <si>
    <t>Proctor (densidad máxima seca)</t>
  </si>
  <si>
    <t>KN/m³</t>
  </si>
  <si>
    <t>Reportar</t>
  </si>
  <si>
    <t>CBR</t>
  </si>
  <si>
    <t xml:space="preserve"> (referido al 100% Proctor)</t>
  </si>
  <si>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</si>
  <si>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 xml:space="preserve">INFORMES DE ENSAYO 
CARACTERIZACIÓN DE SUBDRENES CON GEOTEXTIL Y MATERIAL GRANULAR </t>
  </si>
  <si>
    <t>Observaciones:</t>
  </si>
  <si>
    <t>Paginas</t>
  </si>
  <si>
    <t>Pagina</t>
  </si>
  <si>
    <t>de</t>
  </si>
  <si>
    <t>Pagina xx de xx</t>
  </si>
  <si>
    <t>VERSIÓN: 5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</si>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</sst>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rgb="FF17365D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0" tint="-0.34998626667073579"/>
      </right>
      <top/>
      <bottom style="dotted">
        <color theme="1" tint="0.499984740745262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 style="dott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/>
      <top style="thin">
        <color indexed="64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thin">
        <color indexed="64"/>
      </right>
      <top/>
      <bottom style="dotted">
        <color theme="1" tint="0.499984740745262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/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7" fillId="0" borderId="0"/>
  </cellStyleXfs>
  <cellXfs count="281">
    <xf numFmtId="0" fontId="0" fillId="0" borderId="0" xfId="0"/>
    <xf numFmtId="0" fontId="2" fillId="0" borderId="0" xfId="1" applyFont="1" applyBorder="1" applyProtection="1">
      <protection locked="0"/>
    </xf>
    <xf numFmtId="0" fontId="2" fillId="0" borderId="0" xfId="1" applyFont="1" applyProtection="1">
      <protection locked="0"/>
    </xf>
    <xf numFmtId="0" fontId="2" fillId="2" borderId="0" xfId="1" applyFont="1" applyFill="1" applyBorder="1" applyProtection="1">
      <protection locked="0"/>
    </xf>
    <xf numFmtId="0" fontId="4" fillId="3" borderId="0" xfId="1" applyFont="1" applyFill="1" applyProtection="1">
      <protection locked="0"/>
    </xf>
    <xf numFmtId="0" fontId="4" fillId="2" borderId="0" xfId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5" fillId="3" borderId="0" xfId="1" applyFont="1" applyFill="1" applyAlignment="1" applyProtection="1">
      <alignment vertical="center"/>
      <protection locked="0"/>
    </xf>
    <xf numFmtId="0" fontId="3" fillId="5" borderId="7" xfId="1" applyFont="1" applyFill="1" applyBorder="1" applyAlignment="1" applyProtection="1">
      <alignment vertical="center" wrapText="1"/>
    </xf>
    <xf numFmtId="0" fontId="5" fillId="3" borderId="0" xfId="1" applyFont="1" applyFill="1" applyBorder="1" applyAlignment="1" applyProtection="1">
      <alignment vertical="center"/>
    </xf>
    <xf numFmtId="0" fontId="5" fillId="3" borderId="0" xfId="1" applyFont="1" applyFill="1" applyAlignment="1" applyProtection="1">
      <alignment vertical="center"/>
    </xf>
    <xf numFmtId="0" fontId="5" fillId="6" borderId="12" xfId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vertical="center"/>
    </xf>
    <xf numFmtId="0" fontId="4" fillId="3" borderId="0" xfId="1" applyFont="1" applyFill="1" applyAlignment="1" applyProtection="1">
      <alignment vertical="center"/>
    </xf>
    <xf numFmtId="0" fontId="4" fillId="0" borderId="15" xfId="1" applyFont="1" applyBorder="1" applyAlignment="1" applyProtection="1">
      <alignment horizontal="center" vertical="center"/>
    </xf>
    <xf numFmtId="0" fontId="4" fillId="3" borderId="0" xfId="1" applyFont="1" applyFill="1" applyBorder="1" applyProtection="1"/>
    <xf numFmtId="0" fontId="4" fillId="3" borderId="0" xfId="1" applyFont="1" applyFill="1" applyProtection="1"/>
    <xf numFmtId="0" fontId="5" fillId="6" borderId="15" xfId="1" applyFont="1" applyFill="1" applyBorder="1" applyAlignment="1" applyProtection="1">
      <alignment horizontal="center" vertical="center" wrapText="1"/>
    </xf>
    <xf numFmtId="0" fontId="4" fillId="0" borderId="20" xfId="1" applyFont="1" applyBorder="1" applyAlignment="1" applyProtection="1">
      <alignment horizontal="center" vertical="center"/>
    </xf>
    <xf numFmtId="0" fontId="4" fillId="0" borderId="25" xfId="1" applyFont="1" applyBorder="1" applyAlignment="1" applyProtection="1">
      <alignment horizontal="center" vertical="center"/>
    </xf>
    <xf numFmtId="0" fontId="4" fillId="0" borderId="39" xfId="1" applyFont="1" applyBorder="1" applyAlignment="1" applyProtection="1">
      <alignment horizontal="center" vertical="center"/>
    </xf>
    <xf numFmtId="0" fontId="2" fillId="0" borderId="33" xfId="1" applyFont="1" applyBorder="1" applyAlignment="1" applyProtection="1">
      <alignment vertical="center"/>
    </xf>
    <xf numFmtId="0" fontId="4" fillId="0" borderId="56" xfId="1" applyFont="1" applyBorder="1" applyAlignment="1" applyProtection="1">
      <alignment horizontal="center" vertical="center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Protection="1"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Border="1" applyAlignment="1" applyProtection="1">
      <alignment vertical="center"/>
      <protection locked="0"/>
    </xf>
    <xf numFmtId="0" fontId="1" fillId="2" borderId="0" xfId="3" applyFont="1" applyFill="1" applyBorder="1" applyProtection="1"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12" fillId="0" borderId="0" xfId="4" applyFont="1" applyBorder="1" applyAlignment="1" applyProtection="1">
      <alignment wrapText="1"/>
      <protection locked="0"/>
    </xf>
    <xf numFmtId="0" fontId="12" fillId="2" borderId="0" xfId="4" applyFont="1" applyFill="1" applyBorder="1" applyAlignment="1" applyProtection="1">
      <alignment wrapText="1"/>
      <protection locked="0"/>
    </xf>
    <xf numFmtId="0" fontId="1" fillId="0" borderId="0" xfId="3" applyFont="1" applyFill="1" applyProtection="1">
      <protection locked="0"/>
    </xf>
    <xf numFmtId="0" fontId="12" fillId="0" borderId="0" xfId="5" applyFont="1" applyFill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10" fillId="2" borderId="0" xfId="6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4" fillId="3" borderId="3" xfId="1" applyFont="1" applyFill="1" applyBorder="1" applyAlignment="1" applyProtection="1">
      <alignment horizontal="left" vertical="center"/>
      <protection locked="0"/>
    </xf>
    <xf numFmtId="164" fontId="4" fillId="2" borderId="5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Border="1" applyAlignment="1" applyProtection="1">
      <alignment horizontal="left" vertical="center"/>
      <protection locked="0"/>
    </xf>
    <xf numFmtId="164" fontId="4" fillId="0" borderId="11" xfId="1" applyNumberFormat="1" applyFont="1" applyBorder="1" applyAlignment="1" applyProtection="1">
      <alignment horizontal="left" vertical="center"/>
    </xf>
    <xf numFmtId="0" fontId="3" fillId="0" borderId="6" xfId="1" applyFont="1" applyBorder="1" applyAlignment="1" applyProtection="1">
      <alignment vertical="center"/>
    </xf>
    <xf numFmtId="0" fontId="3" fillId="0" borderId="7" xfId="1" applyFont="1" applyBorder="1" applyAlignment="1" applyProtection="1">
      <alignment vertical="center"/>
    </xf>
    <xf numFmtId="0" fontId="3" fillId="0" borderId="14" xfId="1" applyFont="1" applyBorder="1" applyAlignment="1" applyProtection="1">
      <alignment vertical="center"/>
    </xf>
    <xf numFmtId="1" fontId="3" fillId="0" borderId="19" xfId="1" applyNumberFormat="1" applyFont="1" applyBorder="1" applyAlignment="1" applyProtection="1">
      <alignment vertical="center"/>
    </xf>
    <xf numFmtId="1" fontId="3" fillId="0" borderId="16" xfId="1" applyNumberFormat="1" applyFont="1" applyBorder="1" applyAlignment="1" applyProtection="1">
      <alignment vertical="center"/>
    </xf>
    <xf numFmtId="1" fontId="3" fillId="0" borderId="17" xfId="1" applyNumberFormat="1" applyFont="1" applyBorder="1" applyAlignment="1" applyProtection="1">
      <alignment vertical="center"/>
    </xf>
    <xf numFmtId="165" fontId="3" fillId="0" borderId="24" xfId="1" applyNumberFormat="1" applyFont="1" applyBorder="1" applyAlignment="1" applyProtection="1">
      <alignment vertical="center"/>
    </xf>
    <xf numFmtId="165" fontId="3" fillId="0" borderId="21" xfId="1" applyNumberFormat="1" applyFont="1" applyBorder="1" applyAlignment="1" applyProtection="1">
      <alignment vertical="center"/>
    </xf>
    <xf numFmtId="165" fontId="3" fillId="0" borderId="22" xfId="1" applyNumberFormat="1" applyFont="1" applyBorder="1" applyAlignment="1" applyProtection="1">
      <alignment vertical="center"/>
    </xf>
    <xf numFmtId="165" fontId="3" fillId="0" borderId="37" xfId="1" applyNumberFormat="1" applyFont="1" applyBorder="1" applyAlignment="1" applyProtection="1">
      <alignment vertical="center"/>
    </xf>
    <xf numFmtId="165" fontId="3" fillId="0" borderId="33" xfId="1" applyNumberFormat="1" applyFont="1" applyBorder="1" applyAlignment="1" applyProtection="1">
      <alignment vertical="center"/>
    </xf>
    <xf numFmtId="165" fontId="3" fillId="0" borderId="38" xfId="1" applyNumberFormat="1" applyFont="1" applyBorder="1" applyAlignment="1" applyProtection="1">
      <alignment vertical="center"/>
    </xf>
    <xf numFmtId="1" fontId="3" fillId="0" borderId="6" xfId="1" applyNumberFormat="1" applyFont="1" applyBorder="1" applyAlignment="1" applyProtection="1">
      <alignment vertical="center"/>
    </xf>
    <xf numFmtId="1" fontId="3" fillId="0" borderId="7" xfId="1" applyNumberFormat="1" applyFont="1" applyBorder="1" applyAlignment="1" applyProtection="1">
      <alignment vertical="center"/>
    </xf>
    <xf numFmtId="1" fontId="3" fillId="0" borderId="40" xfId="1" applyNumberFormat="1" applyFont="1" applyBorder="1" applyAlignment="1" applyProtection="1">
      <alignment vertical="center"/>
    </xf>
    <xf numFmtId="1" fontId="3" fillId="0" borderId="28" xfId="1" applyNumberFormat="1" applyFont="1" applyBorder="1" applyAlignment="1" applyProtection="1">
      <alignment vertical="center"/>
    </xf>
    <xf numFmtId="1" fontId="3" fillId="0" borderId="29" xfId="1" applyNumberFormat="1" applyFont="1" applyBorder="1" applyAlignment="1" applyProtection="1">
      <alignment vertical="center"/>
    </xf>
    <xf numFmtId="1" fontId="3" fillId="0" borderId="44" xfId="1" applyNumberFormat="1" applyFont="1" applyBorder="1" applyAlignment="1" applyProtection="1">
      <alignment vertical="center"/>
    </xf>
    <xf numFmtId="1" fontId="3" fillId="0" borderId="41" xfId="1" applyNumberFormat="1" applyFont="1" applyBorder="1" applyAlignment="1" applyProtection="1">
      <alignment vertical="center"/>
    </xf>
    <xf numFmtId="1" fontId="3" fillId="0" borderId="42" xfId="1" applyNumberFormat="1" applyFont="1" applyBorder="1" applyAlignment="1" applyProtection="1">
      <alignment vertical="center"/>
    </xf>
    <xf numFmtId="0" fontId="3" fillId="7" borderId="4" xfId="1" applyFont="1" applyFill="1" applyBorder="1" applyAlignment="1" applyProtection="1">
      <alignment vertical="center"/>
    </xf>
    <xf numFmtId="0" fontId="3" fillId="7" borderId="0" xfId="1" applyFont="1" applyFill="1" applyBorder="1" applyAlignment="1" applyProtection="1">
      <alignment vertical="center"/>
    </xf>
    <xf numFmtId="0" fontId="3" fillId="7" borderId="45" xfId="1" applyFont="1" applyFill="1" applyBorder="1" applyAlignment="1" applyProtection="1">
      <alignment vertical="center"/>
    </xf>
    <xf numFmtId="1" fontId="3" fillId="0" borderId="37" xfId="1" applyNumberFormat="1" applyFont="1" applyBorder="1" applyAlignment="1" applyProtection="1">
      <alignment vertical="center"/>
    </xf>
    <xf numFmtId="1" fontId="3" fillId="0" borderId="33" xfId="1" applyNumberFormat="1" applyFont="1" applyBorder="1" applyAlignment="1" applyProtection="1">
      <alignment vertical="center"/>
    </xf>
    <xf numFmtId="1" fontId="3" fillId="0" borderId="38" xfId="1" applyNumberFormat="1" applyFont="1" applyBorder="1" applyAlignment="1" applyProtection="1">
      <alignment vertical="center"/>
    </xf>
    <xf numFmtId="1" fontId="3" fillId="0" borderId="24" xfId="1" applyNumberFormat="1" applyFont="1" applyBorder="1" applyAlignment="1" applyProtection="1">
      <alignment vertical="center"/>
    </xf>
    <xf numFmtId="1" fontId="3" fillId="0" borderId="21" xfId="1" applyNumberFormat="1" applyFont="1" applyBorder="1" applyAlignment="1" applyProtection="1">
      <alignment vertical="center"/>
    </xf>
    <xf numFmtId="1" fontId="3" fillId="0" borderId="22" xfId="1" applyNumberFormat="1" applyFont="1" applyBorder="1" applyAlignment="1" applyProtection="1">
      <alignment vertical="center"/>
    </xf>
    <xf numFmtId="1" fontId="3" fillId="0" borderId="9" xfId="1" applyNumberFormat="1" applyFont="1" applyBorder="1" applyAlignment="1" applyProtection="1">
      <alignment vertical="center"/>
    </xf>
    <xf numFmtId="1" fontId="3" fillId="0" borderId="10" xfId="1" applyNumberFormat="1" applyFont="1" applyBorder="1" applyAlignment="1" applyProtection="1">
      <alignment vertical="center"/>
    </xf>
    <xf numFmtId="1" fontId="3" fillId="0" borderId="32" xfId="1" applyNumberFormat="1" applyFont="1" applyBorder="1" applyAlignment="1" applyProtection="1">
      <alignment vertical="center"/>
    </xf>
    <xf numFmtId="1" fontId="8" fillId="0" borderId="9" xfId="1" applyNumberFormat="1" applyFont="1" applyBorder="1" applyAlignment="1" applyProtection="1">
      <alignment vertical="center"/>
    </xf>
    <xf numFmtId="1" fontId="8" fillId="0" borderId="10" xfId="1" applyNumberFormat="1" applyFont="1" applyBorder="1" applyAlignment="1" applyProtection="1">
      <alignment vertical="center"/>
    </xf>
    <xf numFmtId="1" fontId="8" fillId="0" borderId="32" xfId="1" applyNumberFormat="1" applyFont="1" applyBorder="1" applyAlignment="1" applyProtection="1">
      <alignment vertical="center"/>
    </xf>
    <xf numFmtId="0" fontId="3" fillId="4" borderId="5" xfId="1" applyFont="1" applyFill="1" applyBorder="1" applyAlignment="1" applyProtection="1">
      <alignment vertical="center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0" borderId="57" xfId="1" applyFont="1" applyBorder="1" applyAlignment="1" applyProtection="1">
      <alignment vertical="center"/>
    </xf>
    <xf numFmtId="0" fontId="3" fillId="5" borderId="8" xfId="1" applyFont="1" applyFill="1" applyBorder="1" applyAlignment="1" applyProtection="1">
      <alignment vertical="center" wrapText="1"/>
    </xf>
    <xf numFmtId="1" fontId="3" fillId="0" borderId="59" xfId="1" applyNumberFormat="1" applyFont="1" applyBorder="1" applyAlignment="1" applyProtection="1">
      <alignment vertical="center"/>
    </xf>
    <xf numFmtId="165" fontId="3" fillId="0" borderId="60" xfId="1" applyNumberFormat="1" applyFont="1" applyBorder="1" applyAlignment="1" applyProtection="1">
      <alignment vertical="center"/>
    </xf>
    <xf numFmtId="165" fontId="3" fillId="0" borderId="62" xfId="1" applyNumberFormat="1" applyFont="1" applyBorder="1" applyAlignment="1" applyProtection="1">
      <alignment vertical="center"/>
    </xf>
    <xf numFmtId="1" fontId="3" fillId="0" borderId="57" xfId="1" applyNumberFormat="1" applyFont="1" applyBorder="1" applyAlignment="1" applyProtection="1">
      <alignment vertical="center"/>
    </xf>
    <xf numFmtId="1" fontId="3" fillId="0" borderId="63" xfId="1" applyNumberFormat="1" applyFont="1" applyBorder="1" applyAlignment="1" applyProtection="1">
      <alignment vertical="center"/>
    </xf>
    <xf numFmtId="1" fontId="3" fillId="0" borderId="64" xfId="1" applyNumberFormat="1" applyFont="1" applyBorder="1" applyAlignment="1" applyProtection="1">
      <alignment vertical="center"/>
    </xf>
    <xf numFmtId="0" fontId="3" fillId="7" borderId="65" xfId="1" applyFont="1" applyFill="1" applyBorder="1" applyAlignment="1" applyProtection="1">
      <alignment vertical="center"/>
    </xf>
    <xf numFmtId="1" fontId="3" fillId="0" borderId="62" xfId="1" applyNumberFormat="1" applyFont="1" applyBorder="1" applyAlignment="1" applyProtection="1">
      <alignment vertical="center"/>
    </xf>
    <xf numFmtId="1" fontId="3" fillId="0" borderId="60" xfId="1" applyNumberFormat="1" applyFont="1" applyBorder="1" applyAlignment="1" applyProtection="1">
      <alignment vertical="center"/>
    </xf>
    <xf numFmtId="1" fontId="3" fillId="0" borderId="68" xfId="1" applyNumberFormat="1" applyFont="1" applyBorder="1" applyAlignment="1" applyProtection="1">
      <alignment vertical="center"/>
    </xf>
    <xf numFmtId="0" fontId="2" fillId="0" borderId="37" xfId="1" applyFont="1" applyBorder="1" applyAlignment="1" applyProtection="1">
      <alignment vertical="center"/>
    </xf>
    <xf numFmtId="1" fontId="8" fillId="0" borderId="68" xfId="1" applyNumberFormat="1" applyFont="1" applyBorder="1" applyAlignment="1" applyProtection="1">
      <alignment vertical="center"/>
    </xf>
    <xf numFmtId="0" fontId="3" fillId="2" borderId="4" xfId="1" applyFont="1" applyFill="1" applyBorder="1" applyAlignment="1" applyProtection="1">
      <alignment horizontal="left" vertical="top"/>
    </xf>
    <xf numFmtId="0" fontId="3" fillId="2" borderId="9" xfId="1" applyFont="1" applyFill="1" applyBorder="1" applyAlignment="1" applyProtection="1">
      <alignment vertical="center"/>
      <protection locked="0"/>
    </xf>
    <xf numFmtId="0" fontId="4" fillId="2" borderId="2" xfId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/>
    </xf>
    <xf numFmtId="0" fontId="4" fillId="2" borderId="10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  <protection locked="0"/>
    </xf>
    <xf numFmtId="0" fontId="5" fillId="2" borderId="0" xfId="8" applyFont="1" applyFill="1" applyBorder="1" applyAlignment="1" applyProtection="1">
      <alignment vertical="center"/>
    </xf>
    <xf numFmtId="0" fontId="1" fillId="0" borderId="0" xfId="7" applyFont="1" applyFill="1" applyBorder="1" applyAlignment="1" applyProtection="1">
      <protection locked="0"/>
    </xf>
    <xf numFmtId="0" fontId="1" fillId="0" borderId="5" xfId="7" applyFont="1" applyFill="1" applyBorder="1" applyAlignment="1" applyProtection="1">
      <protection locked="0"/>
    </xf>
    <xf numFmtId="0" fontId="18" fillId="0" borderId="10" xfId="7" applyFont="1" applyFill="1" applyBorder="1" applyAlignment="1" applyProtection="1">
      <protection locked="0"/>
    </xf>
    <xf numFmtId="0" fontId="18" fillId="0" borderId="11" xfId="7" applyFont="1" applyFill="1" applyBorder="1" applyAlignment="1" applyProtection="1">
      <protection locked="0"/>
    </xf>
    <xf numFmtId="0" fontId="2" fillId="2" borderId="1" xfId="1" applyFont="1" applyFill="1" applyBorder="1" applyAlignment="1" applyProtection="1"/>
    <xf numFmtId="0" fontId="2" fillId="2" borderId="2" xfId="1" applyFont="1" applyFill="1" applyBorder="1" applyAlignment="1" applyProtection="1"/>
    <xf numFmtId="0" fontId="2" fillId="2" borderId="3" xfId="1" applyFont="1" applyFill="1" applyBorder="1" applyAlignment="1" applyProtection="1"/>
    <xf numFmtId="0" fontId="2" fillId="2" borderId="4" xfId="1" applyFont="1" applyFill="1" applyBorder="1" applyAlignment="1" applyProtection="1"/>
    <xf numFmtId="0" fontId="2" fillId="2" borderId="0" xfId="1" applyFont="1" applyFill="1" applyBorder="1" applyAlignment="1" applyProtection="1"/>
    <xf numFmtId="0" fontId="2" fillId="2" borderId="5" xfId="1" applyFont="1" applyFill="1" applyBorder="1" applyAlignment="1" applyProtection="1"/>
    <xf numFmtId="0" fontId="12" fillId="0" borderId="0" xfId="5" applyFont="1" applyFill="1" applyBorder="1" applyAlignment="1" applyProtection="1">
      <alignment horizontal="center" wrapText="1"/>
    </xf>
    <xf numFmtId="0" fontId="15" fillId="2" borderId="6" xfId="1" applyFont="1" applyFill="1" applyBorder="1" applyAlignment="1" applyProtection="1">
      <alignment horizontal="left" vertical="center"/>
    </xf>
    <xf numFmtId="0" fontId="15" fillId="2" borderId="7" xfId="1" applyFont="1" applyFill="1" applyBorder="1" applyAlignment="1" applyProtection="1">
      <alignment horizontal="left" vertical="center"/>
    </xf>
    <xf numFmtId="0" fontId="15" fillId="2" borderId="8" xfId="1" applyFont="1" applyFill="1" applyBorder="1" applyAlignment="1" applyProtection="1">
      <alignment horizontal="left" vertical="center"/>
    </xf>
    <xf numFmtId="0" fontId="14" fillId="2" borderId="1" xfId="1" applyFont="1" applyFill="1" applyBorder="1" applyAlignment="1" applyProtection="1">
      <alignment horizontal="center" vertical="center" wrapText="1"/>
    </xf>
    <xf numFmtId="0" fontId="14" fillId="2" borderId="2" xfId="1" applyFont="1" applyFill="1" applyBorder="1" applyAlignment="1" applyProtection="1">
      <alignment horizontal="center" vertical="center" wrapText="1"/>
    </xf>
    <xf numFmtId="0" fontId="14" fillId="2" borderId="3" xfId="1" applyFont="1" applyFill="1" applyBorder="1" applyAlignment="1" applyProtection="1">
      <alignment horizontal="center" vertical="center" wrapText="1"/>
    </xf>
    <xf numFmtId="0" fontId="14" fillId="2" borderId="4" xfId="1" applyFont="1" applyFill="1" applyBorder="1" applyAlignment="1" applyProtection="1">
      <alignment horizontal="center" vertical="center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4" fillId="2" borderId="5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left" vertical="center"/>
    </xf>
    <xf numFmtId="0" fontId="15" fillId="2" borderId="2" xfId="1" applyFont="1" applyFill="1" applyBorder="1" applyAlignment="1" applyProtection="1">
      <alignment horizontal="left" vertical="center"/>
    </xf>
    <xf numFmtId="0" fontId="15" fillId="2" borderId="3" xfId="1" applyFont="1" applyFill="1" applyBorder="1" applyAlignment="1" applyProtection="1">
      <alignment horizontal="left" vertical="center"/>
    </xf>
    <xf numFmtId="0" fontId="6" fillId="0" borderId="6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0" fontId="3" fillId="4" borderId="9" xfId="1" applyFont="1" applyFill="1" applyBorder="1" applyAlignment="1" applyProtection="1">
      <alignment horizontal="center" vertical="center" wrapText="1"/>
    </xf>
    <xf numFmtId="0" fontId="3" fillId="4" borderId="10" xfId="1" applyFont="1" applyFill="1" applyBorder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center" vertical="center" wrapText="1"/>
    </xf>
    <xf numFmtId="0" fontId="3" fillId="4" borderId="7" xfId="1" applyFont="1" applyFill="1" applyBorder="1" applyAlignment="1" applyProtection="1">
      <alignment horizontal="center" vertical="center" wrapText="1"/>
    </xf>
    <xf numFmtId="0" fontId="5" fillId="4" borderId="6" xfId="1" applyFont="1" applyFill="1" applyBorder="1" applyAlignment="1" applyProtection="1">
      <alignment horizontal="center" vertical="center" wrapText="1"/>
    </xf>
    <xf numFmtId="0" fontId="5" fillId="4" borderId="8" xfId="1" applyFont="1" applyFill="1" applyBorder="1" applyAlignment="1" applyProtection="1">
      <alignment horizontal="center" vertical="center" wrapText="1"/>
    </xf>
    <xf numFmtId="0" fontId="3" fillId="4" borderId="8" xfId="1" applyFont="1" applyFill="1" applyBorder="1" applyAlignment="1" applyProtection="1">
      <alignment horizontal="center" vertical="center" wrapText="1"/>
    </xf>
    <xf numFmtId="0" fontId="3" fillId="5" borderId="6" xfId="1" applyFont="1" applyFill="1" applyBorder="1" applyAlignment="1" applyProtection="1">
      <alignment horizontal="center" vertical="center" wrapText="1"/>
    </xf>
    <xf numFmtId="0" fontId="3" fillId="5" borderId="7" xfId="1" applyFont="1" applyFill="1" applyBorder="1" applyAlignment="1" applyProtection="1">
      <alignment horizontal="center" vertical="center" wrapText="1"/>
    </xf>
    <xf numFmtId="0" fontId="3" fillId="5" borderId="8" xfId="1" applyFont="1" applyFill="1" applyBorder="1" applyAlignment="1" applyProtection="1">
      <alignment horizontal="center" vertical="center" wrapText="1"/>
    </xf>
    <xf numFmtId="0" fontId="7" fillId="0" borderId="13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3" fillId="0" borderId="14" xfId="1" applyFont="1" applyBorder="1" applyAlignment="1" applyProtection="1">
      <alignment horizontal="center" vertical="center"/>
    </xf>
    <xf numFmtId="0" fontId="2" fillId="0" borderId="19" xfId="1" applyFont="1" applyBorder="1" applyAlignment="1" applyProtection="1">
      <alignment horizontal="left" vertical="center"/>
    </xf>
    <xf numFmtId="0" fontId="2" fillId="0" borderId="16" xfId="1" applyFont="1" applyBorder="1" applyAlignment="1" applyProtection="1">
      <alignment horizontal="left" vertical="center"/>
    </xf>
    <xf numFmtId="0" fontId="2" fillId="0" borderId="16" xfId="1" applyFont="1" applyBorder="1" applyAlignment="1" applyProtection="1">
      <alignment horizontal="center" vertical="center"/>
    </xf>
    <xf numFmtId="0" fontId="2" fillId="0" borderId="17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1" fontId="3" fillId="0" borderId="19" xfId="1" applyNumberFormat="1" applyFont="1" applyBorder="1" applyAlignment="1" applyProtection="1">
      <alignment horizontal="center" vertical="center"/>
    </xf>
    <xf numFmtId="1" fontId="3" fillId="0" borderId="16" xfId="1" applyNumberFormat="1" applyFont="1" applyBorder="1" applyAlignment="1" applyProtection="1">
      <alignment horizontal="center" vertical="center"/>
    </xf>
    <xf numFmtId="1" fontId="3" fillId="0" borderId="17" xfId="1" applyNumberFormat="1" applyFont="1" applyBorder="1" applyAlignment="1" applyProtection="1">
      <alignment horizontal="center" vertical="center"/>
    </xf>
    <xf numFmtId="0" fontId="2" fillId="0" borderId="24" xfId="1" applyFont="1" applyBorder="1" applyAlignment="1" applyProtection="1">
      <alignment horizontal="left" vertical="center"/>
    </xf>
    <xf numFmtId="0" fontId="2" fillId="0" borderId="21" xfId="1" applyFont="1" applyBorder="1" applyAlignment="1" applyProtection="1">
      <alignment horizontal="left" vertical="center"/>
    </xf>
    <xf numFmtId="49" fontId="2" fillId="0" borderId="21" xfId="1" applyNumberFormat="1" applyFont="1" applyBorder="1" applyAlignment="1" applyProtection="1">
      <alignment horizontal="center" vertical="center"/>
    </xf>
    <xf numFmtId="49" fontId="2" fillId="0" borderId="22" xfId="1" applyNumberFormat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7" fillId="0" borderId="23" xfId="1" applyFont="1" applyBorder="1" applyAlignment="1" applyProtection="1">
      <alignment horizontal="center" vertical="center"/>
    </xf>
    <xf numFmtId="165" fontId="3" fillId="0" borderId="24" xfId="1" applyNumberFormat="1" applyFont="1" applyBorder="1" applyAlignment="1" applyProtection="1">
      <alignment horizontal="center" vertical="center"/>
    </xf>
    <xf numFmtId="165" fontId="3" fillId="0" borderId="21" xfId="1" applyNumberFormat="1" applyFont="1" applyBorder="1" applyAlignment="1" applyProtection="1">
      <alignment horizontal="center" vertical="center"/>
    </xf>
    <xf numFmtId="165" fontId="3" fillId="0" borderId="22" xfId="1" applyNumberFormat="1" applyFont="1" applyBorder="1" applyAlignment="1" applyProtection="1">
      <alignment horizontal="center" vertical="center"/>
    </xf>
    <xf numFmtId="0" fontId="2" fillId="0" borderId="61" xfId="1" applyFont="1" applyBorder="1" applyAlignment="1" applyProtection="1">
      <alignment horizontal="left" vertical="center"/>
    </xf>
    <xf numFmtId="0" fontId="2" fillId="0" borderId="26" xfId="1" applyFont="1" applyBorder="1" applyAlignment="1" applyProtection="1">
      <alignment horizontal="left" vertical="center"/>
    </xf>
    <xf numFmtId="0" fontId="2" fillId="0" borderId="27" xfId="1" applyFont="1" applyBorder="1" applyAlignment="1" applyProtection="1">
      <alignment horizontal="left" vertical="center"/>
    </xf>
    <xf numFmtId="0" fontId="2" fillId="0" borderId="9" xfId="1" applyFont="1" applyBorder="1" applyAlignment="1" applyProtection="1">
      <alignment horizontal="left" vertical="center"/>
    </xf>
    <xf numFmtId="0" fontId="2" fillId="0" borderId="10" xfId="1" applyFont="1" applyBorder="1" applyAlignment="1" applyProtection="1">
      <alignment horizontal="left" vertical="center"/>
    </xf>
    <xf numFmtId="0" fontId="2" fillId="0" borderId="32" xfId="1" applyFont="1" applyBorder="1" applyAlignment="1" applyProtection="1">
      <alignment horizontal="left" vertical="center"/>
    </xf>
    <xf numFmtId="49" fontId="2" fillId="0" borderId="21" xfId="1" applyNumberFormat="1" applyFont="1" applyBorder="1" applyAlignment="1" applyProtection="1">
      <alignment horizontal="left" vertical="center"/>
    </xf>
    <xf numFmtId="49" fontId="2" fillId="0" borderId="28" xfId="1" applyNumberFormat="1" applyFont="1" applyBorder="1" applyAlignment="1" applyProtection="1">
      <alignment horizontal="center" vertical="center"/>
    </xf>
    <xf numFmtId="49" fontId="2" fillId="0" borderId="29" xfId="1" applyNumberFormat="1" applyFont="1" applyBorder="1" applyAlignment="1" applyProtection="1">
      <alignment horizontal="center" vertical="center"/>
    </xf>
    <xf numFmtId="0" fontId="7" fillId="0" borderId="30" xfId="1" applyFont="1" applyBorder="1" applyAlignment="1" applyProtection="1">
      <alignment horizontal="center" vertical="center"/>
    </xf>
    <xf numFmtId="0" fontId="7" fillId="0" borderId="31" xfId="1" applyFont="1" applyBorder="1" applyAlignment="1" applyProtection="1">
      <alignment horizontal="center" vertical="center"/>
    </xf>
    <xf numFmtId="0" fontId="7" fillId="0" borderId="36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2" fillId="0" borderId="33" xfId="1" applyFont="1" applyBorder="1" applyAlignment="1" applyProtection="1">
      <alignment horizontal="left" vertical="center"/>
    </xf>
    <xf numFmtId="0" fontId="2" fillId="0" borderId="21" xfId="1" applyFont="1" applyBorder="1" applyAlignment="1" applyProtection="1">
      <alignment horizontal="center" vertical="center"/>
    </xf>
    <xf numFmtId="0" fontId="2" fillId="0" borderId="22" xfId="1" applyFont="1" applyBorder="1" applyAlignment="1" applyProtection="1">
      <alignment horizontal="center" vertical="center"/>
    </xf>
    <xf numFmtId="1" fontId="3" fillId="0" borderId="40" xfId="1" applyNumberFormat="1" applyFont="1" applyBorder="1" applyAlignment="1" applyProtection="1">
      <alignment horizontal="center" vertical="center"/>
    </xf>
    <xf numFmtId="1" fontId="3" fillId="0" borderId="28" xfId="1" applyNumberFormat="1" applyFont="1" applyBorder="1" applyAlignment="1" applyProtection="1">
      <alignment horizontal="center" vertical="center"/>
    </xf>
    <xf numFmtId="1" fontId="3" fillId="0" borderId="29" xfId="1" applyNumberFormat="1" applyFont="1" applyBorder="1" applyAlignment="1" applyProtection="1">
      <alignment horizontal="center" vertical="center"/>
    </xf>
    <xf numFmtId="0" fontId="2" fillId="0" borderId="34" xfId="1" applyFont="1" applyBorder="1" applyAlignment="1" applyProtection="1">
      <alignment horizontal="center" vertical="center"/>
    </xf>
    <xf numFmtId="0" fontId="2" fillId="0" borderId="35" xfId="1" applyFont="1" applyBorder="1" applyAlignment="1" applyProtection="1">
      <alignment horizontal="center" vertical="center"/>
    </xf>
    <xf numFmtId="165" fontId="3" fillId="0" borderId="37" xfId="1" applyNumberFormat="1" applyFont="1" applyBorder="1" applyAlignment="1" applyProtection="1">
      <alignment horizontal="center" vertical="center"/>
    </xf>
    <xf numFmtId="165" fontId="3" fillId="0" borderId="33" xfId="1" applyNumberFormat="1" applyFont="1" applyBorder="1" applyAlignment="1" applyProtection="1">
      <alignment horizontal="center" vertical="center"/>
    </xf>
    <xf numFmtId="165" fontId="3" fillId="0" borderId="38" xfId="1" applyNumberFormat="1" applyFont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center" vertical="center"/>
    </xf>
    <xf numFmtId="1" fontId="3" fillId="0" borderId="6" xfId="1" applyNumberFormat="1" applyFont="1" applyBorder="1" applyAlignment="1" applyProtection="1">
      <alignment horizontal="center" vertical="center"/>
    </xf>
    <xf numFmtId="1" fontId="3" fillId="0" borderId="7" xfId="1" applyNumberFormat="1" applyFont="1" applyBorder="1" applyAlignment="1" applyProtection="1">
      <alignment horizontal="center" vertical="center"/>
    </xf>
    <xf numFmtId="0" fontId="2" fillId="0" borderId="44" xfId="1" applyFont="1" applyBorder="1" applyAlignment="1" applyProtection="1">
      <alignment horizontal="left" vertical="center"/>
    </xf>
    <xf numFmtId="0" fontId="2" fillId="0" borderId="41" xfId="1" applyFont="1" applyBorder="1" applyAlignment="1" applyProtection="1">
      <alignment horizontal="left" vertical="center"/>
    </xf>
    <xf numFmtId="0" fontId="2" fillId="0" borderId="41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0" fontId="7" fillId="0" borderId="41" xfId="1" applyFont="1" applyBorder="1" applyAlignment="1" applyProtection="1">
      <alignment horizontal="center" vertical="center"/>
    </xf>
    <xf numFmtId="0" fontId="7" fillId="0" borderId="43" xfId="1" applyFont="1" applyBorder="1" applyAlignment="1" applyProtection="1">
      <alignment horizontal="center" vertical="center"/>
    </xf>
    <xf numFmtId="1" fontId="3" fillId="0" borderId="44" xfId="1" applyNumberFormat="1" applyFont="1" applyBorder="1" applyAlignment="1" applyProtection="1">
      <alignment horizontal="center" vertical="center"/>
    </xf>
    <xf numFmtId="1" fontId="3" fillId="0" borderId="41" xfId="1" applyNumberFormat="1" applyFont="1" applyBorder="1" applyAlignment="1" applyProtection="1">
      <alignment horizontal="center" vertical="center"/>
    </xf>
    <xf numFmtId="1" fontId="3" fillId="0" borderId="42" xfId="1" applyNumberFormat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28" xfId="1" applyFont="1" applyBorder="1" applyAlignment="1" applyProtection="1">
      <alignment horizontal="center" vertical="center"/>
    </xf>
    <xf numFmtId="0" fontId="2" fillId="0" borderId="29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3" fillId="7" borderId="4" xfId="1" applyFont="1" applyFill="1" applyBorder="1" applyAlignment="1" applyProtection="1">
      <alignment horizontal="center" vertical="center"/>
    </xf>
    <xf numFmtId="0" fontId="3" fillId="7" borderId="0" xfId="1" applyFont="1" applyFill="1" applyBorder="1" applyAlignment="1" applyProtection="1">
      <alignment horizontal="center" vertical="center"/>
    </xf>
    <xf numFmtId="0" fontId="3" fillId="7" borderId="45" xfId="1" applyFont="1" applyFill="1" applyBorder="1" applyAlignment="1" applyProtection="1">
      <alignment horizontal="center" vertical="center"/>
    </xf>
    <xf numFmtId="0" fontId="7" fillId="0" borderId="46" xfId="1" applyFont="1" applyBorder="1" applyAlignment="1" applyProtection="1">
      <alignment horizontal="center" vertical="center"/>
    </xf>
    <xf numFmtId="0" fontId="7" fillId="0" borderId="47" xfId="1" applyFont="1" applyBorder="1" applyAlignment="1" applyProtection="1">
      <alignment horizontal="center" vertical="center"/>
    </xf>
    <xf numFmtId="1" fontId="3" fillId="0" borderId="37" xfId="1" applyNumberFormat="1" applyFont="1" applyBorder="1" applyAlignment="1" applyProtection="1">
      <alignment horizontal="center" vertical="center"/>
    </xf>
    <xf numFmtId="1" fontId="3" fillId="0" borderId="33" xfId="1" applyNumberFormat="1" applyFont="1" applyBorder="1" applyAlignment="1" applyProtection="1">
      <alignment horizontal="center" vertical="center"/>
    </xf>
    <xf numFmtId="1" fontId="3" fillId="0" borderId="38" xfId="1" applyNumberFormat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 wrapText="1"/>
    </xf>
    <xf numFmtId="0" fontId="2" fillId="0" borderId="48" xfId="1" applyFont="1" applyBorder="1" applyAlignment="1" applyProtection="1">
      <alignment horizontal="left" vertical="center" wrapText="1"/>
    </xf>
    <xf numFmtId="0" fontId="2" fillId="0" borderId="44" xfId="1" applyFont="1" applyBorder="1" applyAlignment="1" applyProtection="1">
      <alignment horizontal="left" vertical="center" wrapText="1"/>
    </xf>
    <xf numFmtId="0" fontId="2" fillId="0" borderId="41" xfId="1" applyFont="1" applyBorder="1" applyAlignment="1" applyProtection="1">
      <alignment horizontal="left" vertical="center" wrapText="1"/>
    </xf>
    <xf numFmtId="0" fontId="2" fillId="0" borderId="42" xfId="1" applyFont="1" applyBorder="1" applyAlignment="1" applyProtection="1">
      <alignment horizontal="left" vertical="center" wrapText="1"/>
    </xf>
    <xf numFmtId="49" fontId="2" fillId="0" borderId="2" xfId="1" applyNumberFormat="1" applyFont="1" applyBorder="1" applyAlignment="1" applyProtection="1">
      <alignment horizontal="left" vertical="center"/>
    </xf>
    <xf numFmtId="49" fontId="2" fillId="0" borderId="16" xfId="1" applyNumberFormat="1" applyFont="1" applyBorder="1" applyAlignment="1" applyProtection="1">
      <alignment horizontal="center" vertical="center"/>
    </xf>
    <xf numFmtId="49" fontId="2" fillId="0" borderId="17" xfId="1" applyNumberFormat="1" applyFont="1" applyBorder="1" applyAlignment="1" applyProtection="1">
      <alignment horizontal="center" vertical="center"/>
    </xf>
    <xf numFmtId="0" fontId="7" fillId="0" borderId="49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51" xfId="1" applyFont="1" applyBorder="1" applyAlignment="1" applyProtection="1">
      <alignment horizontal="center" vertical="center"/>
    </xf>
    <xf numFmtId="0" fontId="2" fillId="0" borderId="50" xfId="1" applyFont="1" applyBorder="1" applyAlignment="1" applyProtection="1">
      <alignment horizontal="left" vertical="center"/>
    </xf>
    <xf numFmtId="1" fontId="3" fillId="0" borderId="24" xfId="1" applyNumberFormat="1" applyFont="1" applyBorder="1" applyAlignment="1" applyProtection="1">
      <alignment horizontal="center" vertical="center"/>
    </xf>
    <xf numFmtId="1" fontId="3" fillId="0" borderId="21" xfId="1" applyNumberFormat="1" applyFont="1" applyBorder="1" applyAlignment="1" applyProtection="1">
      <alignment horizontal="center" vertical="center"/>
    </xf>
    <xf numFmtId="1" fontId="3" fillId="0" borderId="22" xfId="1" applyNumberFormat="1" applyFont="1" applyBorder="1" applyAlignment="1" applyProtection="1">
      <alignment horizontal="center" vertical="center"/>
    </xf>
    <xf numFmtId="0" fontId="12" fillId="0" borderId="0" xfId="4" applyFont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top"/>
    </xf>
    <xf numFmtId="0" fontId="3" fillId="2" borderId="2" xfId="1" applyFont="1" applyFill="1" applyBorder="1" applyAlignment="1" applyProtection="1">
      <alignment horizontal="left" vertical="top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2" borderId="3" xfId="1" applyFont="1" applyFill="1" applyBorder="1" applyAlignment="1" applyProtection="1">
      <alignment horizontal="left" vertical="top"/>
      <protection locked="0"/>
    </xf>
    <xf numFmtId="0" fontId="2" fillId="0" borderId="67" xfId="1" applyFont="1" applyBorder="1" applyAlignment="1" applyProtection="1">
      <alignment horizontal="left" vertical="center"/>
    </xf>
    <xf numFmtId="0" fontId="2" fillId="0" borderId="34" xfId="1" applyFont="1" applyBorder="1" applyAlignment="1" applyProtection="1">
      <alignment horizontal="left" vertical="center"/>
    </xf>
    <xf numFmtId="0" fontId="7" fillId="0" borderId="10" xfId="1" applyFont="1" applyBorder="1" applyAlignment="1" applyProtection="1">
      <alignment horizontal="center" vertical="center"/>
    </xf>
    <xf numFmtId="1" fontId="3" fillId="0" borderId="9" xfId="1" applyNumberFormat="1" applyFont="1" applyBorder="1" applyAlignment="1" applyProtection="1">
      <alignment horizontal="center" vertical="center"/>
    </xf>
    <xf numFmtId="1" fontId="3" fillId="0" borderId="10" xfId="1" applyNumberFormat="1" applyFont="1" applyBorder="1" applyAlignment="1" applyProtection="1">
      <alignment horizontal="center" vertical="center"/>
    </xf>
    <xf numFmtId="1" fontId="3" fillId="0" borderId="32" xfId="1" applyNumberFormat="1" applyFont="1" applyBorder="1" applyAlignment="1" applyProtection="1">
      <alignment horizontal="center" vertical="center"/>
    </xf>
    <xf numFmtId="0" fontId="2" fillId="0" borderId="33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32" xfId="1" applyFont="1" applyBorder="1" applyAlignment="1" applyProtection="1">
      <alignment horizontal="center" vertical="center"/>
    </xf>
    <xf numFmtId="1" fontId="8" fillId="0" borderId="9" xfId="1" applyNumberFormat="1" applyFont="1" applyBorder="1" applyAlignment="1" applyProtection="1">
      <alignment horizontal="center" vertical="center"/>
    </xf>
    <xf numFmtId="1" fontId="8" fillId="0" borderId="10" xfId="1" applyNumberFormat="1" applyFont="1" applyBorder="1" applyAlignment="1" applyProtection="1">
      <alignment horizontal="center" vertical="center"/>
    </xf>
    <xf numFmtId="1" fontId="8" fillId="0" borderId="32" xfId="1" applyNumberFormat="1" applyFont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top"/>
    </xf>
    <xf numFmtId="0" fontId="3" fillId="2" borderId="5" xfId="1" applyFont="1" applyFill="1" applyBorder="1" applyAlignment="1" applyProtection="1">
      <alignment horizontal="center" vertical="top"/>
    </xf>
    <xf numFmtId="0" fontId="3" fillId="2" borderId="10" xfId="1" applyFont="1" applyFill="1" applyBorder="1" applyAlignment="1" applyProtection="1">
      <alignment horizontal="center" vertical="top"/>
    </xf>
    <xf numFmtId="0" fontId="3" fillId="2" borderId="11" xfId="1" applyFont="1" applyFill="1" applyBorder="1" applyAlignment="1" applyProtection="1">
      <alignment horizontal="center" vertical="top"/>
    </xf>
    <xf numFmtId="0" fontId="1" fillId="0" borderId="0" xfId="7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 applyProtection="1">
      <alignment horizontal="right" vertical="center"/>
    </xf>
    <xf numFmtId="0" fontId="18" fillId="2" borderId="0" xfId="8" applyFont="1" applyFill="1" applyBorder="1" applyAlignment="1" applyProtection="1">
      <alignment horizontal="right" vertical="center"/>
    </xf>
    <xf numFmtId="0" fontId="3" fillId="0" borderId="2" xfId="7" applyFont="1" applyFill="1" applyBorder="1" applyAlignment="1" applyProtection="1">
      <alignment horizontal="center"/>
      <protection locked="0"/>
    </xf>
    <xf numFmtId="0" fontId="3" fillId="0" borderId="3" xfId="7" applyFont="1" applyFill="1" applyBorder="1" applyAlignment="1" applyProtection="1">
      <alignment horizontal="center"/>
      <protection locked="0"/>
    </xf>
    <xf numFmtId="0" fontId="2" fillId="0" borderId="0" xfId="7" applyFont="1" applyFill="1" applyBorder="1" applyAlignment="1" applyProtection="1">
      <protection locked="0"/>
    </xf>
    <xf numFmtId="0" fontId="2" fillId="0" borderId="5" xfId="7" applyFont="1" applyFill="1" applyBorder="1" applyAlignment="1" applyProtection="1">
      <protection locked="0"/>
    </xf>
    <xf numFmtId="0" fontId="1" fillId="2" borderId="0" xfId="7" applyFont="1" applyFill="1" applyBorder="1" applyAlignment="1" applyProtection="1">
      <protection locked="0"/>
    </xf>
    <xf numFmtId="0" fontId="1" fillId="2" borderId="5" xfId="7" applyFont="1" applyFill="1" applyBorder="1" applyAlignment="1" applyProtection="1">
      <protection locked="0"/>
    </xf>
    <xf numFmtId="0" fontId="1" fillId="0" borderId="0" xfId="7" applyFont="1" applyFill="1" applyBorder="1" applyAlignment="1" applyProtection="1">
      <alignment horizontal="left"/>
      <protection locked="0"/>
    </xf>
    <xf numFmtId="0" fontId="1" fillId="0" borderId="5" xfId="7" applyFont="1" applyFill="1" applyBorder="1" applyAlignment="1" applyProtection="1">
      <alignment horizontal="left"/>
      <protection locked="0"/>
    </xf>
    <xf numFmtId="0" fontId="2" fillId="0" borderId="58" xfId="1" applyFont="1" applyBorder="1" applyAlignment="1" applyProtection="1">
      <alignment horizontal="left" vertical="center"/>
    </xf>
    <xf numFmtId="0" fontId="2" fillId="0" borderId="52" xfId="1" applyFont="1" applyBorder="1" applyAlignment="1" applyProtection="1">
      <alignment horizontal="left" vertical="center"/>
    </xf>
    <xf numFmtId="0" fontId="7" fillId="0" borderId="28" xfId="1" applyFont="1" applyBorder="1" applyAlignment="1" applyProtection="1">
      <alignment horizontal="center" vertical="center"/>
    </xf>
    <xf numFmtId="0" fontId="7" fillId="0" borderId="55" xfId="1" applyFont="1" applyBorder="1" applyAlignment="1" applyProtection="1">
      <alignment horizontal="center" vertical="center"/>
    </xf>
    <xf numFmtId="0" fontId="2" fillId="0" borderId="66" xfId="1" applyFont="1" applyBorder="1" applyAlignment="1" applyProtection="1">
      <alignment horizontal="left" vertical="center"/>
    </xf>
    <xf numFmtId="0" fontId="2" fillId="0" borderId="53" xfId="1" applyFont="1" applyBorder="1" applyAlignment="1" applyProtection="1">
      <alignment horizontal="left" vertical="center"/>
    </xf>
    <xf numFmtId="0" fontId="2" fillId="0" borderId="53" xfId="1" applyFont="1" applyBorder="1" applyAlignment="1" applyProtection="1">
      <alignment horizontal="center" vertical="center"/>
    </xf>
    <xf numFmtId="0" fontId="2" fillId="0" borderId="54" xfId="1" applyFont="1" applyBorder="1" applyAlignment="1" applyProtection="1">
      <alignment horizontal="center" vertical="center"/>
    </xf>
    <xf numFmtId="0" fontId="2" fillId="0" borderId="37" xfId="1" applyFont="1" applyBorder="1" applyAlignment="1" applyProtection="1">
      <alignment horizontal="left" vertical="center"/>
    </xf>
  </cellXfs>
  <cellStyles count="9">
    <cellStyle name="Normal" xfId="0" builtinId="0"/>
    <cellStyle name="Normal 10 2" xfId="6"/>
    <cellStyle name="Normal 2 10 2" xfId="8"/>
    <cellStyle name="Normal 2 3 3" xfId="2"/>
    <cellStyle name="Normal 2 4" xfId="3"/>
    <cellStyle name="Normal 3 2" xfId="7"/>
    <cellStyle name="Normal 4 4" xfId="1"/>
    <cellStyle name="Normal 5 6" xfId="4"/>
    <cellStyle name="Normal_Grad. Lim. Auto 1-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114303</xdr:colOff>
      <xdr:row>0</xdr:row>
      <xdr:rowOff>31506</xdr:rowOff>
    </xdr:from>
    <xdr:to>
      <xdr:col>3</xdr:col>
      <xdr:colOff>121375</xdr:colOff>
      <xdr:row>3</xdr:row>
      <xdr:rowOff>180006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ADFE3A7-CF54-47BA-9112-7B004163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3" y="31506"/>
          <a:ext cx="721447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Obsoleto\Formatos%20para%20digitar\8.%20Materiales%20Granulares\Material%20Filtrante\Material%20filtran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CNS\Frecuencias\Mejoramiento%20de%20la%20subrasante\Mejoramiento%20de%20la%20subrasante%20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Material%20filtran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Solidez"/>
      <sheetName val="Desgaste 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F36" t="str">
            <v>--</v>
          </cell>
          <cell r="M36" t="str">
            <v>--</v>
          </cell>
          <cell r="T36" t="str">
            <v>--</v>
          </cell>
        </row>
      </sheetData>
      <sheetData sheetId="7">
        <row r="23">
          <cell r="G23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 xml:space="preserve">CASTAÑEDA CATHERINE 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/>
      <sheetData sheetId="1">
        <row r="55">
          <cell r="I55" t="str">
            <v>--</v>
          </cell>
          <cell r="Q55" t="str">
            <v>--</v>
          </cell>
          <cell r="Y55" t="str">
            <v>--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15">
          <cell r="Y15">
            <v>0</v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17">
          <cell r="H17">
            <v>0</v>
          </cell>
        </row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>
        <row r="27">
          <cell r="U27">
            <v>0</v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6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>
        <row r="23">
          <cell r="G23">
            <v>0</v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8">
        <row r="21">
          <cell r="J21">
            <v>0</v>
          </cell>
        </row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9">
        <row r="20">
          <cell r="I20">
            <v>0</v>
          </cell>
        </row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0">
        <row r="24">
          <cell r="R24" t="str">
            <v xml:space="preserve"> </v>
          </cell>
        </row>
        <row r="29">
          <cell r="L29" t="str">
            <v>--</v>
          </cell>
          <cell r="W29" t="str">
            <v>--</v>
          </cell>
          <cell r="AK29" t="str">
            <v>--</v>
          </cell>
        </row>
      </sheetData>
      <sheetData sheetId="11">
        <row r="33">
          <cell r="J33">
            <v>0</v>
          </cell>
        </row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3">
        <row r="45">
          <cell r="H45">
            <v>0</v>
          </cell>
        </row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 "/>
      <sheetName val="Gradacion "/>
      <sheetName val="Desgaste"/>
      <sheetName val="Microdeval "/>
      <sheetName val="10% De Finos"/>
      <sheetName val="Solidez"/>
      <sheetName val="Desgaste 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/>
      <sheetData sheetId="1"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>
        <row r="27">
          <cell r="U27" t="str">
            <v/>
          </cell>
        </row>
        <row r="36">
          <cell r="U36">
            <v>0</v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6">
        <row r="18">
          <cell r="O18" t="str">
            <v/>
          </cell>
        </row>
        <row r="36">
          <cell r="F36" t="str">
            <v>--</v>
          </cell>
          <cell r="M36" t="str">
            <v>--</v>
          </cell>
          <cell r="T36" t="str">
            <v>--</v>
          </cell>
        </row>
      </sheetData>
      <sheetData sheetId="7">
        <row r="21">
          <cell r="G21" t="str">
            <v/>
          </cell>
        </row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8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9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1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2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4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5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52"/>
  <sheetViews>
    <sheetView showGridLines="0" tabSelected="1" view="pageBreakPreview" zoomScaleSheetLayoutView="100" workbookViewId="0">
      <selection activeCell="E1" sqref="E1:W2"/>
    </sheetView>
  </sheetViews>
  <sheetFormatPr baseColWidth="10" defaultColWidth="11.5703125" defaultRowHeight="12" x14ac:dyDescent="0.2"/>
  <cols>
    <col min="1" max="13" width="3.5703125" style="2" customWidth="1"/>
    <col min="14" max="14" width="3" style="2" customWidth="1"/>
    <col min="15" max="15" width="2.7109375" style="2" customWidth="1"/>
    <col min="16" max="16" width="3.5703125" style="2" customWidth="1"/>
    <col min="17" max="17" width="4.42578125" style="2" customWidth="1"/>
    <col min="18" max="18" width="4.85546875" style="2" customWidth="1"/>
    <col min="19" max="19" width="2.28515625" style="2" customWidth="1"/>
    <col min="20" max="20" width="5.7109375" style="2" customWidth="1"/>
    <col min="21" max="21" width="4.28515625" style="2" customWidth="1"/>
    <col min="22" max="22" width="4" style="2" customWidth="1"/>
    <col min="23" max="23" width="14" style="43" customWidth="1"/>
    <col min="24" max="24" width="5.5703125" style="1" hidden="1" customWidth="1"/>
    <col min="25" max="25" width="0" style="2" hidden="1" customWidth="1"/>
    <col min="26" max="26" width="17.85546875" style="39" hidden="1" customWidth="1"/>
    <col min="27" max="30" width="0" style="2" hidden="1" customWidth="1"/>
    <col min="31" max="250" width="11.5703125" style="2"/>
    <col min="251" max="255" width="3.28515625" style="2" customWidth="1"/>
    <col min="256" max="267" width="3" style="2" customWidth="1"/>
    <col min="268" max="268" width="4.140625" style="2" customWidth="1"/>
    <col min="269" max="269" width="4.85546875" style="2" customWidth="1"/>
    <col min="270" max="273" width="3.28515625" style="2" customWidth="1"/>
    <col min="274" max="274" width="8" style="2" customWidth="1"/>
    <col min="275" max="276" width="10.140625" style="2" customWidth="1"/>
    <col min="277" max="506" width="11.5703125" style="2"/>
    <col min="507" max="511" width="3.28515625" style="2" customWidth="1"/>
    <col min="512" max="523" width="3" style="2" customWidth="1"/>
    <col min="524" max="524" width="4.140625" style="2" customWidth="1"/>
    <col min="525" max="525" width="4.85546875" style="2" customWidth="1"/>
    <col min="526" max="529" width="3.28515625" style="2" customWidth="1"/>
    <col min="530" max="530" width="8" style="2" customWidth="1"/>
    <col min="531" max="532" width="10.140625" style="2" customWidth="1"/>
    <col min="533" max="762" width="11.5703125" style="2"/>
    <col min="763" max="767" width="3.28515625" style="2" customWidth="1"/>
    <col min="768" max="779" width="3" style="2" customWidth="1"/>
    <col min="780" max="780" width="4.140625" style="2" customWidth="1"/>
    <col min="781" max="781" width="4.85546875" style="2" customWidth="1"/>
    <col min="782" max="785" width="3.28515625" style="2" customWidth="1"/>
    <col min="786" max="786" width="8" style="2" customWidth="1"/>
    <col min="787" max="788" width="10.140625" style="2" customWidth="1"/>
    <col min="789" max="1018" width="11.5703125" style="2"/>
    <col min="1019" max="1023" width="3.28515625" style="2" customWidth="1"/>
    <col min="1024" max="1035" width="3" style="2" customWidth="1"/>
    <col min="1036" max="1036" width="4.140625" style="2" customWidth="1"/>
    <col min="1037" max="1037" width="4.85546875" style="2" customWidth="1"/>
    <col min="1038" max="1041" width="3.28515625" style="2" customWidth="1"/>
    <col min="1042" max="1042" width="8" style="2" customWidth="1"/>
    <col min="1043" max="1044" width="10.140625" style="2" customWidth="1"/>
    <col min="1045" max="1274" width="11.5703125" style="2"/>
    <col min="1275" max="1279" width="3.28515625" style="2" customWidth="1"/>
    <col min="1280" max="1291" width="3" style="2" customWidth="1"/>
    <col min="1292" max="1292" width="4.140625" style="2" customWidth="1"/>
    <col min="1293" max="1293" width="4.85546875" style="2" customWidth="1"/>
    <col min="1294" max="1297" width="3.28515625" style="2" customWidth="1"/>
    <col min="1298" max="1298" width="8" style="2" customWidth="1"/>
    <col min="1299" max="1300" width="10.140625" style="2" customWidth="1"/>
    <col min="1301" max="1530" width="11.5703125" style="2"/>
    <col min="1531" max="1535" width="3.28515625" style="2" customWidth="1"/>
    <col min="1536" max="1547" width="3" style="2" customWidth="1"/>
    <col min="1548" max="1548" width="4.140625" style="2" customWidth="1"/>
    <col min="1549" max="1549" width="4.85546875" style="2" customWidth="1"/>
    <col min="1550" max="1553" width="3.28515625" style="2" customWidth="1"/>
    <col min="1554" max="1554" width="8" style="2" customWidth="1"/>
    <col min="1555" max="1556" width="10.140625" style="2" customWidth="1"/>
    <col min="1557" max="1786" width="11.5703125" style="2"/>
    <col min="1787" max="1791" width="3.28515625" style="2" customWidth="1"/>
    <col min="1792" max="1803" width="3" style="2" customWidth="1"/>
    <col min="1804" max="1804" width="4.140625" style="2" customWidth="1"/>
    <col min="1805" max="1805" width="4.85546875" style="2" customWidth="1"/>
    <col min="1806" max="1809" width="3.28515625" style="2" customWidth="1"/>
    <col min="1810" max="1810" width="8" style="2" customWidth="1"/>
    <col min="1811" max="1812" width="10.140625" style="2" customWidth="1"/>
    <col min="1813" max="2042" width="11.5703125" style="2"/>
    <col min="2043" max="2047" width="3.28515625" style="2" customWidth="1"/>
    <col min="2048" max="2059" width="3" style="2" customWidth="1"/>
    <col min="2060" max="2060" width="4.140625" style="2" customWidth="1"/>
    <col min="2061" max="2061" width="4.85546875" style="2" customWidth="1"/>
    <col min="2062" max="2065" width="3.28515625" style="2" customWidth="1"/>
    <col min="2066" max="2066" width="8" style="2" customWidth="1"/>
    <col min="2067" max="2068" width="10.140625" style="2" customWidth="1"/>
    <col min="2069" max="2298" width="11.5703125" style="2"/>
    <col min="2299" max="2303" width="3.28515625" style="2" customWidth="1"/>
    <col min="2304" max="2315" width="3" style="2" customWidth="1"/>
    <col min="2316" max="2316" width="4.140625" style="2" customWidth="1"/>
    <col min="2317" max="2317" width="4.85546875" style="2" customWidth="1"/>
    <col min="2318" max="2321" width="3.28515625" style="2" customWidth="1"/>
    <col min="2322" max="2322" width="8" style="2" customWidth="1"/>
    <col min="2323" max="2324" width="10.140625" style="2" customWidth="1"/>
    <col min="2325" max="2554" width="11.5703125" style="2"/>
    <col min="2555" max="2559" width="3.28515625" style="2" customWidth="1"/>
    <col min="2560" max="2571" width="3" style="2" customWidth="1"/>
    <col min="2572" max="2572" width="4.140625" style="2" customWidth="1"/>
    <col min="2573" max="2573" width="4.85546875" style="2" customWidth="1"/>
    <col min="2574" max="2577" width="3.28515625" style="2" customWidth="1"/>
    <col min="2578" max="2578" width="8" style="2" customWidth="1"/>
    <col min="2579" max="2580" width="10.140625" style="2" customWidth="1"/>
    <col min="2581" max="2810" width="11.5703125" style="2"/>
    <col min="2811" max="2815" width="3.28515625" style="2" customWidth="1"/>
    <col min="2816" max="2827" width="3" style="2" customWidth="1"/>
    <col min="2828" max="2828" width="4.140625" style="2" customWidth="1"/>
    <col min="2829" max="2829" width="4.85546875" style="2" customWidth="1"/>
    <col min="2830" max="2833" width="3.28515625" style="2" customWidth="1"/>
    <col min="2834" max="2834" width="8" style="2" customWidth="1"/>
    <col min="2835" max="2836" width="10.140625" style="2" customWidth="1"/>
    <col min="2837" max="3066" width="11.5703125" style="2"/>
    <col min="3067" max="3071" width="3.28515625" style="2" customWidth="1"/>
    <col min="3072" max="3083" width="3" style="2" customWidth="1"/>
    <col min="3084" max="3084" width="4.140625" style="2" customWidth="1"/>
    <col min="3085" max="3085" width="4.85546875" style="2" customWidth="1"/>
    <col min="3086" max="3089" width="3.28515625" style="2" customWidth="1"/>
    <col min="3090" max="3090" width="8" style="2" customWidth="1"/>
    <col min="3091" max="3092" width="10.140625" style="2" customWidth="1"/>
    <col min="3093" max="3322" width="11.5703125" style="2"/>
    <col min="3323" max="3327" width="3.28515625" style="2" customWidth="1"/>
    <col min="3328" max="3339" width="3" style="2" customWidth="1"/>
    <col min="3340" max="3340" width="4.140625" style="2" customWidth="1"/>
    <col min="3341" max="3341" width="4.85546875" style="2" customWidth="1"/>
    <col min="3342" max="3345" width="3.28515625" style="2" customWidth="1"/>
    <col min="3346" max="3346" width="8" style="2" customWidth="1"/>
    <col min="3347" max="3348" width="10.140625" style="2" customWidth="1"/>
    <col min="3349" max="3578" width="11.5703125" style="2"/>
    <col min="3579" max="3583" width="3.28515625" style="2" customWidth="1"/>
    <col min="3584" max="3595" width="3" style="2" customWidth="1"/>
    <col min="3596" max="3596" width="4.140625" style="2" customWidth="1"/>
    <col min="3597" max="3597" width="4.85546875" style="2" customWidth="1"/>
    <col min="3598" max="3601" width="3.28515625" style="2" customWidth="1"/>
    <col min="3602" max="3602" width="8" style="2" customWidth="1"/>
    <col min="3603" max="3604" width="10.140625" style="2" customWidth="1"/>
    <col min="3605" max="3834" width="11.5703125" style="2"/>
    <col min="3835" max="3839" width="3.28515625" style="2" customWidth="1"/>
    <col min="3840" max="3851" width="3" style="2" customWidth="1"/>
    <col min="3852" max="3852" width="4.140625" style="2" customWidth="1"/>
    <col min="3853" max="3853" width="4.85546875" style="2" customWidth="1"/>
    <col min="3854" max="3857" width="3.28515625" style="2" customWidth="1"/>
    <col min="3858" max="3858" width="8" style="2" customWidth="1"/>
    <col min="3859" max="3860" width="10.140625" style="2" customWidth="1"/>
    <col min="3861" max="4090" width="11.5703125" style="2"/>
    <col min="4091" max="4095" width="3.28515625" style="2" customWidth="1"/>
    <col min="4096" max="4107" width="3" style="2" customWidth="1"/>
    <col min="4108" max="4108" width="4.140625" style="2" customWidth="1"/>
    <col min="4109" max="4109" width="4.85546875" style="2" customWidth="1"/>
    <col min="4110" max="4113" width="3.28515625" style="2" customWidth="1"/>
    <col min="4114" max="4114" width="8" style="2" customWidth="1"/>
    <col min="4115" max="4116" width="10.140625" style="2" customWidth="1"/>
    <col min="4117" max="4346" width="11.5703125" style="2"/>
    <col min="4347" max="4351" width="3.28515625" style="2" customWidth="1"/>
    <col min="4352" max="4363" width="3" style="2" customWidth="1"/>
    <col min="4364" max="4364" width="4.140625" style="2" customWidth="1"/>
    <col min="4365" max="4365" width="4.85546875" style="2" customWidth="1"/>
    <col min="4366" max="4369" width="3.28515625" style="2" customWidth="1"/>
    <col min="4370" max="4370" width="8" style="2" customWidth="1"/>
    <col min="4371" max="4372" width="10.140625" style="2" customWidth="1"/>
    <col min="4373" max="4602" width="11.5703125" style="2"/>
    <col min="4603" max="4607" width="3.28515625" style="2" customWidth="1"/>
    <col min="4608" max="4619" width="3" style="2" customWidth="1"/>
    <col min="4620" max="4620" width="4.140625" style="2" customWidth="1"/>
    <col min="4621" max="4621" width="4.85546875" style="2" customWidth="1"/>
    <col min="4622" max="4625" width="3.28515625" style="2" customWidth="1"/>
    <col min="4626" max="4626" width="8" style="2" customWidth="1"/>
    <col min="4627" max="4628" width="10.140625" style="2" customWidth="1"/>
    <col min="4629" max="4858" width="11.5703125" style="2"/>
    <col min="4859" max="4863" width="3.28515625" style="2" customWidth="1"/>
    <col min="4864" max="4875" width="3" style="2" customWidth="1"/>
    <col min="4876" max="4876" width="4.140625" style="2" customWidth="1"/>
    <col min="4877" max="4877" width="4.85546875" style="2" customWidth="1"/>
    <col min="4878" max="4881" width="3.28515625" style="2" customWidth="1"/>
    <col min="4882" max="4882" width="8" style="2" customWidth="1"/>
    <col min="4883" max="4884" width="10.140625" style="2" customWidth="1"/>
    <col min="4885" max="5114" width="11.5703125" style="2"/>
    <col min="5115" max="5119" width="3.28515625" style="2" customWidth="1"/>
    <col min="5120" max="5131" width="3" style="2" customWidth="1"/>
    <col min="5132" max="5132" width="4.140625" style="2" customWidth="1"/>
    <col min="5133" max="5133" width="4.85546875" style="2" customWidth="1"/>
    <col min="5134" max="5137" width="3.28515625" style="2" customWidth="1"/>
    <col min="5138" max="5138" width="8" style="2" customWidth="1"/>
    <col min="5139" max="5140" width="10.140625" style="2" customWidth="1"/>
    <col min="5141" max="5370" width="11.5703125" style="2"/>
    <col min="5371" max="5375" width="3.28515625" style="2" customWidth="1"/>
    <col min="5376" max="5387" width="3" style="2" customWidth="1"/>
    <col min="5388" max="5388" width="4.140625" style="2" customWidth="1"/>
    <col min="5389" max="5389" width="4.85546875" style="2" customWidth="1"/>
    <col min="5390" max="5393" width="3.28515625" style="2" customWidth="1"/>
    <col min="5394" max="5394" width="8" style="2" customWidth="1"/>
    <col min="5395" max="5396" width="10.140625" style="2" customWidth="1"/>
    <col min="5397" max="5626" width="11.5703125" style="2"/>
    <col min="5627" max="5631" width="3.28515625" style="2" customWidth="1"/>
    <col min="5632" max="5643" width="3" style="2" customWidth="1"/>
    <col min="5644" max="5644" width="4.140625" style="2" customWidth="1"/>
    <col min="5645" max="5645" width="4.85546875" style="2" customWidth="1"/>
    <col min="5646" max="5649" width="3.28515625" style="2" customWidth="1"/>
    <col min="5650" max="5650" width="8" style="2" customWidth="1"/>
    <col min="5651" max="5652" width="10.140625" style="2" customWidth="1"/>
    <col min="5653" max="5882" width="11.5703125" style="2"/>
    <col min="5883" max="5887" width="3.28515625" style="2" customWidth="1"/>
    <col min="5888" max="5899" width="3" style="2" customWidth="1"/>
    <col min="5900" max="5900" width="4.140625" style="2" customWidth="1"/>
    <col min="5901" max="5901" width="4.85546875" style="2" customWidth="1"/>
    <col min="5902" max="5905" width="3.28515625" style="2" customWidth="1"/>
    <col min="5906" max="5906" width="8" style="2" customWidth="1"/>
    <col min="5907" max="5908" width="10.140625" style="2" customWidth="1"/>
    <col min="5909" max="6138" width="11.5703125" style="2"/>
    <col min="6139" max="6143" width="3.28515625" style="2" customWidth="1"/>
    <col min="6144" max="6155" width="3" style="2" customWidth="1"/>
    <col min="6156" max="6156" width="4.140625" style="2" customWidth="1"/>
    <col min="6157" max="6157" width="4.85546875" style="2" customWidth="1"/>
    <col min="6158" max="6161" width="3.28515625" style="2" customWidth="1"/>
    <col min="6162" max="6162" width="8" style="2" customWidth="1"/>
    <col min="6163" max="6164" width="10.140625" style="2" customWidth="1"/>
    <col min="6165" max="6394" width="11.5703125" style="2"/>
    <col min="6395" max="6399" width="3.28515625" style="2" customWidth="1"/>
    <col min="6400" max="6411" width="3" style="2" customWidth="1"/>
    <col min="6412" max="6412" width="4.140625" style="2" customWidth="1"/>
    <col min="6413" max="6413" width="4.85546875" style="2" customWidth="1"/>
    <col min="6414" max="6417" width="3.28515625" style="2" customWidth="1"/>
    <col min="6418" max="6418" width="8" style="2" customWidth="1"/>
    <col min="6419" max="6420" width="10.140625" style="2" customWidth="1"/>
    <col min="6421" max="6650" width="11.5703125" style="2"/>
    <col min="6651" max="6655" width="3.28515625" style="2" customWidth="1"/>
    <col min="6656" max="6667" width="3" style="2" customWidth="1"/>
    <col min="6668" max="6668" width="4.140625" style="2" customWidth="1"/>
    <col min="6669" max="6669" width="4.85546875" style="2" customWidth="1"/>
    <col min="6670" max="6673" width="3.28515625" style="2" customWidth="1"/>
    <col min="6674" max="6674" width="8" style="2" customWidth="1"/>
    <col min="6675" max="6676" width="10.140625" style="2" customWidth="1"/>
    <col min="6677" max="6906" width="11.5703125" style="2"/>
    <col min="6907" max="6911" width="3.28515625" style="2" customWidth="1"/>
    <col min="6912" max="6923" width="3" style="2" customWidth="1"/>
    <col min="6924" max="6924" width="4.140625" style="2" customWidth="1"/>
    <col min="6925" max="6925" width="4.85546875" style="2" customWidth="1"/>
    <col min="6926" max="6929" width="3.28515625" style="2" customWidth="1"/>
    <col min="6930" max="6930" width="8" style="2" customWidth="1"/>
    <col min="6931" max="6932" width="10.140625" style="2" customWidth="1"/>
    <col min="6933" max="7162" width="11.5703125" style="2"/>
    <col min="7163" max="7167" width="3.28515625" style="2" customWidth="1"/>
    <col min="7168" max="7179" width="3" style="2" customWidth="1"/>
    <col min="7180" max="7180" width="4.140625" style="2" customWidth="1"/>
    <col min="7181" max="7181" width="4.85546875" style="2" customWidth="1"/>
    <col min="7182" max="7185" width="3.28515625" style="2" customWidth="1"/>
    <col min="7186" max="7186" width="8" style="2" customWidth="1"/>
    <col min="7187" max="7188" width="10.140625" style="2" customWidth="1"/>
    <col min="7189" max="7418" width="11.5703125" style="2"/>
    <col min="7419" max="7423" width="3.28515625" style="2" customWidth="1"/>
    <col min="7424" max="7435" width="3" style="2" customWidth="1"/>
    <col min="7436" max="7436" width="4.140625" style="2" customWidth="1"/>
    <col min="7437" max="7437" width="4.85546875" style="2" customWidth="1"/>
    <col min="7438" max="7441" width="3.28515625" style="2" customWidth="1"/>
    <col min="7442" max="7442" width="8" style="2" customWidth="1"/>
    <col min="7443" max="7444" width="10.140625" style="2" customWidth="1"/>
    <col min="7445" max="7674" width="11.5703125" style="2"/>
    <col min="7675" max="7679" width="3.28515625" style="2" customWidth="1"/>
    <col min="7680" max="7691" width="3" style="2" customWidth="1"/>
    <col min="7692" max="7692" width="4.140625" style="2" customWidth="1"/>
    <col min="7693" max="7693" width="4.85546875" style="2" customWidth="1"/>
    <col min="7694" max="7697" width="3.28515625" style="2" customWidth="1"/>
    <col min="7698" max="7698" width="8" style="2" customWidth="1"/>
    <col min="7699" max="7700" width="10.140625" style="2" customWidth="1"/>
    <col min="7701" max="7930" width="11.5703125" style="2"/>
    <col min="7931" max="7935" width="3.28515625" style="2" customWidth="1"/>
    <col min="7936" max="7947" width="3" style="2" customWidth="1"/>
    <col min="7948" max="7948" width="4.140625" style="2" customWidth="1"/>
    <col min="7949" max="7949" width="4.85546875" style="2" customWidth="1"/>
    <col min="7950" max="7953" width="3.28515625" style="2" customWidth="1"/>
    <col min="7954" max="7954" width="8" style="2" customWidth="1"/>
    <col min="7955" max="7956" width="10.140625" style="2" customWidth="1"/>
    <col min="7957" max="8186" width="11.5703125" style="2"/>
    <col min="8187" max="8191" width="3.28515625" style="2" customWidth="1"/>
    <col min="8192" max="8203" width="3" style="2" customWidth="1"/>
    <col min="8204" max="8204" width="4.140625" style="2" customWidth="1"/>
    <col min="8205" max="8205" width="4.85546875" style="2" customWidth="1"/>
    <col min="8206" max="8209" width="3.28515625" style="2" customWidth="1"/>
    <col min="8210" max="8210" width="8" style="2" customWidth="1"/>
    <col min="8211" max="8212" width="10.140625" style="2" customWidth="1"/>
    <col min="8213" max="8442" width="11.5703125" style="2"/>
    <col min="8443" max="8447" width="3.28515625" style="2" customWidth="1"/>
    <col min="8448" max="8459" width="3" style="2" customWidth="1"/>
    <col min="8460" max="8460" width="4.140625" style="2" customWidth="1"/>
    <col min="8461" max="8461" width="4.85546875" style="2" customWidth="1"/>
    <col min="8462" max="8465" width="3.28515625" style="2" customWidth="1"/>
    <col min="8466" max="8466" width="8" style="2" customWidth="1"/>
    <col min="8467" max="8468" width="10.140625" style="2" customWidth="1"/>
    <col min="8469" max="8698" width="11.5703125" style="2"/>
    <col min="8699" max="8703" width="3.28515625" style="2" customWidth="1"/>
    <col min="8704" max="8715" width="3" style="2" customWidth="1"/>
    <col min="8716" max="8716" width="4.140625" style="2" customWidth="1"/>
    <col min="8717" max="8717" width="4.85546875" style="2" customWidth="1"/>
    <col min="8718" max="8721" width="3.28515625" style="2" customWidth="1"/>
    <col min="8722" max="8722" width="8" style="2" customWidth="1"/>
    <col min="8723" max="8724" width="10.140625" style="2" customWidth="1"/>
    <col min="8725" max="8954" width="11.5703125" style="2"/>
    <col min="8955" max="8959" width="3.28515625" style="2" customWidth="1"/>
    <col min="8960" max="8971" width="3" style="2" customWidth="1"/>
    <col min="8972" max="8972" width="4.140625" style="2" customWidth="1"/>
    <col min="8973" max="8973" width="4.85546875" style="2" customWidth="1"/>
    <col min="8974" max="8977" width="3.28515625" style="2" customWidth="1"/>
    <col min="8978" max="8978" width="8" style="2" customWidth="1"/>
    <col min="8979" max="8980" width="10.140625" style="2" customWidth="1"/>
    <col min="8981" max="9210" width="11.5703125" style="2"/>
    <col min="9211" max="9215" width="3.28515625" style="2" customWidth="1"/>
    <col min="9216" max="9227" width="3" style="2" customWidth="1"/>
    <col min="9228" max="9228" width="4.140625" style="2" customWidth="1"/>
    <col min="9229" max="9229" width="4.85546875" style="2" customWidth="1"/>
    <col min="9230" max="9233" width="3.28515625" style="2" customWidth="1"/>
    <col min="9234" max="9234" width="8" style="2" customWidth="1"/>
    <col min="9235" max="9236" width="10.140625" style="2" customWidth="1"/>
    <col min="9237" max="9466" width="11.5703125" style="2"/>
    <col min="9467" max="9471" width="3.28515625" style="2" customWidth="1"/>
    <col min="9472" max="9483" width="3" style="2" customWidth="1"/>
    <col min="9484" max="9484" width="4.140625" style="2" customWidth="1"/>
    <col min="9485" max="9485" width="4.85546875" style="2" customWidth="1"/>
    <col min="9486" max="9489" width="3.28515625" style="2" customWidth="1"/>
    <col min="9490" max="9490" width="8" style="2" customWidth="1"/>
    <col min="9491" max="9492" width="10.140625" style="2" customWidth="1"/>
    <col min="9493" max="9722" width="11.5703125" style="2"/>
    <col min="9723" max="9727" width="3.28515625" style="2" customWidth="1"/>
    <col min="9728" max="9739" width="3" style="2" customWidth="1"/>
    <col min="9740" max="9740" width="4.140625" style="2" customWidth="1"/>
    <col min="9741" max="9741" width="4.85546875" style="2" customWidth="1"/>
    <col min="9742" max="9745" width="3.28515625" style="2" customWidth="1"/>
    <col min="9746" max="9746" width="8" style="2" customWidth="1"/>
    <col min="9747" max="9748" width="10.140625" style="2" customWidth="1"/>
    <col min="9749" max="9978" width="11.5703125" style="2"/>
    <col min="9979" max="9983" width="3.28515625" style="2" customWidth="1"/>
    <col min="9984" max="9995" width="3" style="2" customWidth="1"/>
    <col min="9996" max="9996" width="4.140625" style="2" customWidth="1"/>
    <col min="9997" max="9997" width="4.85546875" style="2" customWidth="1"/>
    <col min="9998" max="10001" width="3.28515625" style="2" customWidth="1"/>
    <col min="10002" max="10002" width="8" style="2" customWidth="1"/>
    <col min="10003" max="10004" width="10.140625" style="2" customWidth="1"/>
    <col min="10005" max="10234" width="11.5703125" style="2"/>
    <col min="10235" max="10239" width="3.28515625" style="2" customWidth="1"/>
    <col min="10240" max="10251" width="3" style="2" customWidth="1"/>
    <col min="10252" max="10252" width="4.140625" style="2" customWidth="1"/>
    <col min="10253" max="10253" width="4.85546875" style="2" customWidth="1"/>
    <col min="10254" max="10257" width="3.28515625" style="2" customWidth="1"/>
    <col min="10258" max="10258" width="8" style="2" customWidth="1"/>
    <col min="10259" max="10260" width="10.140625" style="2" customWidth="1"/>
    <col min="10261" max="10490" width="11.5703125" style="2"/>
    <col min="10491" max="10495" width="3.28515625" style="2" customWidth="1"/>
    <col min="10496" max="10507" width="3" style="2" customWidth="1"/>
    <col min="10508" max="10508" width="4.140625" style="2" customWidth="1"/>
    <col min="10509" max="10509" width="4.85546875" style="2" customWidth="1"/>
    <col min="10510" max="10513" width="3.28515625" style="2" customWidth="1"/>
    <col min="10514" max="10514" width="8" style="2" customWidth="1"/>
    <col min="10515" max="10516" width="10.140625" style="2" customWidth="1"/>
    <col min="10517" max="10746" width="11.5703125" style="2"/>
    <col min="10747" max="10751" width="3.28515625" style="2" customWidth="1"/>
    <col min="10752" max="10763" width="3" style="2" customWidth="1"/>
    <col min="10764" max="10764" width="4.140625" style="2" customWidth="1"/>
    <col min="10765" max="10765" width="4.85546875" style="2" customWidth="1"/>
    <col min="10766" max="10769" width="3.28515625" style="2" customWidth="1"/>
    <col min="10770" max="10770" width="8" style="2" customWidth="1"/>
    <col min="10771" max="10772" width="10.140625" style="2" customWidth="1"/>
    <col min="10773" max="11002" width="11.5703125" style="2"/>
    <col min="11003" max="11007" width="3.28515625" style="2" customWidth="1"/>
    <col min="11008" max="11019" width="3" style="2" customWidth="1"/>
    <col min="11020" max="11020" width="4.140625" style="2" customWidth="1"/>
    <col min="11021" max="11021" width="4.85546875" style="2" customWidth="1"/>
    <col min="11022" max="11025" width="3.28515625" style="2" customWidth="1"/>
    <col min="11026" max="11026" width="8" style="2" customWidth="1"/>
    <col min="11027" max="11028" width="10.140625" style="2" customWidth="1"/>
    <col min="11029" max="11258" width="11.5703125" style="2"/>
    <col min="11259" max="11263" width="3.28515625" style="2" customWidth="1"/>
    <col min="11264" max="11275" width="3" style="2" customWidth="1"/>
    <col min="11276" max="11276" width="4.140625" style="2" customWidth="1"/>
    <col min="11277" max="11277" width="4.85546875" style="2" customWidth="1"/>
    <col min="11278" max="11281" width="3.28515625" style="2" customWidth="1"/>
    <col min="11282" max="11282" width="8" style="2" customWidth="1"/>
    <col min="11283" max="11284" width="10.140625" style="2" customWidth="1"/>
    <col min="11285" max="11514" width="11.5703125" style="2"/>
    <col min="11515" max="11519" width="3.28515625" style="2" customWidth="1"/>
    <col min="11520" max="11531" width="3" style="2" customWidth="1"/>
    <col min="11532" max="11532" width="4.140625" style="2" customWidth="1"/>
    <col min="11533" max="11533" width="4.85546875" style="2" customWidth="1"/>
    <col min="11534" max="11537" width="3.28515625" style="2" customWidth="1"/>
    <col min="11538" max="11538" width="8" style="2" customWidth="1"/>
    <col min="11539" max="11540" width="10.140625" style="2" customWidth="1"/>
    <col min="11541" max="11770" width="11.5703125" style="2"/>
    <col min="11771" max="11775" width="3.28515625" style="2" customWidth="1"/>
    <col min="11776" max="11787" width="3" style="2" customWidth="1"/>
    <col min="11788" max="11788" width="4.140625" style="2" customWidth="1"/>
    <col min="11789" max="11789" width="4.85546875" style="2" customWidth="1"/>
    <col min="11790" max="11793" width="3.28515625" style="2" customWidth="1"/>
    <col min="11794" max="11794" width="8" style="2" customWidth="1"/>
    <col min="11795" max="11796" width="10.140625" style="2" customWidth="1"/>
    <col min="11797" max="12026" width="11.5703125" style="2"/>
    <col min="12027" max="12031" width="3.28515625" style="2" customWidth="1"/>
    <col min="12032" max="12043" width="3" style="2" customWidth="1"/>
    <col min="12044" max="12044" width="4.140625" style="2" customWidth="1"/>
    <col min="12045" max="12045" width="4.85546875" style="2" customWidth="1"/>
    <col min="12046" max="12049" width="3.28515625" style="2" customWidth="1"/>
    <col min="12050" max="12050" width="8" style="2" customWidth="1"/>
    <col min="12051" max="12052" width="10.140625" style="2" customWidth="1"/>
    <col min="12053" max="12282" width="11.5703125" style="2"/>
    <col min="12283" max="12287" width="3.28515625" style="2" customWidth="1"/>
    <col min="12288" max="12299" width="3" style="2" customWidth="1"/>
    <col min="12300" max="12300" width="4.140625" style="2" customWidth="1"/>
    <col min="12301" max="12301" width="4.85546875" style="2" customWidth="1"/>
    <col min="12302" max="12305" width="3.28515625" style="2" customWidth="1"/>
    <col min="12306" max="12306" width="8" style="2" customWidth="1"/>
    <col min="12307" max="12308" width="10.140625" style="2" customWidth="1"/>
    <col min="12309" max="12538" width="11.5703125" style="2"/>
    <col min="12539" max="12543" width="3.28515625" style="2" customWidth="1"/>
    <col min="12544" max="12555" width="3" style="2" customWidth="1"/>
    <col min="12556" max="12556" width="4.140625" style="2" customWidth="1"/>
    <col min="12557" max="12557" width="4.85546875" style="2" customWidth="1"/>
    <col min="12558" max="12561" width="3.28515625" style="2" customWidth="1"/>
    <col min="12562" max="12562" width="8" style="2" customWidth="1"/>
    <col min="12563" max="12564" width="10.140625" style="2" customWidth="1"/>
    <col min="12565" max="12794" width="11.5703125" style="2"/>
    <col min="12795" max="12799" width="3.28515625" style="2" customWidth="1"/>
    <col min="12800" max="12811" width="3" style="2" customWidth="1"/>
    <col min="12812" max="12812" width="4.140625" style="2" customWidth="1"/>
    <col min="12813" max="12813" width="4.85546875" style="2" customWidth="1"/>
    <col min="12814" max="12817" width="3.28515625" style="2" customWidth="1"/>
    <col min="12818" max="12818" width="8" style="2" customWidth="1"/>
    <col min="12819" max="12820" width="10.140625" style="2" customWidth="1"/>
    <col min="12821" max="13050" width="11.5703125" style="2"/>
    <col min="13051" max="13055" width="3.28515625" style="2" customWidth="1"/>
    <col min="13056" max="13067" width="3" style="2" customWidth="1"/>
    <col min="13068" max="13068" width="4.140625" style="2" customWidth="1"/>
    <col min="13069" max="13069" width="4.85546875" style="2" customWidth="1"/>
    <col min="13070" max="13073" width="3.28515625" style="2" customWidth="1"/>
    <col min="13074" max="13074" width="8" style="2" customWidth="1"/>
    <col min="13075" max="13076" width="10.140625" style="2" customWidth="1"/>
    <col min="13077" max="13306" width="11.5703125" style="2"/>
    <col min="13307" max="13311" width="3.28515625" style="2" customWidth="1"/>
    <col min="13312" max="13323" width="3" style="2" customWidth="1"/>
    <col min="13324" max="13324" width="4.140625" style="2" customWidth="1"/>
    <col min="13325" max="13325" width="4.85546875" style="2" customWidth="1"/>
    <col min="13326" max="13329" width="3.28515625" style="2" customWidth="1"/>
    <col min="13330" max="13330" width="8" style="2" customWidth="1"/>
    <col min="13331" max="13332" width="10.140625" style="2" customWidth="1"/>
    <col min="13333" max="13562" width="11.5703125" style="2"/>
    <col min="13563" max="13567" width="3.28515625" style="2" customWidth="1"/>
    <col min="13568" max="13579" width="3" style="2" customWidth="1"/>
    <col min="13580" max="13580" width="4.140625" style="2" customWidth="1"/>
    <col min="13581" max="13581" width="4.85546875" style="2" customWidth="1"/>
    <col min="13582" max="13585" width="3.28515625" style="2" customWidth="1"/>
    <col min="13586" max="13586" width="8" style="2" customWidth="1"/>
    <col min="13587" max="13588" width="10.140625" style="2" customWidth="1"/>
    <col min="13589" max="13818" width="11.5703125" style="2"/>
    <col min="13819" max="13823" width="3.28515625" style="2" customWidth="1"/>
    <col min="13824" max="13835" width="3" style="2" customWidth="1"/>
    <col min="13836" max="13836" width="4.140625" style="2" customWidth="1"/>
    <col min="13837" max="13837" width="4.85546875" style="2" customWidth="1"/>
    <col min="13838" max="13841" width="3.28515625" style="2" customWidth="1"/>
    <col min="13842" max="13842" width="8" style="2" customWidth="1"/>
    <col min="13843" max="13844" width="10.140625" style="2" customWidth="1"/>
    <col min="13845" max="14074" width="11.5703125" style="2"/>
    <col min="14075" max="14079" width="3.28515625" style="2" customWidth="1"/>
    <col min="14080" max="14091" width="3" style="2" customWidth="1"/>
    <col min="14092" max="14092" width="4.140625" style="2" customWidth="1"/>
    <col min="14093" max="14093" width="4.85546875" style="2" customWidth="1"/>
    <col min="14094" max="14097" width="3.28515625" style="2" customWidth="1"/>
    <col min="14098" max="14098" width="8" style="2" customWidth="1"/>
    <col min="14099" max="14100" width="10.140625" style="2" customWidth="1"/>
    <col min="14101" max="14330" width="11.5703125" style="2"/>
    <col min="14331" max="14335" width="3.28515625" style="2" customWidth="1"/>
    <col min="14336" max="14347" width="3" style="2" customWidth="1"/>
    <col min="14348" max="14348" width="4.140625" style="2" customWidth="1"/>
    <col min="14349" max="14349" width="4.85546875" style="2" customWidth="1"/>
    <col min="14350" max="14353" width="3.28515625" style="2" customWidth="1"/>
    <col min="14354" max="14354" width="8" style="2" customWidth="1"/>
    <col min="14355" max="14356" width="10.140625" style="2" customWidth="1"/>
    <col min="14357" max="14586" width="11.5703125" style="2"/>
    <col min="14587" max="14591" width="3.28515625" style="2" customWidth="1"/>
    <col min="14592" max="14603" width="3" style="2" customWidth="1"/>
    <col min="14604" max="14604" width="4.140625" style="2" customWidth="1"/>
    <col min="14605" max="14605" width="4.85546875" style="2" customWidth="1"/>
    <col min="14606" max="14609" width="3.28515625" style="2" customWidth="1"/>
    <col min="14610" max="14610" width="8" style="2" customWidth="1"/>
    <col min="14611" max="14612" width="10.140625" style="2" customWidth="1"/>
    <col min="14613" max="14842" width="11.5703125" style="2"/>
    <col min="14843" max="14847" width="3.28515625" style="2" customWidth="1"/>
    <col min="14848" max="14859" width="3" style="2" customWidth="1"/>
    <col min="14860" max="14860" width="4.140625" style="2" customWidth="1"/>
    <col min="14861" max="14861" width="4.85546875" style="2" customWidth="1"/>
    <col min="14862" max="14865" width="3.28515625" style="2" customWidth="1"/>
    <col min="14866" max="14866" width="8" style="2" customWidth="1"/>
    <col min="14867" max="14868" width="10.140625" style="2" customWidth="1"/>
    <col min="14869" max="15098" width="11.5703125" style="2"/>
    <col min="15099" max="15103" width="3.28515625" style="2" customWidth="1"/>
    <col min="15104" max="15115" width="3" style="2" customWidth="1"/>
    <col min="15116" max="15116" width="4.140625" style="2" customWidth="1"/>
    <col min="15117" max="15117" width="4.85546875" style="2" customWidth="1"/>
    <col min="15118" max="15121" width="3.28515625" style="2" customWidth="1"/>
    <col min="15122" max="15122" width="8" style="2" customWidth="1"/>
    <col min="15123" max="15124" width="10.140625" style="2" customWidth="1"/>
    <col min="15125" max="15354" width="11.5703125" style="2"/>
    <col min="15355" max="15359" width="3.28515625" style="2" customWidth="1"/>
    <col min="15360" max="15371" width="3" style="2" customWidth="1"/>
    <col min="15372" max="15372" width="4.140625" style="2" customWidth="1"/>
    <col min="15373" max="15373" width="4.85546875" style="2" customWidth="1"/>
    <col min="15374" max="15377" width="3.28515625" style="2" customWidth="1"/>
    <col min="15378" max="15378" width="8" style="2" customWidth="1"/>
    <col min="15379" max="15380" width="10.140625" style="2" customWidth="1"/>
    <col min="15381" max="15610" width="11.5703125" style="2"/>
    <col min="15611" max="15615" width="3.28515625" style="2" customWidth="1"/>
    <col min="15616" max="15627" width="3" style="2" customWidth="1"/>
    <col min="15628" max="15628" width="4.140625" style="2" customWidth="1"/>
    <col min="15629" max="15629" width="4.85546875" style="2" customWidth="1"/>
    <col min="15630" max="15633" width="3.28515625" style="2" customWidth="1"/>
    <col min="15634" max="15634" width="8" style="2" customWidth="1"/>
    <col min="15635" max="15636" width="10.140625" style="2" customWidth="1"/>
    <col min="15637" max="15866" width="11.5703125" style="2"/>
    <col min="15867" max="15871" width="3.28515625" style="2" customWidth="1"/>
    <col min="15872" max="15883" width="3" style="2" customWidth="1"/>
    <col min="15884" max="15884" width="4.140625" style="2" customWidth="1"/>
    <col min="15885" max="15885" width="4.85546875" style="2" customWidth="1"/>
    <col min="15886" max="15889" width="3.28515625" style="2" customWidth="1"/>
    <col min="15890" max="15890" width="8" style="2" customWidth="1"/>
    <col min="15891" max="15892" width="10.140625" style="2" customWidth="1"/>
    <col min="15893" max="16122" width="11.5703125" style="2"/>
    <col min="16123" max="16127" width="3.28515625" style="2" customWidth="1"/>
    <col min="16128" max="16139" width="3" style="2" customWidth="1"/>
    <col min="16140" max="16140" width="4.140625" style="2" customWidth="1"/>
    <col min="16141" max="16141" width="4.85546875" style="2" customWidth="1"/>
    <col min="16142" max="16145" width="3.28515625" style="2" customWidth="1"/>
    <col min="16146" max="16146" width="8" style="2" customWidth="1"/>
    <col min="16147" max="16148" width="10.140625" style="2" customWidth="1"/>
    <col min="16149" max="16384" width="11.5703125" style="2"/>
  </cols>
  <sheetData>
    <row r="1" spans="1:30" ht="15" customHeight="1" x14ac:dyDescent="0.2">
      <c r="A1" s="118"/>
      <c r="B1" s="119"/>
      <c r="C1" s="119"/>
      <c r="D1" s="120"/>
      <c r="E1" s="128" t="s">
        <v>49</v>
      </c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  <c r="Z1" s="2" t="s">
        <v>0</v>
      </c>
    </row>
    <row r="2" spans="1:30" ht="15" customHeight="1" x14ac:dyDescent="0.2">
      <c r="A2" s="121"/>
      <c r="B2" s="122"/>
      <c r="C2" s="122"/>
      <c r="D2" s="123"/>
      <c r="E2" s="13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3"/>
      <c r="Z2" s="2" t="s">
        <v>1</v>
      </c>
    </row>
    <row r="3" spans="1:30" ht="15" customHeight="1" x14ac:dyDescent="0.2">
      <c r="A3" s="121"/>
      <c r="B3" s="122"/>
      <c r="C3" s="122"/>
      <c r="D3" s="123"/>
      <c r="E3" s="125" t="s">
        <v>3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7"/>
      <c r="T3" s="125" t="s">
        <v>55</v>
      </c>
      <c r="U3" s="126"/>
      <c r="V3" s="126"/>
      <c r="W3" s="127"/>
      <c r="Z3" s="2" t="s">
        <v>2</v>
      </c>
    </row>
    <row r="4" spans="1:30" ht="15" customHeight="1" x14ac:dyDescent="0.2">
      <c r="A4" s="121"/>
      <c r="B4" s="122"/>
      <c r="C4" s="122"/>
      <c r="D4" s="123"/>
      <c r="E4" s="134" t="s">
        <v>56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6"/>
      <c r="Y4" s="3"/>
      <c r="Z4" s="2"/>
    </row>
    <row r="5" spans="1:30" ht="15" customHeight="1" x14ac:dyDescent="0.2">
      <c r="A5" s="48"/>
      <c r="B5" s="49"/>
      <c r="C5" s="49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49"/>
      <c r="U5" s="49"/>
      <c r="V5" s="49"/>
      <c r="W5" s="50"/>
      <c r="Y5" s="3"/>
      <c r="Z5" s="2"/>
    </row>
    <row r="6" spans="1:30" ht="15" customHeight="1" x14ac:dyDescent="0.2">
      <c r="A6" s="44"/>
      <c r="B6" s="45"/>
      <c r="C6" s="45"/>
      <c r="D6" s="108"/>
      <c r="E6" s="108"/>
      <c r="F6" s="108"/>
      <c r="G6" s="108"/>
      <c r="H6" s="108"/>
      <c r="I6" s="109"/>
      <c r="J6" s="109"/>
      <c r="K6" s="109"/>
      <c r="L6" s="109"/>
      <c r="M6" s="110"/>
      <c r="N6" s="110"/>
      <c r="O6" s="110"/>
      <c r="P6" s="110"/>
      <c r="Q6" s="261" t="s">
        <v>4</v>
      </c>
      <c r="R6" s="261"/>
      <c r="S6" s="262"/>
      <c r="T6" s="262"/>
      <c r="U6" s="262"/>
      <c r="V6" s="262"/>
      <c r="W6" s="51"/>
      <c r="X6" s="264" t="s">
        <v>51</v>
      </c>
      <c r="Y6" s="265"/>
      <c r="Z6" s="2"/>
    </row>
    <row r="7" spans="1:30" s="4" customFormat="1" ht="15" customHeight="1" x14ac:dyDescent="0.2">
      <c r="A7" s="44"/>
      <c r="B7" s="45"/>
      <c r="C7" s="45"/>
      <c r="D7" s="110"/>
      <c r="E7" s="110"/>
      <c r="F7" s="110"/>
      <c r="G7" s="110"/>
      <c r="H7" s="110"/>
      <c r="I7" s="109"/>
      <c r="J7" s="109"/>
      <c r="K7" s="109"/>
      <c r="L7" s="109"/>
      <c r="M7" s="110"/>
      <c r="N7" s="110"/>
      <c r="O7" s="110"/>
      <c r="P7" s="110"/>
      <c r="Q7" s="113"/>
      <c r="R7" s="263" t="str">
        <f>IF(R6="",X11,CONCATENATE(X7," ",X8," ",X9," ", X10))</f>
        <v>Pagina xx de xx</v>
      </c>
      <c r="S7" s="263"/>
      <c r="T7" s="263"/>
      <c r="U7" s="263"/>
      <c r="V7" s="263"/>
      <c r="W7" s="52"/>
      <c r="X7" s="266" t="s">
        <v>52</v>
      </c>
      <c r="Y7" s="267"/>
      <c r="Z7" s="2"/>
    </row>
    <row r="8" spans="1:30" s="4" customFormat="1" ht="15" customHeight="1" x14ac:dyDescent="0.2">
      <c r="A8" s="46"/>
      <c r="B8" s="47"/>
      <c r="C8" s="47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2"/>
      <c r="U8" s="112"/>
      <c r="V8" s="112"/>
      <c r="W8" s="53"/>
      <c r="X8" s="268"/>
      <c r="Y8" s="269"/>
      <c r="Z8" s="2"/>
    </row>
    <row r="9" spans="1:30" s="4" customFormat="1" ht="15" customHeight="1" x14ac:dyDescent="0.2">
      <c r="A9" s="139" t="s">
        <v>5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89" t="s">
        <v>6</v>
      </c>
      <c r="X9" s="270" t="s">
        <v>53</v>
      </c>
      <c r="Y9" s="271"/>
      <c r="Z9" s="5"/>
    </row>
    <row r="10" spans="1:30" s="6" customFormat="1" ht="24.95" customHeight="1" x14ac:dyDescent="0.2">
      <c r="A10" s="141" t="s">
        <v>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3" t="s">
        <v>8</v>
      </c>
      <c r="R10" s="144"/>
      <c r="S10" s="141" t="s">
        <v>9</v>
      </c>
      <c r="T10" s="142"/>
      <c r="U10" s="142"/>
      <c r="V10" s="145"/>
      <c r="W10" s="90" t="s">
        <v>10</v>
      </c>
      <c r="X10" s="114"/>
      <c r="Y10" s="115"/>
      <c r="Z10" s="7"/>
    </row>
    <row r="11" spans="1:30" s="8" customFormat="1" ht="30" customHeight="1" x14ac:dyDescent="0.2">
      <c r="A11" s="146" t="s">
        <v>11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"/>
      <c r="R11" s="14"/>
      <c r="S11" s="14"/>
      <c r="T11" s="147"/>
      <c r="U11" s="147"/>
      <c r="V11" s="147"/>
      <c r="W11" s="148"/>
      <c r="X11" s="116" t="s">
        <v>54</v>
      </c>
      <c r="Y11" s="117"/>
      <c r="Z11" s="9"/>
    </row>
    <row r="12" spans="1:30" s="11" customFormat="1" ht="24.95" customHeight="1" x14ac:dyDescent="0.25">
      <c r="A12" s="137" t="s">
        <v>12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49">
        <v>213</v>
      </c>
      <c r="R12" s="150"/>
      <c r="S12" s="151" t="s">
        <v>13</v>
      </c>
      <c r="T12" s="152"/>
      <c r="U12" s="152"/>
      <c r="V12" s="153"/>
      <c r="W12" s="91" t="str">
        <f>IF('[5]Gradacion '!R10="","",'[5]Gradacion '!R10)</f>
        <v/>
      </c>
      <c r="X12" s="10"/>
    </row>
    <row r="13" spans="1:30" s="13" customFormat="1" ht="15" customHeight="1" x14ac:dyDescent="0.25">
      <c r="A13" s="146" t="s">
        <v>14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"/>
      <c r="R13" s="14"/>
      <c r="S13" s="14"/>
      <c r="T13" s="14"/>
      <c r="U13" s="14"/>
      <c r="V13" s="14"/>
      <c r="W13" s="92"/>
      <c r="X13" s="12"/>
      <c r="AA13" s="54"/>
      <c r="AB13" s="55"/>
      <c r="AC13" s="55"/>
      <c r="AD13" s="56"/>
    </row>
    <row r="14" spans="1:30" s="13" customFormat="1" ht="24.95" customHeight="1" x14ac:dyDescent="0.25">
      <c r="A14" s="154" t="s">
        <v>15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 t="s">
        <v>16</v>
      </c>
      <c r="O14" s="156"/>
      <c r="P14" s="157"/>
      <c r="Q14" s="158">
        <v>219</v>
      </c>
      <c r="R14" s="159"/>
      <c r="S14" s="160"/>
      <c r="T14" s="161"/>
      <c r="U14" s="161"/>
      <c r="V14" s="162"/>
      <c r="W14" s="93" t="str">
        <f>+IF(D6="","",Z17)</f>
        <v/>
      </c>
      <c r="X14" s="15"/>
      <c r="Y14" s="16"/>
      <c r="Z14" s="17"/>
      <c r="AA14" s="14"/>
      <c r="AB14" s="14"/>
      <c r="AC14" s="14"/>
      <c r="AD14" s="14"/>
    </row>
    <row r="15" spans="1:30" s="11" customFormat="1" ht="15" customHeight="1" x14ac:dyDescent="0.25">
      <c r="A15" s="163" t="s">
        <v>17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5" t="s">
        <v>16</v>
      </c>
      <c r="O15" s="165"/>
      <c r="P15" s="166"/>
      <c r="Q15" s="167">
        <v>238</v>
      </c>
      <c r="R15" s="168"/>
      <c r="S15" s="169"/>
      <c r="T15" s="170"/>
      <c r="U15" s="170"/>
      <c r="V15" s="171"/>
      <c r="W15" s="94" t="str">
        <f>IF(F6="","",HLOOKUP($F$6,$Z$15:$Z$37,X18,0))</f>
        <v/>
      </c>
      <c r="X15" s="18"/>
      <c r="Y15" s="19"/>
      <c r="Z15" s="20"/>
      <c r="AA15" s="57"/>
      <c r="AB15" s="58"/>
      <c r="AC15" s="58"/>
      <c r="AD15" s="59"/>
    </row>
    <row r="16" spans="1:30" s="4" customFormat="1" ht="15" customHeight="1" x14ac:dyDescent="0.2">
      <c r="A16" s="172" t="s">
        <v>18</v>
      </c>
      <c r="B16" s="173"/>
      <c r="C16" s="173"/>
      <c r="D16" s="174"/>
      <c r="E16" s="178"/>
      <c r="F16" s="178"/>
      <c r="G16" s="178"/>
      <c r="H16" s="178"/>
      <c r="I16" s="178"/>
      <c r="J16" s="178"/>
      <c r="K16" s="178"/>
      <c r="L16" s="178"/>
      <c r="M16" s="178"/>
      <c r="N16" s="179" t="s">
        <v>19</v>
      </c>
      <c r="O16" s="179"/>
      <c r="P16" s="180"/>
      <c r="Q16" s="181">
        <v>224</v>
      </c>
      <c r="R16" s="182"/>
      <c r="S16" s="169"/>
      <c r="T16" s="170"/>
      <c r="U16" s="170"/>
      <c r="V16" s="171"/>
      <c r="W16" s="94" t="str">
        <f>IF(F6="","",HLOOKUP($F$6,$Z$15:$Z$37,X19,0))</f>
        <v/>
      </c>
      <c r="X16" s="21"/>
      <c r="Y16" s="22"/>
      <c r="Z16" s="23"/>
      <c r="AA16" s="60"/>
      <c r="AB16" s="61"/>
      <c r="AC16" s="61"/>
      <c r="AD16" s="62"/>
    </row>
    <row r="17" spans="1:30" s="11" customFormat="1" ht="15" customHeight="1" x14ac:dyDescent="0.25">
      <c r="A17" s="175"/>
      <c r="B17" s="176"/>
      <c r="C17" s="176"/>
      <c r="D17" s="177"/>
      <c r="E17" s="185"/>
      <c r="F17" s="185"/>
      <c r="G17" s="185"/>
      <c r="H17" s="185"/>
      <c r="I17" s="185"/>
      <c r="J17" s="185"/>
      <c r="K17" s="185"/>
      <c r="L17" s="185"/>
      <c r="M17" s="185"/>
      <c r="N17" s="191" t="s">
        <v>20</v>
      </c>
      <c r="O17" s="191"/>
      <c r="P17" s="192"/>
      <c r="Q17" s="183"/>
      <c r="R17" s="184"/>
      <c r="S17" s="193"/>
      <c r="T17" s="194"/>
      <c r="U17" s="194"/>
      <c r="V17" s="195"/>
      <c r="W17" s="95" t="str">
        <f>IF(F6="","",HLOOKUP($F$6,$Z$15:$Z$37,X20,0))</f>
        <v/>
      </c>
      <c r="X17" s="18">
        <v>1</v>
      </c>
      <c r="Y17" s="19"/>
      <c r="Z17" s="24">
        <v>40</v>
      </c>
      <c r="AA17" s="60"/>
      <c r="AB17" s="61"/>
      <c r="AC17" s="61"/>
      <c r="AD17" s="62"/>
    </row>
    <row r="18" spans="1:30" s="11" customFormat="1" ht="15" customHeight="1" x14ac:dyDescent="0.2">
      <c r="A18" s="146" t="s">
        <v>21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"/>
      <c r="R18" s="14"/>
      <c r="S18" s="14"/>
      <c r="T18" s="14"/>
      <c r="U18" s="14"/>
      <c r="V18" s="14"/>
      <c r="W18" s="92"/>
      <c r="X18" s="21">
        <v>4</v>
      </c>
      <c r="Y18" s="19"/>
      <c r="Z18" s="25">
        <v>20</v>
      </c>
      <c r="AA18" s="63"/>
      <c r="AB18" s="64"/>
      <c r="AC18" s="64"/>
      <c r="AD18" s="65"/>
    </row>
    <row r="19" spans="1:30" s="11" customFormat="1" ht="24.95" customHeight="1" x14ac:dyDescent="0.25">
      <c r="A19" s="196" t="s">
        <v>22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8" t="s">
        <v>23</v>
      </c>
      <c r="O19" s="198"/>
      <c r="P19" s="198"/>
      <c r="Q19" s="149">
        <v>220</v>
      </c>
      <c r="R19" s="150"/>
      <c r="S19" s="199" t="str">
        <f>IF([6]Solidez!U27="","",MAX([6]Solidez!U27,[6]Solidez!U36))</f>
        <v/>
      </c>
      <c r="T19" s="200"/>
      <c r="U19" s="200"/>
      <c r="V19" s="200"/>
      <c r="W19" s="96" t="str">
        <f>+IF(D6="","",Z22)</f>
        <v/>
      </c>
      <c r="X19" s="18">
        <v>5</v>
      </c>
      <c r="Y19" s="19"/>
      <c r="Z19" s="25">
        <v>100</v>
      </c>
      <c r="AA19" s="14"/>
      <c r="AB19" s="14"/>
      <c r="AC19" s="14"/>
      <c r="AD19" s="14"/>
    </row>
    <row r="20" spans="1:30" s="11" customFormat="1" ht="15" customHeight="1" x14ac:dyDescent="0.2">
      <c r="A20" s="146" t="s">
        <v>24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"/>
      <c r="R20" s="14"/>
      <c r="S20" s="14"/>
      <c r="T20" s="14"/>
      <c r="U20" s="14"/>
      <c r="V20" s="14"/>
      <c r="W20" s="92"/>
      <c r="X20" s="21">
        <v>6</v>
      </c>
      <c r="Y20" s="19"/>
      <c r="Z20" s="26">
        <v>75</v>
      </c>
      <c r="AA20" s="66"/>
      <c r="AB20" s="67"/>
      <c r="AC20" s="67"/>
      <c r="AD20" s="67"/>
    </row>
    <row r="21" spans="1:30" s="4" customFormat="1" ht="24.95" customHeight="1" x14ac:dyDescent="0.2">
      <c r="A21" s="154" t="s">
        <v>25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6" t="s">
        <v>26</v>
      </c>
      <c r="O21" s="156"/>
      <c r="P21" s="157"/>
      <c r="Q21" s="158">
        <v>121</v>
      </c>
      <c r="R21" s="159"/>
      <c r="S21" s="160" t="str">
        <f>+[6]LIMITES!G21</f>
        <v/>
      </c>
      <c r="T21" s="161"/>
      <c r="U21" s="161"/>
      <c r="V21" s="162"/>
      <c r="W21" s="93" t="str">
        <f>IF(D6="","",Z24)</f>
        <v/>
      </c>
      <c r="X21" s="18">
        <v>2</v>
      </c>
      <c r="Y21" s="22"/>
      <c r="Z21" s="23"/>
      <c r="AA21" s="14"/>
      <c r="AB21" s="14"/>
      <c r="AC21" s="14"/>
      <c r="AD21" s="14"/>
    </row>
    <row r="22" spans="1:30" s="11" customFormat="1" ht="15" customHeight="1" x14ac:dyDescent="0.2">
      <c r="A22" s="163" t="s">
        <v>27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86" t="s">
        <v>28</v>
      </c>
      <c r="O22" s="186"/>
      <c r="P22" s="187"/>
      <c r="Q22" s="167">
        <v>126</v>
      </c>
      <c r="R22" s="168"/>
      <c r="S22" s="188" t="str">
        <f>+[4]LIMITES!G23</f>
        <v/>
      </c>
      <c r="T22" s="189"/>
      <c r="U22" s="189"/>
      <c r="V22" s="190"/>
      <c r="W22" s="97" t="str">
        <f>+IF(D6="","",Z25)</f>
        <v/>
      </c>
      <c r="X22" s="21">
        <v>3</v>
      </c>
      <c r="Y22" s="19"/>
      <c r="Z22" s="20">
        <v>18</v>
      </c>
      <c r="AA22" s="57"/>
      <c r="AB22" s="58"/>
      <c r="AC22" s="58"/>
      <c r="AD22" s="59"/>
    </row>
    <row r="23" spans="1:30" s="4" customFormat="1" ht="15" customHeight="1" x14ac:dyDescent="0.2">
      <c r="A23" s="201" t="s">
        <v>29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 t="s">
        <v>30</v>
      </c>
      <c r="O23" s="203"/>
      <c r="P23" s="204"/>
      <c r="Q23" s="205">
        <v>133</v>
      </c>
      <c r="R23" s="206"/>
      <c r="S23" s="207"/>
      <c r="T23" s="208"/>
      <c r="U23" s="208"/>
      <c r="V23" s="209"/>
      <c r="W23" s="98" t="str">
        <f>IF(F6="","",HLOOKUP($F$6,$Z$15:$Z$37,X26,0))</f>
        <v/>
      </c>
      <c r="X23" s="18">
        <v>4</v>
      </c>
      <c r="Y23" s="22"/>
      <c r="Z23" s="23"/>
      <c r="AA23" s="68"/>
      <c r="AB23" s="69"/>
      <c r="AC23" s="69"/>
      <c r="AD23" s="70"/>
    </row>
    <row r="24" spans="1:30" s="11" customFormat="1" ht="15" customHeight="1" x14ac:dyDescent="0.2">
      <c r="A24" s="210" t="s">
        <v>31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2" t="s">
        <v>32</v>
      </c>
      <c r="O24" s="212"/>
      <c r="P24" s="213"/>
      <c r="Q24" s="214">
        <v>235</v>
      </c>
      <c r="R24" s="215"/>
      <c r="S24" s="216"/>
      <c r="T24" s="217"/>
      <c r="U24" s="217"/>
      <c r="V24" s="218"/>
      <c r="W24" s="99" t="str">
        <f>IF(F6="","",HLOOKUP($F$6,$Z$15:$Z$37,X27,0))</f>
        <v/>
      </c>
      <c r="X24" s="21">
        <v>5</v>
      </c>
      <c r="Y24" s="19"/>
      <c r="Z24" s="24">
        <v>0</v>
      </c>
      <c r="AA24" s="71"/>
      <c r="AB24" s="72"/>
      <c r="AC24" s="72"/>
      <c r="AD24" s="73"/>
    </row>
    <row r="25" spans="1:30" s="11" customFormat="1" ht="15" customHeight="1" x14ac:dyDescent="0.25">
      <c r="A25" s="280" t="s">
        <v>33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91" t="s">
        <v>34</v>
      </c>
      <c r="O25" s="191"/>
      <c r="P25" s="192"/>
      <c r="Q25" s="219">
        <v>211</v>
      </c>
      <c r="R25" s="220"/>
      <c r="S25" s="221"/>
      <c r="T25" s="222"/>
      <c r="U25" s="222"/>
      <c r="V25" s="223"/>
      <c r="W25" s="100" t="str">
        <f>IF(F6="","",HLOOKUP($F$6,$Z$15:$Z$37,X28,0))</f>
        <v/>
      </c>
      <c r="X25" s="18">
        <v>11</v>
      </c>
      <c r="Y25" s="19"/>
      <c r="Z25" s="25">
        <v>6</v>
      </c>
      <c r="AA25" s="74"/>
      <c r="AB25" s="75"/>
      <c r="AC25" s="75"/>
      <c r="AD25" s="76"/>
    </row>
    <row r="26" spans="1:30" s="11" customFormat="1" ht="15" customHeight="1" x14ac:dyDescent="0.2">
      <c r="A26" s="146" t="s">
        <v>35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"/>
      <c r="R26" s="14"/>
      <c r="S26" s="14"/>
      <c r="T26" s="14"/>
      <c r="U26" s="14"/>
      <c r="V26" s="14"/>
      <c r="W26" s="92"/>
      <c r="X26" s="21">
        <v>12</v>
      </c>
      <c r="Y26" s="19"/>
      <c r="Z26" s="25">
        <v>20</v>
      </c>
      <c r="AA26" s="77"/>
      <c r="AB26" s="78"/>
      <c r="AC26" s="78"/>
      <c r="AD26" s="79"/>
    </row>
    <row r="27" spans="1:30" s="11" customFormat="1" ht="24.95" customHeight="1" x14ac:dyDescent="0.25">
      <c r="A27" s="224" t="s">
        <v>36</v>
      </c>
      <c r="B27" s="225"/>
      <c r="C27" s="225"/>
      <c r="D27" s="225"/>
      <c r="E27" s="225"/>
      <c r="F27" s="225"/>
      <c r="G27" s="225"/>
      <c r="H27" s="225"/>
      <c r="I27" s="226"/>
      <c r="J27" s="230" t="s">
        <v>37</v>
      </c>
      <c r="K27" s="230"/>
      <c r="L27" s="230"/>
      <c r="M27" s="230"/>
      <c r="N27" s="231" t="s">
        <v>20</v>
      </c>
      <c r="O27" s="231"/>
      <c r="P27" s="232"/>
      <c r="Q27" s="233">
        <v>227</v>
      </c>
      <c r="R27" s="234"/>
      <c r="S27" s="160"/>
      <c r="T27" s="161"/>
      <c r="U27" s="161"/>
      <c r="V27" s="162"/>
      <c r="W27" s="93" t="str">
        <f>IF(F6="","",HLOOKUP($F$6,$Z$15:$Z$37,X30,0))</f>
        <v/>
      </c>
      <c r="X27" s="18">
        <v>13</v>
      </c>
      <c r="Y27" s="19"/>
      <c r="Z27" s="25">
        <v>10</v>
      </c>
      <c r="AA27" s="14"/>
      <c r="AB27" s="14"/>
      <c r="AC27" s="14"/>
      <c r="AD27" s="14"/>
    </row>
    <row r="28" spans="1:30" s="11" customFormat="1" ht="15" customHeight="1" x14ac:dyDescent="0.2">
      <c r="A28" s="227"/>
      <c r="B28" s="228"/>
      <c r="C28" s="228"/>
      <c r="D28" s="228"/>
      <c r="E28" s="228"/>
      <c r="F28" s="228"/>
      <c r="G28" s="228"/>
      <c r="H28" s="228"/>
      <c r="I28" s="229"/>
      <c r="J28" s="236" t="s">
        <v>38</v>
      </c>
      <c r="K28" s="164"/>
      <c r="L28" s="164"/>
      <c r="M28" s="164"/>
      <c r="N28" s="186" t="s">
        <v>20</v>
      </c>
      <c r="O28" s="186"/>
      <c r="P28" s="187"/>
      <c r="Q28" s="235"/>
      <c r="R28" s="206"/>
      <c r="S28" s="237"/>
      <c r="T28" s="238"/>
      <c r="U28" s="238"/>
      <c r="V28" s="239"/>
      <c r="W28" s="101" t="str">
        <f>IF(F6="","",HLOOKUP($F$6,$Z$15:$Z$37,X31,0))</f>
        <v/>
      </c>
      <c r="X28" s="21">
        <v>14</v>
      </c>
      <c r="Y28" s="19"/>
      <c r="Z28" s="26">
        <v>2</v>
      </c>
      <c r="AA28" s="57"/>
      <c r="AB28" s="58"/>
      <c r="AC28" s="58"/>
      <c r="AD28" s="59"/>
    </row>
    <row r="29" spans="1:30" s="4" customFormat="1" ht="15" customHeight="1" x14ac:dyDescent="0.2">
      <c r="A29" s="272" t="s">
        <v>39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12" t="s">
        <v>34</v>
      </c>
      <c r="O29" s="212"/>
      <c r="P29" s="213"/>
      <c r="Q29" s="214">
        <v>230</v>
      </c>
      <c r="R29" s="215"/>
      <c r="S29" s="207"/>
      <c r="T29" s="208"/>
      <c r="U29" s="208"/>
      <c r="V29" s="209"/>
      <c r="W29" s="98" t="str">
        <f>IF(F6="","",HLOOKUP($F$6,$Z$15:$Z$37,X32,0))</f>
        <v/>
      </c>
      <c r="X29" s="18">
        <v>15</v>
      </c>
      <c r="Y29" s="22"/>
      <c r="Z29" s="23"/>
      <c r="AA29" s="80"/>
      <c r="AB29" s="81"/>
      <c r="AC29" s="81"/>
      <c r="AD29" s="82"/>
    </row>
    <row r="30" spans="1:30" s="11" customFormat="1" ht="15" customHeight="1" x14ac:dyDescent="0.2">
      <c r="A30" s="276" t="s">
        <v>40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8" t="s">
        <v>34</v>
      </c>
      <c r="O30" s="278"/>
      <c r="P30" s="279"/>
      <c r="Q30" s="274"/>
      <c r="R30" s="275"/>
      <c r="S30" s="207"/>
      <c r="T30" s="208"/>
      <c r="U30" s="208"/>
      <c r="V30" s="209"/>
      <c r="W30" s="98" t="str">
        <f>IF(F6="","",HLOOKUP($F$6,$Z$15:$Z$37,X33,0))</f>
        <v/>
      </c>
      <c r="X30" s="21">
        <v>16</v>
      </c>
      <c r="Y30" s="19"/>
      <c r="Z30" s="24">
        <v>85</v>
      </c>
      <c r="AA30" s="71"/>
      <c r="AB30" s="72"/>
      <c r="AC30" s="72"/>
      <c r="AD30" s="73"/>
    </row>
    <row r="31" spans="1:30" s="11" customFormat="1" ht="15" customHeight="1" x14ac:dyDescent="0.25">
      <c r="A31" s="245" t="s">
        <v>41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191" t="s">
        <v>20</v>
      </c>
      <c r="O31" s="191"/>
      <c r="P31" s="192"/>
      <c r="Q31" s="247">
        <v>239</v>
      </c>
      <c r="R31" s="184"/>
      <c r="S31" s="248" t="str">
        <f>+IF([5]ANGULARIDAD!R24="","",[5]ANGULARIDAD!R24)</f>
        <v xml:space="preserve"> </v>
      </c>
      <c r="T31" s="249"/>
      <c r="U31" s="249"/>
      <c r="V31" s="250"/>
      <c r="W31" s="102" t="str">
        <f>IF(F6="","",HLOOKUP($F$6,$Z$15:$Z$37,X34,0))</f>
        <v/>
      </c>
      <c r="X31" s="18">
        <v>17</v>
      </c>
      <c r="Y31" s="19"/>
      <c r="Z31" s="25">
        <v>60</v>
      </c>
      <c r="AA31" s="71"/>
      <c r="AB31" s="72"/>
      <c r="AC31" s="72"/>
      <c r="AD31" s="73"/>
    </row>
    <row r="32" spans="1:30" s="11" customFormat="1" ht="15" customHeight="1" x14ac:dyDescent="0.2">
      <c r="A32" s="146" t="s">
        <v>42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"/>
      <c r="R32" s="14"/>
      <c r="S32" s="14"/>
      <c r="T32" s="14"/>
      <c r="U32" s="14"/>
      <c r="V32" s="14"/>
      <c r="W32" s="92"/>
      <c r="X32" s="21">
        <v>18</v>
      </c>
      <c r="Y32" s="19"/>
      <c r="Z32" s="25">
        <v>35</v>
      </c>
      <c r="AA32" s="83"/>
      <c r="AB32" s="84"/>
      <c r="AC32" s="84"/>
      <c r="AD32" s="85"/>
    </row>
    <row r="33" spans="1:30" s="11" customFormat="1" ht="24.95" customHeight="1" x14ac:dyDescent="0.25">
      <c r="A33" s="154" t="s">
        <v>43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6" t="s">
        <v>44</v>
      </c>
      <c r="O33" s="156"/>
      <c r="P33" s="157"/>
      <c r="Q33" s="158">
        <v>142</v>
      </c>
      <c r="R33" s="159"/>
      <c r="S33" s="160"/>
      <c r="T33" s="161"/>
      <c r="U33" s="161"/>
      <c r="V33" s="162"/>
      <c r="W33" s="93" t="str">
        <f>IF(F6="","",HLOOKUP($F$6,$Z$15:$Z$37,X36,0))</f>
        <v/>
      </c>
      <c r="X33" s="18">
        <v>19</v>
      </c>
      <c r="Y33" s="19"/>
      <c r="Z33" s="25">
        <v>35</v>
      </c>
      <c r="AA33" s="14"/>
      <c r="AB33" s="14"/>
      <c r="AC33" s="14"/>
      <c r="AD33" s="14"/>
    </row>
    <row r="34" spans="1:30" s="11" customFormat="1" ht="15" customHeight="1" x14ac:dyDescent="0.2">
      <c r="A34" s="103" t="s">
        <v>46</v>
      </c>
      <c r="B34" s="27"/>
      <c r="C34" s="27"/>
      <c r="D34" s="251" t="str">
        <f>+IF(F6="","",HLOOKUP(F6,Z15:Z41,X40,0))</f>
        <v/>
      </c>
      <c r="E34" s="251"/>
      <c r="F34" s="251"/>
      <c r="G34" s="251"/>
      <c r="H34" s="251"/>
      <c r="I34" s="251"/>
      <c r="J34" s="251"/>
      <c r="K34" s="251"/>
      <c r="L34" s="251"/>
      <c r="M34" s="251"/>
      <c r="N34" s="252" t="s">
        <v>20</v>
      </c>
      <c r="O34" s="252"/>
      <c r="P34" s="253"/>
      <c r="Q34" s="247">
        <v>148</v>
      </c>
      <c r="R34" s="184"/>
      <c r="S34" s="254" t="str">
        <f>+IF(F6="","",HLOOKUP(F6,Z15:Z39,X39,0))</f>
        <v/>
      </c>
      <c r="T34" s="255"/>
      <c r="U34" s="255"/>
      <c r="V34" s="256"/>
      <c r="W34" s="104" t="str">
        <f>IF(F6="","",HLOOKUP($F$6,$Z$15:$Z$37,X37,0))</f>
        <v/>
      </c>
      <c r="X34" s="21">
        <v>20</v>
      </c>
      <c r="Y34" s="19"/>
      <c r="Z34" s="25">
        <v>35</v>
      </c>
      <c r="AA34" s="57"/>
      <c r="AB34" s="58"/>
      <c r="AC34" s="58"/>
      <c r="AD34" s="59"/>
    </row>
    <row r="35" spans="1:30" s="4" customFormat="1" ht="15" customHeight="1" x14ac:dyDescent="0.2">
      <c r="A35" s="241" t="s">
        <v>50</v>
      </c>
      <c r="B35" s="242"/>
      <c r="C35" s="242"/>
      <c r="D35" s="242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4"/>
      <c r="X35" s="18">
        <v>21</v>
      </c>
      <c r="Y35" s="22"/>
      <c r="Z35" s="23"/>
      <c r="AA35" s="86"/>
      <c r="AB35" s="87"/>
      <c r="AC35" s="87"/>
      <c r="AD35" s="88"/>
    </row>
    <row r="36" spans="1:30" s="11" customFormat="1" ht="15" customHeight="1" x14ac:dyDescent="0.2">
      <c r="A36" s="105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8"/>
      <c r="X36" s="21">
        <v>22</v>
      </c>
      <c r="Y36" s="19"/>
      <c r="Z36" s="20" t="s">
        <v>45</v>
      </c>
    </row>
    <row r="37" spans="1:30" s="11" customFormat="1" ht="15" customHeight="1" x14ac:dyDescent="0.25">
      <c r="A37" s="105"/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8"/>
      <c r="X37" s="18">
        <v>23</v>
      </c>
      <c r="Y37" s="19"/>
      <c r="Z37" s="28">
        <v>100</v>
      </c>
    </row>
    <row r="38" spans="1:30" s="30" customFormat="1" ht="15" customHeight="1" x14ac:dyDescent="0.2">
      <c r="A38" s="105"/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8"/>
      <c r="X38" s="29">
        <v>24</v>
      </c>
      <c r="Z38" s="31"/>
    </row>
    <row r="39" spans="1:30" s="30" customFormat="1" ht="15" customHeight="1" x14ac:dyDescent="0.2">
      <c r="A39" s="106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60"/>
      <c r="X39" s="29">
        <v>25</v>
      </c>
      <c r="Z39" s="31">
        <f>+'[5] CBR (2)'!$H$45</f>
        <v>0</v>
      </c>
    </row>
    <row r="40" spans="1:30" s="30" customFormat="1" ht="15" customHeight="1" x14ac:dyDescent="0.2">
      <c r="A40" s="240"/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9">
        <v>26</v>
      </c>
      <c r="Z40" s="32" t="s">
        <v>47</v>
      </c>
    </row>
    <row r="41" spans="1:30" s="30" customFormat="1" ht="15" customHeight="1" x14ac:dyDescent="0.2">
      <c r="A41" s="124" t="s">
        <v>48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29"/>
      <c r="Y41" s="41"/>
      <c r="Z41" s="33"/>
    </row>
    <row r="42" spans="1:30" s="30" customFormat="1" ht="1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29"/>
      <c r="Y42" s="41"/>
      <c r="Z42" s="33"/>
    </row>
    <row r="43" spans="1:30" s="30" customFormat="1" ht="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43"/>
      <c r="X43" s="29"/>
      <c r="Y43" s="42"/>
      <c r="Z43" s="33"/>
    </row>
    <row r="44" spans="1:30" s="34" customFormat="1" ht="12.95" customHeight="1" x14ac:dyDescent="0.2">
      <c r="A44" s="2"/>
      <c r="B44" s="2"/>
      <c r="C44" s="2"/>
      <c r="D44" s="2"/>
      <c r="E44" s="4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43"/>
      <c r="Y44" s="42"/>
      <c r="Z44" s="33"/>
    </row>
    <row r="45" spans="1:30" s="37" customFormat="1" ht="12.95" customHeight="1" x14ac:dyDescent="0.2">
      <c r="A45" s="2"/>
      <c r="B45" s="2"/>
      <c r="C45" s="2"/>
      <c r="D45" s="2"/>
      <c r="E45" s="4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43"/>
      <c r="X45" s="35"/>
      <c r="Y45" s="42"/>
      <c r="Z45" s="36"/>
    </row>
    <row r="46" spans="1:30" s="37" customFormat="1" ht="18" customHeight="1" x14ac:dyDescent="0.2">
      <c r="A46" s="2"/>
      <c r="B46" s="2"/>
      <c r="C46" s="2"/>
      <c r="D46" s="2"/>
      <c r="E46" s="4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43"/>
      <c r="X46" s="38"/>
      <c r="Y46" s="42"/>
      <c r="Z46" s="38"/>
    </row>
    <row r="47" spans="1:30" ht="27.95" customHeight="1" x14ac:dyDescent="0.2">
      <c r="E47" s="40"/>
      <c r="Y47" s="42"/>
      <c r="Z47" s="43"/>
    </row>
    <row r="48" spans="1:30" ht="15.75" x14ac:dyDescent="0.2">
      <c r="E48" s="40"/>
      <c r="Y48" s="42"/>
      <c r="Z48" s="43"/>
    </row>
    <row r="49" spans="5:26" ht="15.75" x14ac:dyDescent="0.2">
      <c r="E49" s="40"/>
      <c r="Y49" s="42"/>
      <c r="Z49" s="43"/>
    </row>
    <row r="50" spans="5:26" ht="15.75" x14ac:dyDescent="0.2">
      <c r="E50" s="40"/>
      <c r="Y50" s="42"/>
      <c r="Z50" s="43"/>
    </row>
    <row r="51" spans="5:26" ht="15.75" x14ac:dyDescent="0.2">
      <c r="E51" s="40"/>
      <c r="Y51" s="42"/>
      <c r="Z51" s="43"/>
    </row>
    <row r="52" spans="5:26" ht="15.75" x14ac:dyDescent="0.2">
      <c r="E52" s="40"/>
      <c r="Y52" s="42"/>
      <c r="Z52" s="43"/>
    </row>
    <row r="53" spans="5:26" ht="15.75" x14ac:dyDescent="0.2">
      <c r="E53" s="40"/>
      <c r="Y53" s="42"/>
      <c r="Z53" s="43"/>
    </row>
    <row r="54" spans="5:26" ht="15.75" x14ac:dyDescent="0.2">
      <c r="E54" s="40"/>
      <c r="Y54" s="42"/>
      <c r="Z54" s="43"/>
    </row>
    <row r="55" spans="5:26" ht="15.75" x14ac:dyDescent="0.2">
      <c r="E55" s="40"/>
      <c r="Y55" s="42"/>
      <c r="Z55" s="43"/>
    </row>
    <row r="56" spans="5:26" ht="15.75" x14ac:dyDescent="0.2">
      <c r="E56" s="40"/>
      <c r="Y56" s="42"/>
      <c r="Z56" s="43"/>
    </row>
    <row r="57" spans="5:26" ht="15.75" x14ac:dyDescent="0.2">
      <c r="E57" s="40"/>
      <c r="Y57" s="42"/>
      <c r="Z57" s="43"/>
    </row>
    <row r="58" spans="5:26" ht="15.75" x14ac:dyDescent="0.2">
      <c r="E58" s="40"/>
      <c r="Y58" s="42"/>
      <c r="Z58" s="43"/>
    </row>
    <row r="59" spans="5:26" ht="15.75" x14ac:dyDescent="0.2">
      <c r="E59" s="40"/>
      <c r="Y59" s="42"/>
      <c r="Z59" s="43"/>
    </row>
    <row r="60" spans="5:26" ht="15.75" x14ac:dyDescent="0.2">
      <c r="E60" s="40"/>
      <c r="Y60" s="42"/>
      <c r="Z60" s="43"/>
    </row>
    <row r="61" spans="5:26" ht="15.75" x14ac:dyDescent="0.2">
      <c r="E61" s="40"/>
      <c r="Y61" s="1"/>
      <c r="Z61" s="43"/>
    </row>
    <row r="62" spans="5:26" ht="15.75" x14ac:dyDescent="0.2">
      <c r="E62" s="40"/>
      <c r="Y62" s="1"/>
      <c r="Z62" s="43"/>
    </row>
    <row r="63" spans="5:26" ht="15.75" x14ac:dyDescent="0.2">
      <c r="E63" s="40"/>
      <c r="Y63" s="1"/>
      <c r="Z63" s="43"/>
    </row>
    <row r="64" spans="5:26" ht="15.75" x14ac:dyDescent="0.2">
      <c r="E64" s="40"/>
      <c r="Y64" s="1"/>
      <c r="Z64" s="43"/>
    </row>
    <row r="65" spans="5:26" ht="15.75" x14ac:dyDescent="0.2">
      <c r="E65" s="40"/>
      <c r="Y65" s="1"/>
      <c r="Z65" s="43"/>
    </row>
    <row r="66" spans="5:26" ht="15.75" x14ac:dyDescent="0.2">
      <c r="E66" s="40"/>
      <c r="Y66" s="1"/>
      <c r="Z66" s="43"/>
    </row>
    <row r="67" spans="5:26" ht="15.75" x14ac:dyDescent="0.2">
      <c r="E67" s="40"/>
      <c r="Y67" s="1"/>
      <c r="Z67" s="43"/>
    </row>
    <row r="68" spans="5:26" x14ac:dyDescent="0.2">
      <c r="Y68" s="1"/>
      <c r="Z68" s="43"/>
    </row>
    <row r="69" spans="5:26" x14ac:dyDescent="0.2">
      <c r="Y69" s="1"/>
      <c r="Z69" s="43"/>
    </row>
    <row r="70" spans="5:26" x14ac:dyDescent="0.2">
      <c r="Y70" s="1"/>
      <c r="Z70" s="43"/>
    </row>
    <row r="71" spans="5:26" x14ac:dyDescent="0.2">
      <c r="Y71" s="1"/>
      <c r="Z71" s="43"/>
    </row>
    <row r="72" spans="5:26" x14ac:dyDescent="0.2">
      <c r="Y72" s="1"/>
      <c r="Z72" s="43"/>
    </row>
    <row r="73" spans="5:26" x14ac:dyDescent="0.2">
      <c r="Y73" s="1"/>
      <c r="Z73" s="43"/>
    </row>
    <row r="74" spans="5:26" x14ac:dyDescent="0.2">
      <c r="Y74" s="1"/>
      <c r="Z74" s="43"/>
    </row>
    <row r="75" spans="5:26" x14ac:dyDescent="0.2">
      <c r="Y75" s="1"/>
      <c r="Z75" s="43"/>
    </row>
    <row r="76" spans="5:26" x14ac:dyDescent="0.2">
      <c r="Y76" s="1"/>
      <c r="Z76" s="43"/>
    </row>
    <row r="77" spans="5:26" x14ac:dyDescent="0.2">
      <c r="Y77" s="1"/>
      <c r="Z77" s="43"/>
    </row>
    <row r="78" spans="5:26" x14ac:dyDescent="0.2">
      <c r="Y78" s="1"/>
      <c r="Z78" s="43"/>
    </row>
    <row r="79" spans="5:26" x14ac:dyDescent="0.2">
      <c r="Y79" s="1"/>
      <c r="Z79" s="43"/>
    </row>
    <row r="80" spans="5:26" x14ac:dyDescent="0.2">
      <c r="Y80" s="1"/>
      <c r="Z80" s="43"/>
    </row>
    <row r="81" spans="25:26" x14ac:dyDescent="0.2">
      <c r="Y81" s="1"/>
      <c r="Z81" s="43"/>
    </row>
    <row r="82" spans="25:26" x14ac:dyDescent="0.2">
      <c r="Y82" s="1"/>
      <c r="Z82" s="43"/>
    </row>
    <row r="83" spans="25:26" x14ac:dyDescent="0.2">
      <c r="Y83" s="1"/>
      <c r="Z83" s="43"/>
    </row>
    <row r="84" spans="25:26" x14ac:dyDescent="0.2">
      <c r="Y84" s="1"/>
      <c r="Z84" s="43"/>
    </row>
    <row r="85" spans="25:26" x14ac:dyDescent="0.2">
      <c r="Y85" s="1"/>
      <c r="Z85" s="43"/>
    </row>
    <row r="86" spans="25:26" x14ac:dyDescent="0.2">
      <c r="Y86" s="1"/>
      <c r="Z86" s="43"/>
    </row>
    <row r="87" spans="25:26" x14ac:dyDescent="0.2">
      <c r="Y87" s="1"/>
      <c r="Z87" s="43"/>
    </row>
    <row r="88" spans="25:26" x14ac:dyDescent="0.2">
      <c r="Y88" s="1"/>
      <c r="Z88" s="43"/>
    </row>
    <row r="89" spans="25:26" x14ac:dyDescent="0.2">
      <c r="Y89" s="1"/>
      <c r="Z89" s="43"/>
    </row>
    <row r="90" spans="25:26" x14ac:dyDescent="0.2">
      <c r="Y90" s="1"/>
      <c r="Z90" s="43"/>
    </row>
    <row r="91" spans="25:26" x14ac:dyDescent="0.2">
      <c r="Y91" s="1"/>
      <c r="Z91" s="43"/>
    </row>
    <row r="92" spans="25:26" x14ac:dyDescent="0.2">
      <c r="Y92" s="1"/>
      <c r="Z92" s="43"/>
    </row>
    <row r="93" spans="25:26" x14ac:dyDescent="0.2">
      <c r="Y93" s="1"/>
      <c r="Z93" s="43"/>
    </row>
    <row r="94" spans="25:26" x14ac:dyDescent="0.2">
      <c r="Y94" s="1"/>
      <c r="Z94" s="43"/>
    </row>
    <row r="95" spans="25:26" x14ac:dyDescent="0.2">
      <c r="Y95" s="1"/>
      <c r="Z95" s="43"/>
    </row>
    <row r="96" spans="25:26" x14ac:dyDescent="0.2">
      <c r="Y96" s="1"/>
      <c r="Z96" s="43"/>
    </row>
    <row r="97" spans="25:26" x14ac:dyDescent="0.2">
      <c r="Y97" s="1"/>
      <c r="Z97" s="43"/>
    </row>
    <row r="98" spans="25:26" x14ac:dyDescent="0.2">
      <c r="Y98" s="1"/>
      <c r="Z98" s="43"/>
    </row>
    <row r="99" spans="25:26" x14ac:dyDescent="0.2">
      <c r="Y99" s="1"/>
      <c r="Z99" s="43"/>
    </row>
    <row r="100" spans="25:26" x14ac:dyDescent="0.2">
      <c r="Y100" s="1"/>
      <c r="Z100" s="43"/>
    </row>
    <row r="101" spans="25:26" x14ac:dyDescent="0.2">
      <c r="Y101" s="1"/>
      <c r="Z101" s="43"/>
    </row>
    <row r="102" spans="25:26" x14ac:dyDescent="0.2">
      <c r="Y102" s="1"/>
      <c r="Z102" s="43"/>
    </row>
    <row r="103" spans="25:26" x14ac:dyDescent="0.2">
      <c r="Y103" s="1"/>
      <c r="Z103" s="43"/>
    </row>
    <row r="104" spans="25:26" x14ac:dyDescent="0.2">
      <c r="Y104" s="1"/>
      <c r="Z104" s="43"/>
    </row>
    <row r="105" spans="25:26" x14ac:dyDescent="0.2">
      <c r="Y105" s="1"/>
      <c r="Z105" s="43"/>
    </row>
    <row r="106" spans="25:26" x14ac:dyDescent="0.2">
      <c r="Y106" s="1"/>
      <c r="Z106" s="43"/>
    </row>
    <row r="107" spans="25:26" x14ac:dyDescent="0.2">
      <c r="Y107" s="1"/>
      <c r="Z107" s="43"/>
    </row>
    <row r="108" spans="25:26" x14ac:dyDescent="0.2">
      <c r="Y108" s="1"/>
      <c r="Z108" s="43"/>
    </row>
    <row r="109" spans="25:26" x14ac:dyDescent="0.2">
      <c r="Y109" s="1"/>
      <c r="Z109" s="43"/>
    </row>
    <row r="110" spans="25:26" x14ac:dyDescent="0.2">
      <c r="Y110" s="1"/>
      <c r="Z110" s="43"/>
    </row>
    <row r="111" spans="25:26" x14ac:dyDescent="0.2">
      <c r="Y111" s="1"/>
      <c r="Z111" s="43"/>
    </row>
    <row r="112" spans="25:26" x14ac:dyDescent="0.2">
      <c r="Y112" s="1"/>
      <c r="Z112" s="43"/>
    </row>
    <row r="113" spans="25:26" x14ac:dyDescent="0.2">
      <c r="Y113" s="1"/>
      <c r="Z113" s="43"/>
    </row>
    <row r="114" spans="25:26" x14ac:dyDescent="0.2">
      <c r="Y114" s="1"/>
      <c r="Z114" s="43"/>
    </row>
    <row r="115" spans="25:26" x14ac:dyDescent="0.2">
      <c r="Y115" s="1"/>
      <c r="Z115" s="43"/>
    </row>
    <row r="116" spans="25:26" x14ac:dyDescent="0.2">
      <c r="Y116" s="1"/>
      <c r="Z116" s="43"/>
    </row>
    <row r="117" spans="25:26" x14ac:dyDescent="0.2">
      <c r="Y117" s="1"/>
      <c r="Z117" s="43"/>
    </row>
    <row r="118" spans="25:26" x14ac:dyDescent="0.2">
      <c r="Y118" s="1"/>
      <c r="Z118" s="43"/>
    </row>
    <row r="119" spans="25:26" x14ac:dyDescent="0.2">
      <c r="Y119" s="1"/>
      <c r="Z119" s="43"/>
    </row>
    <row r="120" spans="25:26" x14ac:dyDescent="0.2">
      <c r="Y120" s="1"/>
      <c r="Z120" s="43"/>
    </row>
    <row r="121" spans="25:26" x14ac:dyDescent="0.2">
      <c r="Y121" s="1"/>
      <c r="Z121" s="43"/>
    </row>
    <row r="122" spans="25:26" x14ac:dyDescent="0.2">
      <c r="Y122" s="1"/>
      <c r="Z122" s="43"/>
    </row>
    <row r="123" spans="25:26" x14ac:dyDescent="0.2">
      <c r="Y123" s="1"/>
      <c r="Z123" s="43"/>
    </row>
    <row r="124" spans="25:26" x14ac:dyDescent="0.2">
      <c r="Y124" s="1"/>
      <c r="Z124" s="43"/>
    </row>
    <row r="125" spans="25:26" x14ac:dyDescent="0.2">
      <c r="Y125" s="1"/>
      <c r="Z125" s="43"/>
    </row>
    <row r="126" spans="25:26" x14ac:dyDescent="0.2">
      <c r="Y126" s="1"/>
      <c r="Z126" s="43"/>
    </row>
    <row r="127" spans="25:26" x14ac:dyDescent="0.2">
      <c r="Y127" s="1"/>
      <c r="Z127" s="43"/>
    </row>
    <row r="128" spans="25:26" x14ac:dyDescent="0.2">
      <c r="Y128" s="1"/>
      <c r="Z128" s="43"/>
    </row>
    <row r="129" spans="25:26" x14ac:dyDescent="0.2">
      <c r="Y129" s="1"/>
      <c r="Z129" s="43"/>
    </row>
    <row r="130" spans="25:26" x14ac:dyDescent="0.2">
      <c r="Y130" s="1"/>
      <c r="Z130" s="43"/>
    </row>
    <row r="131" spans="25:26" x14ac:dyDescent="0.2">
      <c r="Y131" s="1"/>
      <c r="Z131" s="43"/>
    </row>
    <row r="132" spans="25:26" x14ac:dyDescent="0.2">
      <c r="Y132" s="1"/>
      <c r="Z132" s="43"/>
    </row>
    <row r="133" spans="25:26" x14ac:dyDescent="0.2">
      <c r="Y133" s="1"/>
      <c r="Z133" s="43"/>
    </row>
    <row r="134" spans="25:26" x14ac:dyDescent="0.2">
      <c r="Y134" s="1"/>
      <c r="Z134" s="43"/>
    </row>
    <row r="135" spans="25:26" x14ac:dyDescent="0.2">
      <c r="Y135" s="1"/>
      <c r="Z135" s="43"/>
    </row>
    <row r="136" spans="25:26" x14ac:dyDescent="0.2">
      <c r="Y136" s="1"/>
      <c r="Z136" s="43"/>
    </row>
    <row r="137" spans="25:26" x14ac:dyDescent="0.2">
      <c r="Y137" s="1"/>
      <c r="Z137" s="43"/>
    </row>
    <row r="138" spans="25:26" x14ac:dyDescent="0.2">
      <c r="Y138" s="1"/>
      <c r="Z138" s="43"/>
    </row>
    <row r="139" spans="25:26" x14ac:dyDescent="0.2">
      <c r="Y139" s="1"/>
      <c r="Z139" s="43"/>
    </row>
    <row r="140" spans="25:26" x14ac:dyDescent="0.2">
      <c r="Y140" s="1"/>
      <c r="Z140" s="43"/>
    </row>
    <row r="141" spans="25:26" x14ac:dyDescent="0.2">
      <c r="Y141" s="1"/>
      <c r="Z141" s="43"/>
    </row>
    <row r="142" spans="25:26" x14ac:dyDescent="0.2">
      <c r="Y142" s="1"/>
      <c r="Z142" s="43"/>
    </row>
    <row r="143" spans="25:26" x14ac:dyDescent="0.2">
      <c r="Y143" s="1"/>
      <c r="Z143" s="43"/>
    </row>
    <row r="144" spans="25:26" x14ac:dyDescent="0.2">
      <c r="Y144" s="1"/>
      <c r="Z144" s="43"/>
    </row>
    <row r="145" spans="25:26" x14ac:dyDescent="0.2">
      <c r="Y145" s="1"/>
      <c r="Z145" s="43"/>
    </row>
    <row r="146" spans="25:26" x14ac:dyDescent="0.2">
      <c r="Y146" s="1"/>
      <c r="Z146" s="43"/>
    </row>
    <row r="147" spans="25:26" x14ac:dyDescent="0.2">
      <c r="Y147" s="1"/>
      <c r="Z147" s="43"/>
    </row>
    <row r="148" spans="25:26" x14ac:dyDescent="0.2">
      <c r="Y148" s="1"/>
      <c r="Z148" s="43"/>
    </row>
    <row r="149" spans="25:26" x14ac:dyDescent="0.2">
      <c r="Y149" s="1"/>
      <c r="Z149" s="43"/>
    </row>
    <row r="150" spans="25:26" x14ac:dyDescent="0.2">
      <c r="Y150" s="1"/>
      <c r="Z150" s="43"/>
    </row>
    <row r="151" spans="25:26" x14ac:dyDescent="0.2">
      <c r="Y151" s="1"/>
      <c r="Z151" s="43"/>
    </row>
    <row r="152" spans="25:26" x14ac:dyDescent="0.2">
      <c r="Y152" s="1"/>
      <c r="Z152" s="43"/>
    </row>
  </sheetData>
  <sheetProtection password="B39D" sheet="1" objects="1" scenarios="1"/>
  <mergeCells count="97">
    <mergeCell ref="B36:W39"/>
    <mergeCell ref="Q6:R6"/>
    <mergeCell ref="S6:V6"/>
    <mergeCell ref="R7:V7"/>
    <mergeCell ref="X6:Y6"/>
    <mergeCell ref="X7:Y7"/>
    <mergeCell ref="X8:Y8"/>
    <mergeCell ref="X9:Y9"/>
    <mergeCell ref="A29:M29"/>
    <mergeCell ref="N29:P29"/>
    <mergeCell ref="Q29:R30"/>
    <mergeCell ref="S29:V29"/>
    <mergeCell ref="A30:M30"/>
    <mergeCell ref="N30:P30"/>
    <mergeCell ref="S30:V30"/>
    <mergeCell ref="A25:M25"/>
    <mergeCell ref="A40:W40"/>
    <mergeCell ref="A35:D35"/>
    <mergeCell ref="E35:W35"/>
    <mergeCell ref="A31:M31"/>
    <mergeCell ref="N31:P31"/>
    <mergeCell ref="Q31:R31"/>
    <mergeCell ref="S31:V31"/>
    <mergeCell ref="A32:P32"/>
    <mergeCell ref="A33:M33"/>
    <mergeCell ref="N33:P33"/>
    <mergeCell ref="Q33:R33"/>
    <mergeCell ref="S33:V33"/>
    <mergeCell ref="D34:M34"/>
    <mergeCell ref="N34:P34"/>
    <mergeCell ref="Q34:R34"/>
    <mergeCell ref="S34:V34"/>
    <mergeCell ref="N25:P25"/>
    <mergeCell ref="Q25:R25"/>
    <mergeCell ref="S25:V25"/>
    <mergeCell ref="A26:P26"/>
    <mergeCell ref="A27:I28"/>
    <mergeCell ref="J27:M27"/>
    <mergeCell ref="N27:P27"/>
    <mergeCell ref="Q27:R28"/>
    <mergeCell ref="S27:V27"/>
    <mergeCell ref="J28:M28"/>
    <mergeCell ref="N28:P28"/>
    <mergeCell ref="S28:V28"/>
    <mergeCell ref="A23:M23"/>
    <mergeCell ref="N23:P23"/>
    <mergeCell ref="Q23:R23"/>
    <mergeCell ref="S23:V23"/>
    <mergeCell ref="A24:M24"/>
    <mergeCell ref="N24:P24"/>
    <mergeCell ref="Q24:R24"/>
    <mergeCell ref="S24:V24"/>
    <mergeCell ref="A22:M22"/>
    <mergeCell ref="N22:P22"/>
    <mergeCell ref="Q22:R22"/>
    <mergeCell ref="S22:V22"/>
    <mergeCell ref="N17:P17"/>
    <mergeCell ref="S17:V17"/>
    <mergeCell ref="A18:P18"/>
    <mergeCell ref="A19:M19"/>
    <mergeCell ref="N19:P19"/>
    <mergeCell ref="Q19:R19"/>
    <mergeCell ref="S19:V19"/>
    <mergeCell ref="A20:P20"/>
    <mergeCell ref="A21:M21"/>
    <mergeCell ref="N21:P21"/>
    <mergeCell ref="Q21:R21"/>
    <mergeCell ref="S21:V21"/>
    <mergeCell ref="A16:D17"/>
    <mergeCell ref="E16:M16"/>
    <mergeCell ref="N16:P16"/>
    <mergeCell ref="Q16:R17"/>
    <mergeCell ref="S16:V16"/>
    <mergeCell ref="E17:M17"/>
    <mergeCell ref="N14:P14"/>
    <mergeCell ref="Q14:R14"/>
    <mergeCell ref="S14:V14"/>
    <mergeCell ref="A15:M15"/>
    <mergeCell ref="N15:P15"/>
    <mergeCell ref="Q15:R15"/>
    <mergeCell ref="S15:V15"/>
    <mergeCell ref="A41:W42"/>
    <mergeCell ref="T3:W3"/>
    <mergeCell ref="E1:W2"/>
    <mergeCell ref="E3:S3"/>
    <mergeCell ref="E4:W4"/>
    <mergeCell ref="A12:P12"/>
    <mergeCell ref="A9:V9"/>
    <mergeCell ref="A10:P10"/>
    <mergeCell ref="Q10:R10"/>
    <mergeCell ref="S10:V10"/>
    <mergeCell ref="A11:P11"/>
    <mergeCell ref="T11:W11"/>
    <mergeCell ref="Q12:R12"/>
    <mergeCell ref="S12:V12"/>
    <mergeCell ref="A13:P13"/>
    <mergeCell ref="A14:M14"/>
  </mergeCells>
  <dataValidations count="1">
    <dataValidation type="list" allowBlank="1" showInputMessage="1" showErrorMessage="1" sqref="D6:H6">
      <formula1>$Z$2:$Z$8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 </vt:lpstr>
      <vt:lpstr>'RESUMEN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2021-08-24T18:30:25Z</cp:lastPrinted>
  <dcterms:created xsi:type="dcterms:W3CDTF">2019-03-04T16:17:42Z</dcterms:created>
  <dcterms:modified xsi:type="dcterms:W3CDTF">2022-10-18T15:16:38Z</dcterms:modified>
</cp:coreProperties>
</file>