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-120" yWindow="-120" windowWidth="29040" windowHeight="15840"/>
  </bookViews>
  <sheets>
    <sheet name="HUMEDAD NATURAL" sheetId="1" r:id="rId1"/>
    <sheet name="firmas" sheetId="2" state="hidden" r:id="rId2"/>
  </sheets>
  <externalReferences>
    <externalReference r:id="rId3"/>
    <externalReference r:id="rId4"/>
    <externalReference r:id="rId5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probofirmas2">INDEX(firmas!$C$39:$C$41,MATCH('HUMEDAD NATURAL'!#REF!,firmas!$A$39:$A$41,0))</definedName>
    <definedName name="_xlnm.Print_Area" localSheetId="0">'HUMEDAD NATURAL'!$A$1:$Z$48</definedName>
    <definedName name="elaborofirmas2">INDEX(firmas!$C$2:$C$33,MATCH('HUMEDAD NATURAL'!#REF!,firmas!$A$2:$A$33,0))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1" hidden="1">[2]OCTUBRE!#REF!</definedName>
    <definedName name="KK" hidden="1">[2]OCTUBRE!#REF!</definedName>
    <definedName name="Ojo" hidden="1">#REF!</definedName>
    <definedName name="pendiente" hidden="1">#REF!</definedName>
    <definedName name="revisofirmas2">INDEX(firmas!$C$35:$C$37,MATCH('HUMEDAD NATURAL'!#REF!,firmas!$A$35:$A$37,0))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4" i="1" l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13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14" i="1"/>
  <c r="O13" i="1"/>
  <c r="K38" i="1"/>
  <c r="E38" i="1"/>
  <c r="W18" i="1" l="1"/>
  <c r="Y18" i="1" s="1"/>
  <c r="Y34" i="1"/>
  <c r="Y35" i="1"/>
  <c r="W14" i="1"/>
  <c r="Y14" i="1" s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V14" i="1"/>
  <c r="V13" i="1"/>
  <c r="R14" i="1"/>
  <c r="R13" i="1"/>
  <c r="N14" i="1"/>
  <c r="N13" i="1"/>
  <c r="U8" i="1" l="1"/>
  <c r="W23" i="1" l="1"/>
  <c r="Y23" i="1" s="1"/>
  <c r="W24" i="1"/>
  <c r="Y24" i="1" s="1"/>
  <c r="W25" i="1"/>
  <c r="Y25" i="1" s="1"/>
  <c r="W30" i="1" l="1"/>
  <c r="Y30" i="1" s="1"/>
  <c r="W29" i="1"/>
  <c r="Y29" i="1" s="1"/>
  <c r="W27" i="1"/>
  <c r="Y27" i="1" s="1"/>
  <c r="W26" i="1"/>
  <c r="Y26" i="1" s="1"/>
  <c r="W19" i="1"/>
  <c r="Y19" i="1" s="1"/>
  <c r="W13" i="1"/>
  <c r="Y13" i="1" s="1"/>
  <c r="W15" i="1" l="1"/>
  <c r="Y15" i="1" s="1"/>
  <c r="W16" i="1"/>
  <c r="Y16" i="1" s="1"/>
  <c r="W17" i="1"/>
  <c r="Y17" i="1" s="1"/>
  <c r="W20" i="1"/>
  <c r="Y20" i="1" s="1"/>
  <c r="W21" i="1"/>
  <c r="Y21" i="1" s="1"/>
  <c r="W22" i="1"/>
  <c r="Y22" i="1" s="1"/>
  <c r="W28" i="1"/>
  <c r="Y28" i="1" s="1"/>
  <c r="W31" i="1"/>
  <c r="Y31" i="1" s="1"/>
  <c r="W32" i="1"/>
  <c r="Y32" i="1" s="1"/>
  <c r="W33" i="1"/>
  <c r="Y33" i="1" s="1"/>
  <c r="W36" i="1"/>
  <c r="Y36" i="1" s="1"/>
  <c r="A37" i="1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La hora corresponde a hora militar</t>
        </r>
      </text>
    </comment>
  </commentList>
</comments>
</file>

<file path=xl/sharedStrings.xml><?xml version="1.0" encoding="utf-8"?>
<sst xmlns="http://schemas.openxmlformats.org/spreadsheetml/2006/main" count="103" uniqueCount="69">
  <si>
    <t>Observaciones:</t>
  </si>
  <si>
    <t>--</t>
  </si>
  <si>
    <t xml:space="preserve">FIN DEL INFORME DE ENSAYO </t>
  </si>
  <si>
    <t>NOMBRES</t>
  </si>
  <si>
    <t>CARGO</t>
  </si>
  <si>
    <t>FIRMAS</t>
  </si>
  <si>
    <t>CHAPARRO CARLOS</t>
  </si>
  <si>
    <t>Laboratorista</t>
  </si>
  <si>
    <t>CORDOBA ALEXANDER</t>
  </si>
  <si>
    <t>CRISTANCHO VICTOR</t>
  </si>
  <si>
    <t>DIAZ CESAR</t>
  </si>
  <si>
    <t>FLOREZ KAREN</t>
  </si>
  <si>
    <t>GALVIS DAVID</t>
  </si>
  <si>
    <t>OSPINA JUAN GABRIEL</t>
  </si>
  <si>
    <t>SUAREZ  WILLIAM</t>
  </si>
  <si>
    <t>YARA FABIAN</t>
  </si>
  <si>
    <t>RINCON SATURNINO</t>
  </si>
  <si>
    <t>Coordinador Operativo</t>
  </si>
  <si>
    <t>ACHIARDI LEONARDO</t>
  </si>
  <si>
    <t>Auxiliar</t>
  </si>
  <si>
    <t>CANO LUIS EDUARDO</t>
  </si>
  <si>
    <t>GALVIS DANIEL</t>
  </si>
  <si>
    <t>GOMEZ LUIS CARLOS</t>
  </si>
  <si>
    <t>Reviso</t>
  </si>
  <si>
    <t>ARIAS JENNIFER</t>
  </si>
  <si>
    <t>""</t>
  </si>
  <si>
    <t>Aprobó</t>
  </si>
  <si>
    <t>Coordinador técnico</t>
  </si>
  <si>
    <t>CÓDIGO: GLAB-FM-082</t>
  </si>
  <si>
    <t>Placa del vehículo o
sede:</t>
  </si>
  <si>
    <t>Laboratorio  de suelos,  asfaltos y pavimentos de la UAERMV 
Sede de Producción Parque Minero Industrial El Mochuelo Kilometro 3 vía Pasquilla localidad Ciudad Bolívar, Bogotá D.C. - Colombia
Tel: 3779555 Ext. 1145   E- mail: p.laboratorio@umv.gov.co</t>
  </si>
  <si>
    <t>CONTRERAS WILINTONG</t>
  </si>
  <si>
    <t xml:space="preserve">Lider operativo  del proceso </t>
  </si>
  <si>
    <t xml:space="preserve">MOLINA JOSE </t>
  </si>
  <si>
    <t>PRADA CESAR</t>
  </si>
  <si>
    <t xml:space="preserve">VELASQUEZ JUAN CAMILO </t>
  </si>
  <si>
    <t xml:space="preserve">QUIÑONES ETIEL </t>
  </si>
  <si>
    <t>RIOS JOSE</t>
  </si>
  <si>
    <t xml:space="preserve">VAQUIRO JUAN CAMILO </t>
  </si>
  <si>
    <t xml:space="preserve">RINCON ALVARO JOSE </t>
  </si>
  <si>
    <t>GONZALEZ CAMILO</t>
  </si>
  <si>
    <t xml:space="preserve">Técnico operativo </t>
  </si>
  <si>
    <t>SASTOQUE CINDY</t>
  </si>
  <si>
    <t>Auxiliar  técnico</t>
  </si>
  <si>
    <t>RIAÑO JOSE</t>
  </si>
  <si>
    <t>VANEGAS BRAYAN</t>
  </si>
  <si>
    <t>VILLALBA ROBINSSON</t>
  </si>
  <si>
    <t>JUNCO DIEGO</t>
  </si>
  <si>
    <t>MONTENEGRO EDGAR</t>
  </si>
  <si>
    <t>PRADA PEDRO</t>
  </si>
  <si>
    <t>SUAREZ DIEGO</t>
  </si>
  <si>
    <t>SAENZ JESSICA</t>
  </si>
  <si>
    <t xml:space="preserve">CORDOBA VICTOR </t>
  </si>
  <si>
    <t xml:space="preserve">INFORME DE ENSAYO
CONSOLIDADO DE DETERMINACIÓN DEL CONTENIDO DE AGUA (HUMEDAD) DE LAS MUESTRAS DE SUELO </t>
  </si>
  <si>
    <t>Paginas</t>
  </si>
  <si>
    <t>Pagina</t>
  </si>
  <si>
    <t>de</t>
  </si>
  <si>
    <t>Pagina xx de xx</t>
  </si>
  <si>
    <t>Fecha de ejecución:</t>
  </si>
  <si>
    <t>Hora de recepción:</t>
  </si>
  <si>
    <t>Código:</t>
  </si>
  <si>
    <r>
      <rPr>
        <b/>
        <sz val="10"/>
        <rFont val="Arial"/>
        <family val="2"/>
      </rPr>
      <t xml:space="preserve">W1
</t>
    </r>
    <r>
      <rPr>
        <sz val="10"/>
        <rFont val="Arial"/>
        <family val="2"/>
      </rPr>
      <t>Material húmedo + recipiente</t>
    </r>
  </si>
  <si>
    <r>
      <rPr>
        <b/>
        <sz val="10"/>
        <rFont val="Arial"/>
        <family val="2"/>
      </rPr>
      <t xml:space="preserve">W2
</t>
    </r>
    <r>
      <rPr>
        <sz val="10"/>
        <rFont val="Arial"/>
        <family val="2"/>
      </rPr>
      <t>Material  seco + recipiente</t>
    </r>
  </si>
  <si>
    <r>
      <rPr>
        <b/>
        <sz val="10"/>
        <rFont val="Arial"/>
        <family val="2"/>
      </rPr>
      <t xml:space="preserve">Wc: </t>
    </r>
    <r>
      <rPr>
        <sz val="10"/>
        <rFont val="Arial"/>
        <family val="2"/>
      </rPr>
      <t>Recipiente</t>
    </r>
  </si>
  <si>
    <t>Humedad</t>
  </si>
  <si>
    <t>Fecha:</t>
  </si>
  <si>
    <t>VERIFICACIÓN MASA</t>
  </si>
  <si>
    <t>FECHA DE APLICACIÓN: OCTUBRE 2022</t>
  </si>
  <si>
    <t>VERSIÓN: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</si>
</sst>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[$€]* #,##0.00_);_([$€]* \(#,##0.00\);_([$€]* &quot;-&quot;??_);_(@_)"/>
    <numFmt numFmtId="165" formatCode="yyyy\-mm\-dd;@"/>
    <numFmt numFmtId="166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7"/>
      <color theme="0" tint="-0.249977111117893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8"/>
      <name val="Helv"/>
    </font>
    <font>
      <b/>
      <sz val="9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7"/>
      <color theme="1" tint="0.499984740745262"/>
      <name val="Arial"/>
      <family val="2"/>
    </font>
    <font>
      <sz val="7"/>
      <color theme="0" tint="-0.499984740745262"/>
      <name val="Arial"/>
      <family val="2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sz val="8"/>
      <color theme="1" tint="0.499984740745262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sz val="9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theme="0" tint="-0.14996795556505021"/>
      </right>
      <top style="thin">
        <color indexed="64"/>
      </top>
      <bottom/>
      <diagonal/>
    </border>
    <border>
      <left style="dashed">
        <color theme="0" tint="-0.14996795556505021"/>
      </left>
      <right/>
      <top style="thin">
        <color indexed="64"/>
      </top>
      <bottom/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/>
      <right style="dashed">
        <color theme="0" tint="-0.14996795556505021"/>
      </right>
      <top/>
      <bottom/>
      <diagonal/>
    </border>
    <border>
      <left style="dashed">
        <color theme="0" tint="-0.1499679555650502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ashed">
        <color theme="0" tint="-0.14996795556505021"/>
      </right>
      <top/>
      <bottom style="thin">
        <color indexed="64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/>
      <top/>
      <bottom style="thin">
        <color indexed="64"/>
      </bottom>
      <diagonal/>
    </border>
    <border>
      <left style="dashed">
        <color theme="0" tint="-0.14996795556505021"/>
      </left>
      <right/>
      <top style="thin">
        <color indexed="64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6795556505021"/>
      </bottom>
      <diagonal/>
    </border>
  </borders>
  <cellStyleXfs count="149">
    <xf numFmtId="0" fontId="0" fillId="0" borderId="0"/>
    <xf numFmtId="0" fontId="2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2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6" fillId="0" borderId="0"/>
    <xf numFmtId="0" fontId="29" fillId="0" borderId="0"/>
  </cellStyleXfs>
  <cellXfs count="168">
    <xf numFmtId="0" fontId="0" fillId="0" borderId="0" xfId="0"/>
    <xf numFmtId="0" fontId="2" fillId="0" borderId="0" xfId="1" applyFont="1" applyFill="1" applyProtection="1"/>
    <xf numFmtId="0" fontId="5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>
      <alignment vertical="center" wrapText="1" shrinkToFit="1"/>
    </xf>
    <xf numFmtId="0" fontId="3" fillId="0" borderId="0" xfId="1" applyFont="1" applyFill="1" applyBorder="1" applyAlignment="1" applyProtection="1">
      <alignment vertical="center" wrapText="1"/>
    </xf>
    <xf numFmtId="0" fontId="2" fillId="0" borderId="2" xfId="1" applyFont="1" applyFill="1" applyBorder="1" applyProtection="1"/>
    <xf numFmtId="0" fontId="2" fillId="0" borderId="7" xfId="1" applyFont="1" applyFill="1" applyBorder="1" applyProtection="1"/>
    <xf numFmtId="0" fontId="2" fillId="0" borderId="0" xfId="1" applyFont="1" applyFill="1" applyBorder="1" applyAlignment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top"/>
    </xf>
    <xf numFmtId="0" fontId="5" fillId="0" borderId="0" xfId="1" applyFont="1" applyFill="1" applyBorder="1" applyAlignment="1" applyProtection="1">
      <alignment horizontal="center" vertical="center" wrapText="1"/>
    </xf>
    <xf numFmtId="0" fontId="2" fillId="0" borderId="0" xfId="19" applyAlignment="1">
      <alignment horizontal="center" vertical="center"/>
    </xf>
    <xf numFmtId="0" fontId="2" fillId="0" borderId="0" xfId="19"/>
    <xf numFmtId="0" fontId="21" fillId="3" borderId="10" xfId="19" applyFont="1" applyFill="1" applyBorder="1" applyAlignment="1" applyProtection="1">
      <alignment horizontal="center" vertical="center" wrapText="1"/>
    </xf>
    <xf numFmtId="0" fontId="19" fillId="0" borderId="0" xfId="19" applyFont="1" applyBorder="1" applyAlignment="1">
      <alignment horizontal="center" vertical="center"/>
    </xf>
    <xf numFmtId="0" fontId="2" fillId="0" borderId="0" xfId="19" applyBorder="1"/>
    <xf numFmtId="0" fontId="21" fillId="3" borderId="10" xfId="19" applyFont="1" applyFill="1" applyBorder="1" applyAlignment="1">
      <alignment horizontal="center" vertical="center" wrapText="1"/>
    </xf>
    <xf numFmtId="0" fontId="21" fillId="3" borderId="4" xfId="19" quotePrefix="1" applyFont="1" applyFill="1" applyBorder="1" applyAlignment="1">
      <alignment horizontal="center" vertical="center" wrapText="1"/>
    </xf>
    <xf numFmtId="0" fontId="23" fillId="0" borderId="5" xfId="19" quotePrefix="1" applyFont="1" applyBorder="1" applyAlignment="1" applyProtection="1">
      <alignment horizontal="center" vertical="center"/>
    </xf>
    <xf numFmtId="49" fontId="21" fillId="3" borderId="10" xfId="19" applyNumberFormat="1" applyFont="1" applyFill="1" applyBorder="1" applyAlignment="1">
      <alignment horizontal="center" vertical="center" wrapText="1"/>
    </xf>
    <xf numFmtId="0" fontId="24" fillId="3" borderId="0" xfId="19" quotePrefix="1" applyFont="1" applyFill="1" applyBorder="1" applyAlignment="1" applyProtection="1">
      <alignment horizontal="center" vertical="center" wrapText="1"/>
    </xf>
    <xf numFmtId="0" fontId="23" fillId="0" borderId="0" xfId="19" quotePrefix="1" applyFont="1" applyBorder="1" applyAlignment="1" applyProtection="1">
      <alignment horizontal="center" vertical="center"/>
    </xf>
    <xf numFmtId="0" fontId="21" fillId="5" borderId="10" xfId="19" applyFont="1" applyFill="1" applyBorder="1" applyAlignment="1">
      <alignment horizontal="center" vertical="center" wrapText="1"/>
    </xf>
    <xf numFmtId="0" fontId="19" fillId="0" borderId="0" xfId="19" applyFont="1" applyAlignment="1">
      <alignment horizontal="center" vertical="center"/>
    </xf>
    <xf numFmtId="0" fontId="22" fillId="0" borderId="0" xfId="19" applyFont="1"/>
    <xf numFmtId="0" fontId="21" fillId="6" borderId="10" xfId="19" applyFont="1" applyFill="1" applyBorder="1" applyAlignment="1">
      <alignment horizontal="center" vertical="center" wrapText="1"/>
    </xf>
    <xf numFmtId="0" fontId="23" fillId="0" borderId="5" xfId="19" quotePrefix="1" applyFont="1" applyBorder="1" applyAlignment="1">
      <alignment horizontal="center" vertical="center"/>
    </xf>
    <xf numFmtId="0" fontId="4" fillId="0" borderId="0" xfId="2" applyFont="1" applyBorder="1" applyAlignment="1" applyProtection="1">
      <alignment vertical="center"/>
    </xf>
    <xf numFmtId="0" fontId="2" fillId="0" borderId="0" xfId="19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14" fillId="0" borderId="9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vertical="center"/>
      <protection locked="0"/>
    </xf>
    <xf numFmtId="0" fontId="14" fillId="0" borderId="1" xfId="1" applyFont="1" applyFill="1" applyBorder="1" applyAlignment="1" applyProtection="1">
      <alignment vertical="center"/>
    </xf>
    <xf numFmtId="0" fontId="14" fillId="0" borderId="2" xfId="1" applyFont="1" applyFill="1" applyBorder="1" applyAlignment="1" applyProtection="1">
      <alignment vertical="center"/>
    </xf>
    <xf numFmtId="0" fontId="15" fillId="0" borderId="2" xfId="1" applyFont="1" applyFill="1" applyBorder="1" applyAlignment="1" applyProtection="1">
      <alignment vertical="center"/>
      <protection locked="0"/>
    </xf>
    <xf numFmtId="0" fontId="15" fillId="0" borderId="3" xfId="1" applyFont="1" applyFill="1" applyBorder="1" applyAlignment="1" applyProtection="1">
      <alignment vertical="center"/>
      <protection locked="0"/>
    </xf>
    <xf numFmtId="0" fontId="15" fillId="0" borderId="6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top"/>
    </xf>
    <xf numFmtId="0" fontId="5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/>
    </xf>
    <xf numFmtId="0" fontId="3" fillId="3" borderId="0" xfId="2" applyFont="1" applyFill="1" applyBorder="1" applyAlignment="1" applyProtection="1">
      <alignment vertical="center" wrapText="1"/>
    </xf>
    <xf numFmtId="0" fontId="3" fillId="3" borderId="0" xfId="148" applyFont="1" applyFill="1" applyBorder="1" applyAlignment="1" applyProtection="1">
      <alignment vertical="center"/>
    </xf>
    <xf numFmtId="0" fontId="27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Protection="1"/>
    <xf numFmtId="166" fontId="20" fillId="0" borderId="3" xfId="1" applyNumberFormat="1" applyFont="1" applyFill="1" applyBorder="1" applyAlignment="1" applyProtection="1">
      <alignment horizontal="center" vertical="center" wrapText="1"/>
    </xf>
    <xf numFmtId="166" fontId="20" fillId="0" borderId="6" xfId="1" applyNumberFormat="1" applyFont="1" applyFill="1" applyBorder="1" applyAlignment="1" applyProtection="1">
      <alignment horizontal="center" vertical="center" wrapText="1"/>
    </xf>
    <xf numFmtId="0" fontId="2" fillId="0" borderId="23" xfId="1" applyFont="1" applyFill="1" applyBorder="1" applyProtection="1"/>
    <xf numFmtId="0" fontId="3" fillId="3" borderId="24" xfId="146" applyFont="1" applyFill="1" applyBorder="1" applyAlignment="1" applyProtection="1">
      <alignment vertical="top"/>
      <protection locked="0"/>
    </xf>
    <xf numFmtId="0" fontId="5" fillId="3" borderId="9" xfId="1" applyFont="1" applyFill="1" applyBorder="1" applyAlignment="1" applyProtection="1">
      <alignment vertical="center"/>
    </xf>
    <xf numFmtId="166" fontId="20" fillId="0" borderId="32" xfId="1" applyNumberFormat="1" applyFont="1" applyFill="1" applyBorder="1" applyAlignment="1" applyProtection="1">
      <alignment vertical="center" wrapText="1"/>
    </xf>
    <xf numFmtId="0" fontId="2" fillId="0" borderId="0" xfId="124" applyFont="1" applyFill="1" applyBorder="1" applyAlignment="1" applyProtection="1">
      <protection locked="0"/>
    </xf>
    <xf numFmtId="166" fontId="20" fillId="0" borderId="33" xfId="1" applyNumberFormat="1" applyFont="1" applyFill="1" applyBorder="1" applyAlignment="1" applyProtection="1">
      <alignment vertical="center" wrapText="1"/>
    </xf>
    <xf numFmtId="166" fontId="20" fillId="0" borderId="9" xfId="1" applyNumberFormat="1" applyFont="1" applyFill="1" applyBorder="1" applyAlignment="1" applyProtection="1">
      <alignment vertical="center" wrapText="1"/>
    </xf>
    <xf numFmtId="166" fontId="20" fillId="0" borderId="0" xfId="1" applyNumberFormat="1" applyFont="1" applyFill="1" applyBorder="1" applyAlignment="1" applyProtection="1">
      <alignment vertical="center" wrapText="1"/>
    </xf>
    <xf numFmtId="166" fontId="20" fillId="0" borderId="6" xfId="1" applyNumberFormat="1" applyFont="1" applyFill="1" applyBorder="1" applyAlignment="1" applyProtection="1">
      <alignment vertical="center" wrapText="1"/>
    </xf>
    <xf numFmtId="166" fontId="20" fillId="0" borderId="7" xfId="1" applyNumberFormat="1" applyFont="1" applyFill="1" applyBorder="1" applyAlignment="1" applyProtection="1">
      <alignment vertical="center" wrapText="1"/>
    </xf>
    <xf numFmtId="166" fontId="20" fillId="0" borderId="8" xfId="1" applyNumberFormat="1" applyFont="1" applyFill="1" applyBorder="1" applyAlignment="1" applyProtection="1">
      <alignment vertical="center" wrapText="1"/>
    </xf>
    <xf numFmtId="0" fontId="35" fillId="0" borderId="11" xfId="0" applyFont="1" applyBorder="1" applyAlignment="1"/>
    <xf numFmtId="0" fontId="35" fillId="0" borderId="7" xfId="0" applyFont="1" applyBorder="1" applyAlignment="1"/>
    <xf numFmtId="166" fontId="20" fillId="0" borderId="31" xfId="1" applyNumberFormat="1" applyFont="1" applyFill="1" applyBorder="1" applyAlignment="1" applyProtection="1">
      <alignment vertical="center" wrapText="1"/>
    </xf>
    <xf numFmtId="0" fontId="27" fillId="0" borderId="29" xfId="1" applyFont="1" applyFill="1" applyBorder="1" applyAlignment="1" applyProtection="1">
      <alignment vertical="center" wrapText="1"/>
    </xf>
    <xf numFmtId="0" fontId="27" fillId="0" borderId="16" xfId="1" applyFont="1" applyFill="1" applyBorder="1" applyAlignment="1" applyProtection="1">
      <alignment vertical="center" wrapText="1"/>
    </xf>
    <xf numFmtId="0" fontId="27" fillId="0" borderId="19" xfId="1" applyFont="1" applyFill="1" applyBorder="1" applyAlignment="1" applyProtection="1">
      <alignment vertical="center" wrapText="1"/>
    </xf>
    <xf numFmtId="0" fontId="2" fillId="0" borderId="6" xfId="1" applyFont="1" applyFill="1" applyBorder="1" applyProtection="1"/>
    <xf numFmtId="0" fontId="30" fillId="0" borderId="0" xfId="124" applyFont="1" applyFill="1" applyBorder="1" applyAlignment="1" applyProtection="1">
      <protection locked="0"/>
    </xf>
    <xf numFmtId="0" fontId="30" fillId="0" borderId="6" xfId="124" applyFont="1" applyFill="1" applyBorder="1" applyAlignment="1" applyProtection="1">
      <protection locked="0"/>
    </xf>
    <xf numFmtId="0" fontId="2" fillId="0" borderId="10" xfId="1" applyFont="1" applyFill="1" applyBorder="1" applyProtection="1"/>
    <xf numFmtId="0" fontId="2" fillId="0" borderId="10" xfId="1" applyFont="1" applyFill="1" applyBorder="1" applyProtection="1">
      <protection locked="0"/>
    </xf>
    <xf numFmtId="166" fontId="36" fillId="0" borderId="0" xfId="1" applyNumberFormat="1" applyFont="1" applyFill="1" applyBorder="1" applyAlignment="1" applyProtection="1">
      <alignment horizontal="left" vertical="center" wrapText="1"/>
    </xf>
    <xf numFmtId="0" fontId="27" fillId="0" borderId="14" xfId="1" applyFont="1" applyFill="1" applyBorder="1" applyAlignment="1" applyProtection="1">
      <alignment horizontal="center" vertical="center" wrapText="1"/>
      <protection locked="0"/>
    </xf>
    <xf numFmtId="0" fontId="27" fillId="0" borderId="15" xfId="1" applyFont="1" applyFill="1" applyBorder="1" applyAlignment="1" applyProtection="1">
      <alignment horizontal="center" vertical="center" wrapText="1"/>
      <protection locked="0"/>
    </xf>
    <xf numFmtId="0" fontId="27" fillId="0" borderId="17" xfId="1" applyFont="1" applyFill="1" applyBorder="1" applyAlignment="1" applyProtection="1">
      <alignment horizontal="center" vertical="center" wrapText="1"/>
      <protection locked="0"/>
    </xf>
    <xf numFmtId="0" fontId="27" fillId="0" borderId="18" xfId="1" applyFont="1" applyFill="1" applyBorder="1" applyAlignment="1" applyProtection="1">
      <alignment horizontal="center" vertical="center" wrapText="1"/>
      <protection locked="0"/>
    </xf>
    <xf numFmtId="166" fontId="34" fillId="0" borderId="14" xfId="1" applyNumberFormat="1" applyFont="1" applyFill="1" applyBorder="1" applyAlignment="1" applyProtection="1">
      <alignment horizontal="center" vertical="center" wrapText="1"/>
    </xf>
    <xf numFmtId="166" fontId="34" fillId="0" borderId="15" xfId="1" applyNumberFormat="1" applyFont="1" applyFill="1" applyBorder="1" applyAlignment="1" applyProtection="1">
      <alignment horizontal="center" vertical="center" wrapText="1"/>
    </xf>
    <xf numFmtId="166" fontId="34" fillId="0" borderId="14" xfId="1" applyNumberFormat="1" applyFont="1" applyFill="1" applyBorder="1" applyAlignment="1" applyProtection="1">
      <alignment vertical="center" wrapText="1"/>
    </xf>
    <xf numFmtId="166" fontId="34" fillId="0" borderId="15" xfId="1" applyNumberFormat="1" applyFont="1" applyFill="1" applyBorder="1" applyAlignment="1" applyProtection="1">
      <alignment vertical="center" wrapText="1"/>
    </xf>
    <xf numFmtId="0" fontId="27" fillId="0" borderId="14" xfId="1" applyFont="1" applyFill="1" applyBorder="1" applyAlignment="1" applyProtection="1">
      <alignment horizontal="center" vertical="center" wrapText="1"/>
    </xf>
    <xf numFmtId="0" fontId="27" fillId="0" borderId="15" xfId="1" applyFont="1" applyFill="1" applyBorder="1" applyAlignment="1" applyProtection="1">
      <alignment horizontal="center" vertical="center" wrapText="1"/>
    </xf>
    <xf numFmtId="0" fontId="27" fillId="0" borderId="17" xfId="1" applyFont="1" applyFill="1" applyBorder="1" applyAlignment="1" applyProtection="1">
      <alignment horizontal="center" vertical="center" wrapText="1"/>
    </xf>
    <xf numFmtId="0" fontId="27" fillId="0" borderId="18" xfId="1" applyFont="1" applyFill="1" applyBorder="1" applyAlignment="1" applyProtection="1">
      <alignment horizontal="center" vertical="center" wrapText="1"/>
    </xf>
    <xf numFmtId="166" fontId="34" fillId="0" borderId="17" xfId="1" applyNumberFormat="1" applyFont="1" applyFill="1" applyBorder="1" applyAlignment="1" applyProtection="1">
      <alignment vertical="center" wrapText="1"/>
    </xf>
    <xf numFmtId="166" fontId="34" fillId="0" borderId="18" xfId="1" applyNumberFormat="1" applyFont="1" applyFill="1" applyBorder="1" applyAlignment="1" applyProtection="1">
      <alignment vertical="center" wrapText="1"/>
    </xf>
    <xf numFmtId="0" fontId="27" fillId="0" borderId="14" xfId="1" applyFont="1" applyFill="1" applyBorder="1" applyAlignment="1" applyProtection="1">
      <alignment vertical="center" wrapText="1"/>
      <protection locked="0"/>
    </xf>
    <xf numFmtId="0" fontId="27" fillId="0" borderId="15" xfId="1" applyFont="1" applyFill="1" applyBorder="1" applyAlignment="1" applyProtection="1">
      <alignment vertical="center" wrapText="1"/>
      <protection locked="0"/>
    </xf>
    <xf numFmtId="0" fontId="27" fillId="0" borderId="17" xfId="1" applyFont="1" applyFill="1" applyBorder="1" applyAlignment="1" applyProtection="1">
      <alignment vertical="center" wrapText="1"/>
      <protection locked="0"/>
    </xf>
    <xf numFmtId="0" fontId="27" fillId="0" borderId="18" xfId="1" applyFont="1" applyFill="1" applyBorder="1" applyAlignment="1" applyProtection="1">
      <alignment vertical="center" wrapText="1"/>
      <protection locked="0"/>
    </xf>
    <xf numFmtId="20" fontId="27" fillId="0" borderId="14" xfId="1" applyNumberFormat="1" applyFont="1" applyFill="1" applyBorder="1" applyAlignment="1" applyProtection="1">
      <alignment horizontal="center" vertical="center" wrapText="1"/>
      <protection locked="0"/>
    </xf>
    <xf numFmtId="20" fontId="27" fillId="0" borderId="15" xfId="1" applyNumberFormat="1" applyFont="1" applyFill="1" applyBorder="1" applyAlignment="1" applyProtection="1">
      <alignment horizontal="center" vertical="center" wrapText="1"/>
      <protection locked="0"/>
    </xf>
    <xf numFmtId="20" fontId="27" fillId="0" borderId="16" xfId="1" applyNumberFormat="1" applyFont="1" applyFill="1" applyBorder="1" applyAlignment="1" applyProtection="1">
      <alignment horizontal="center" vertical="center" wrapText="1"/>
      <protection locked="0"/>
    </xf>
    <xf numFmtId="20" fontId="27" fillId="0" borderId="17" xfId="1" applyNumberFormat="1" applyFont="1" applyFill="1" applyBorder="1" applyAlignment="1" applyProtection="1">
      <alignment horizontal="center" vertical="center" wrapText="1"/>
      <protection locked="0"/>
    </xf>
    <xf numFmtId="20" fontId="27" fillId="0" borderId="18" xfId="1" applyNumberFormat="1" applyFont="1" applyFill="1" applyBorder="1" applyAlignment="1" applyProtection="1">
      <alignment horizontal="center" vertical="center" wrapText="1"/>
      <protection locked="0"/>
    </xf>
    <xf numFmtId="20" fontId="27" fillId="0" borderId="19" xfId="1" applyNumberFormat="1" applyFont="1" applyFill="1" applyBorder="1" applyAlignment="1" applyProtection="1">
      <alignment horizontal="center" vertical="center" wrapText="1"/>
      <protection locked="0"/>
    </xf>
    <xf numFmtId="166" fontId="34" fillId="0" borderId="28" xfId="1" applyNumberFormat="1" applyFont="1" applyFill="1" applyBorder="1" applyAlignment="1" applyProtection="1">
      <alignment horizontal="center" vertical="center" wrapText="1"/>
    </xf>
    <xf numFmtId="166" fontId="34" fillId="0" borderId="30" xfId="1" applyNumberFormat="1" applyFont="1" applyFill="1" applyBorder="1" applyAlignment="1" applyProtection="1">
      <alignment horizontal="center" vertical="center" wrapText="1"/>
    </xf>
    <xf numFmtId="0" fontId="27" fillId="0" borderId="28" xfId="1" applyFont="1" applyFill="1" applyBorder="1" applyAlignment="1" applyProtection="1">
      <alignment horizontal="center" vertical="center" wrapText="1"/>
      <protection locked="0"/>
    </xf>
    <xf numFmtId="0" fontId="27" fillId="0" borderId="30" xfId="1" applyFont="1" applyFill="1" applyBorder="1" applyAlignment="1" applyProtection="1">
      <alignment horizontal="center" vertical="center" wrapText="1"/>
      <protection locked="0"/>
    </xf>
    <xf numFmtId="0" fontId="27" fillId="0" borderId="28" xfId="1" applyFont="1" applyFill="1" applyBorder="1" applyAlignment="1" applyProtection="1">
      <alignment horizontal="center" vertical="center" wrapText="1"/>
    </xf>
    <xf numFmtId="0" fontId="27" fillId="0" borderId="30" xfId="1" applyFont="1" applyFill="1" applyBorder="1" applyAlignment="1" applyProtection="1">
      <alignment horizontal="center" vertical="center" wrapText="1"/>
    </xf>
    <xf numFmtId="0" fontId="27" fillId="0" borderId="28" xfId="1" applyFont="1" applyFill="1" applyBorder="1" applyAlignment="1" applyProtection="1">
      <alignment vertical="center" wrapText="1"/>
      <protection locked="0"/>
    </xf>
    <xf numFmtId="0" fontId="27" fillId="0" borderId="30" xfId="1" applyFont="1" applyFill="1" applyBorder="1" applyAlignment="1" applyProtection="1">
      <alignment vertical="center" wrapText="1"/>
      <protection locked="0"/>
    </xf>
    <xf numFmtId="20" fontId="27" fillId="0" borderId="28" xfId="1" applyNumberFormat="1" applyFont="1" applyFill="1" applyBorder="1" applyAlignment="1" applyProtection="1">
      <alignment horizontal="center" vertical="center" wrapText="1"/>
      <protection locked="0"/>
    </xf>
    <xf numFmtId="20" fontId="27" fillId="0" borderId="30" xfId="1" applyNumberFormat="1" applyFont="1" applyFill="1" applyBorder="1" applyAlignment="1" applyProtection="1">
      <alignment horizontal="center" vertical="center" wrapText="1"/>
      <protection locked="0"/>
    </xf>
    <xf numFmtId="20" fontId="27" fillId="0" borderId="29" xfId="1" applyNumberFormat="1" applyFont="1" applyFill="1" applyBorder="1" applyAlignment="1" applyProtection="1">
      <alignment horizontal="center" vertical="center" wrapText="1"/>
      <protection locked="0"/>
    </xf>
    <xf numFmtId="165" fontId="26" fillId="0" borderId="34" xfId="1" applyNumberFormat="1" applyFont="1" applyFill="1" applyBorder="1" applyAlignment="1" applyProtection="1">
      <alignment vertical="center" wrapText="1"/>
      <protection locked="0"/>
    </xf>
    <xf numFmtId="165" fontId="26" fillId="0" borderId="15" xfId="1" applyNumberFormat="1" applyFont="1" applyFill="1" applyBorder="1" applyAlignment="1" applyProtection="1">
      <alignment vertical="center" wrapText="1"/>
      <protection locked="0"/>
    </xf>
    <xf numFmtId="165" fontId="26" fillId="0" borderId="16" xfId="1" applyNumberFormat="1" applyFont="1" applyFill="1" applyBorder="1" applyAlignment="1" applyProtection="1">
      <alignment vertical="center" wrapText="1"/>
      <protection locked="0"/>
    </xf>
    <xf numFmtId="165" fontId="26" fillId="0" borderId="26" xfId="1" applyNumberFormat="1" applyFont="1" applyFill="1" applyBorder="1" applyAlignment="1" applyProtection="1">
      <alignment vertical="center" wrapText="1"/>
      <protection locked="0"/>
    </xf>
    <xf numFmtId="165" fontId="26" fillId="0" borderId="18" xfId="1" applyNumberFormat="1" applyFont="1" applyFill="1" applyBorder="1" applyAlignment="1" applyProtection="1">
      <alignment vertical="center" wrapText="1"/>
      <protection locked="0"/>
    </xf>
    <xf numFmtId="165" fontId="26" fillId="0" borderId="19" xfId="1" applyNumberFormat="1" applyFont="1" applyFill="1" applyBorder="1" applyAlignment="1" applyProtection="1">
      <alignment vertical="center" wrapText="1"/>
      <protection locked="0"/>
    </xf>
    <xf numFmtId="0" fontId="2" fillId="4" borderId="13" xfId="1" applyFont="1" applyFill="1" applyBorder="1" applyAlignment="1" applyProtection="1">
      <alignment horizontal="center" vertical="center" wrapText="1"/>
    </xf>
    <xf numFmtId="0" fontId="2" fillId="4" borderId="2" xfId="1" applyFont="1" applyFill="1" applyBorder="1" applyAlignment="1" applyProtection="1">
      <alignment horizontal="center" vertical="center" wrapText="1"/>
    </xf>
    <xf numFmtId="0" fontId="2" fillId="4" borderId="12" xfId="1" applyFont="1" applyFill="1" applyBorder="1" applyAlignment="1" applyProtection="1">
      <alignment horizontal="center" vertical="center" wrapText="1"/>
    </xf>
    <xf numFmtId="0" fontId="2" fillId="4" borderId="21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4" borderId="27" xfId="1" applyFont="1" applyFill="1" applyBorder="1" applyAlignment="1" applyProtection="1">
      <alignment horizontal="center" vertical="center" wrapText="1"/>
    </xf>
    <xf numFmtId="0" fontId="2" fillId="4" borderId="7" xfId="1" applyFont="1" applyFill="1" applyBorder="1" applyAlignment="1" applyProtection="1">
      <alignment horizontal="center" vertical="center" wrapText="1"/>
    </xf>
    <xf numFmtId="0" fontId="2" fillId="4" borderId="25" xfId="1" applyFont="1" applyFill="1" applyBorder="1" applyAlignment="1" applyProtection="1">
      <alignment horizontal="center" vertical="center" wrapText="1"/>
    </xf>
    <xf numFmtId="0" fontId="27" fillId="0" borderId="29" xfId="1" applyFont="1" applyFill="1" applyBorder="1" applyAlignment="1" applyProtection="1">
      <alignment horizontal="center" vertical="center" wrapText="1"/>
      <protection locked="0"/>
    </xf>
    <xf numFmtId="0" fontId="27" fillId="0" borderId="16" xfId="1" applyFont="1" applyFill="1" applyBorder="1" applyAlignment="1" applyProtection="1">
      <alignment horizontal="center" vertical="center" wrapText="1"/>
      <protection locked="0"/>
    </xf>
    <xf numFmtId="0" fontId="27" fillId="0" borderId="19" xfId="1" applyFont="1" applyFill="1" applyBorder="1" applyAlignment="1" applyProtection="1">
      <alignment horizontal="center" vertical="center" wrapText="1"/>
      <protection locked="0"/>
    </xf>
    <xf numFmtId="0" fontId="18" fillId="0" borderId="0" xfId="147" applyFont="1" applyFill="1" applyBorder="1" applyAlignment="1" applyProtection="1">
      <alignment horizontal="center" wrapText="1"/>
    </xf>
    <xf numFmtId="0" fontId="31" fillId="2" borderId="22" xfId="0" applyFont="1" applyFill="1" applyBorder="1" applyAlignment="1" applyProtection="1">
      <alignment horizontal="center" vertical="center"/>
    </xf>
    <xf numFmtId="0" fontId="17" fillId="0" borderId="0" xfId="53" applyFont="1" applyBorder="1" applyAlignment="1" applyProtection="1">
      <alignment horizontal="center" wrapText="1"/>
    </xf>
    <xf numFmtId="0" fontId="3" fillId="3" borderId="2" xfId="146" applyFont="1" applyFill="1" applyBorder="1" applyAlignment="1" applyProtection="1">
      <alignment horizontal="justify" vertical="top"/>
    </xf>
    <xf numFmtId="0" fontId="27" fillId="0" borderId="0" xfId="1" applyFont="1" applyFill="1" applyBorder="1" applyAlignment="1" applyProtection="1">
      <alignment horizontal="justify" vertical="center" wrapText="1"/>
      <protection locked="0"/>
    </xf>
    <xf numFmtId="0" fontId="27" fillId="0" borderId="22" xfId="1" applyFont="1" applyFill="1" applyBorder="1" applyAlignment="1" applyProtection="1">
      <alignment horizontal="justify" vertical="center" wrapText="1"/>
      <protection locked="0"/>
    </xf>
    <xf numFmtId="166" fontId="20" fillId="0" borderId="0" xfId="1" applyNumberFormat="1" applyFont="1" applyFill="1" applyBorder="1" applyAlignment="1" applyProtection="1">
      <alignment horizontal="center" vertical="center" wrapText="1"/>
    </xf>
    <xf numFmtId="165" fontId="2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top"/>
    </xf>
    <xf numFmtId="0" fontId="26" fillId="0" borderId="10" xfId="2" applyFont="1" applyBorder="1" applyAlignment="1" applyProtection="1">
      <alignment horizontal="left" vertical="center"/>
    </xf>
    <xf numFmtId="0" fontId="2" fillId="0" borderId="0" xfId="124" applyFont="1" applyFill="1" applyBorder="1" applyAlignment="1" applyProtection="1">
      <alignment horizontal="left" vertical="center"/>
      <protection locked="0"/>
    </xf>
    <xf numFmtId="0" fontId="28" fillId="3" borderId="0" xfId="0" applyFont="1" applyFill="1" applyBorder="1" applyAlignment="1" applyProtection="1">
      <alignment horizontal="right" vertical="center"/>
    </xf>
    <xf numFmtId="0" fontId="2" fillId="4" borderId="1" xfId="1" applyFont="1" applyFill="1" applyBorder="1" applyAlignment="1" applyProtection="1">
      <alignment horizontal="center" vertical="center" wrapText="1"/>
    </xf>
    <xf numFmtId="0" fontId="2" fillId="4" borderId="9" xfId="1" applyFont="1" applyFill="1" applyBorder="1" applyAlignment="1" applyProtection="1">
      <alignment horizontal="center" vertical="center" wrapText="1"/>
    </xf>
    <xf numFmtId="0" fontId="2" fillId="4" borderId="11" xfId="1" applyFont="1" applyFill="1" applyBorder="1" applyAlignment="1" applyProtection="1">
      <alignment horizontal="center" vertical="center" wrapText="1"/>
    </xf>
    <xf numFmtId="0" fontId="2" fillId="4" borderId="3" xfId="1" applyFont="1" applyFill="1" applyBorder="1" applyAlignment="1" applyProtection="1">
      <alignment horizontal="center" vertical="center" wrapText="1"/>
    </xf>
    <xf numFmtId="0" fontId="2" fillId="4" borderId="6" xfId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 wrapText="1"/>
    </xf>
    <xf numFmtId="165" fontId="26" fillId="0" borderId="35" xfId="1" applyNumberFormat="1" applyFont="1" applyFill="1" applyBorder="1" applyAlignment="1" applyProtection="1">
      <alignment vertical="center" wrapText="1"/>
      <protection locked="0"/>
    </xf>
    <xf numFmtId="165" fontId="26" fillId="0" borderId="30" xfId="1" applyNumberFormat="1" applyFont="1" applyFill="1" applyBorder="1" applyAlignment="1" applyProtection="1">
      <alignment vertical="center" wrapText="1"/>
      <protection locked="0"/>
    </xf>
    <xf numFmtId="165" fontId="26" fillId="0" borderId="29" xfId="1" applyNumberFormat="1" applyFont="1" applyFill="1" applyBorder="1" applyAlignment="1" applyProtection="1">
      <alignment vertical="center" wrapText="1"/>
      <protection locked="0"/>
    </xf>
    <xf numFmtId="0" fontId="25" fillId="3" borderId="2" xfId="146" applyFont="1" applyFill="1" applyBorder="1" applyAlignment="1" applyProtection="1">
      <alignment horizontal="left" vertical="top"/>
    </xf>
    <xf numFmtId="0" fontId="2" fillId="0" borderId="10" xfId="1" applyFont="1" applyFill="1" applyBorder="1" applyAlignment="1" applyProtection="1">
      <alignment horizontal="center"/>
    </xf>
    <xf numFmtId="0" fontId="2" fillId="0" borderId="9" xfId="124" applyFont="1" applyFill="1" applyBorder="1" applyAlignment="1" applyProtection="1">
      <alignment horizontal="center"/>
      <protection locked="0"/>
    </xf>
    <xf numFmtId="0" fontId="2" fillId="0" borderId="6" xfId="124" applyFont="1" applyFill="1" applyBorder="1" applyAlignment="1" applyProtection="1">
      <alignment horizontal="center"/>
      <protection locked="0"/>
    </xf>
    <xf numFmtId="0" fontId="14" fillId="0" borderId="2" xfId="124" applyFont="1" applyFill="1" applyBorder="1" applyAlignment="1" applyProtection="1">
      <alignment horizontal="center"/>
      <protection locked="0"/>
    </xf>
    <xf numFmtId="0" fontId="14" fillId="0" borderId="3" xfId="124" applyFont="1" applyFill="1" applyBorder="1" applyAlignment="1" applyProtection="1">
      <alignment horizontal="center"/>
      <protection locked="0"/>
    </xf>
    <xf numFmtId="0" fontId="15" fillId="0" borderId="0" xfId="124" applyFont="1" applyFill="1" applyBorder="1" applyAlignment="1" applyProtection="1">
      <protection locked="0"/>
    </xf>
    <xf numFmtId="0" fontId="15" fillId="0" borderId="6" xfId="124" applyFont="1" applyFill="1" applyBorder="1" applyAlignment="1" applyProtection="1">
      <protection locked="0"/>
    </xf>
    <xf numFmtId="0" fontId="2" fillId="3" borderId="0" xfId="124" applyFont="1" applyFill="1" applyBorder="1" applyAlignment="1" applyProtection="1">
      <protection locked="0"/>
    </xf>
    <xf numFmtId="0" fontId="2" fillId="3" borderId="6" xfId="124" applyFont="1" applyFill="1" applyBorder="1" applyAlignment="1" applyProtection="1">
      <protection locked="0"/>
    </xf>
    <xf numFmtId="0" fontId="2" fillId="0" borderId="0" xfId="124" applyFont="1" applyFill="1" applyBorder="1" applyAlignment="1" applyProtection="1">
      <alignment horizontal="left"/>
      <protection locked="0"/>
    </xf>
    <xf numFmtId="0" fontId="2" fillId="0" borderId="6" xfId="124" applyFont="1" applyFill="1" applyBorder="1" applyAlignment="1" applyProtection="1">
      <alignment horizontal="left"/>
      <protection locked="0"/>
    </xf>
    <xf numFmtId="0" fontId="30" fillId="3" borderId="0" xfId="148" applyFont="1" applyFill="1" applyBorder="1" applyAlignment="1" applyProtection="1">
      <alignment horizontal="right" vertical="center"/>
    </xf>
    <xf numFmtId="0" fontId="25" fillId="0" borderId="10" xfId="1" applyFont="1" applyFill="1" applyBorder="1" applyAlignment="1" applyProtection="1">
      <alignment horizontal="center" vertical="center" wrapText="1"/>
    </xf>
    <xf numFmtId="0" fontId="21" fillId="3" borderId="4" xfId="19" applyFont="1" applyFill="1" applyBorder="1" applyAlignment="1">
      <alignment horizontal="center" vertical="center" wrapText="1"/>
    </xf>
    <xf numFmtId="0" fontId="21" fillId="3" borderId="5" xfId="19" applyFont="1" applyFill="1" applyBorder="1" applyAlignment="1">
      <alignment horizontal="center" vertical="center" wrapText="1"/>
    </xf>
    <xf numFmtId="0" fontId="21" fillId="3" borderId="6" xfId="19" applyFont="1" applyFill="1" applyBorder="1" applyAlignment="1">
      <alignment horizontal="center" vertical="center" wrapText="1"/>
    </xf>
    <xf numFmtId="0" fontId="21" fillId="3" borderId="4" xfId="19" applyFont="1" applyFill="1" applyBorder="1" applyAlignment="1" applyProtection="1">
      <alignment horizontal="center" vertical="center" wrapText="1"/>
    </xf>
    <xf numFmtId="0" fontId="21" fillId="3" borderId="5" xfId="19" applyFont="1" applyFill="1" applyBorder="1" applyAlignment="1" applyProtection="1">
      <alignment horizontal="center" vertical="center" wrapText="1"/>
    </xf>
    <xf numFmtId="0" fontId="21" fillId="3" borderId="6" xfId="19" applyFont="1" applyFill="1" applyBorder="1" applyAlignment="1" applyProtection="1">
      <alignment horizontal="center" vertical="center" wrapText="1"/>
    </xf>
  </cellXfs>
  <cellStyles count="149">
    <cellStyle name="Euro" xfId="3"/>
    <cellStyle name="Hipervínculo 2" xfId="4"/>
    <cellStyle name="Hipervínculo 2 2" xfId="5"/>
    <cellStyle name="Hipervínculo 2 3" xfId="6"/>
    <cellStyle name="Hipervínculo 2 4" xfId="7"/>
    <cellStyle name="Hipervínculo 3" xfId="8"/>
    <cellStyle name="Hipervínculo 3 2" xfId="9"/>
    <cellStyle name="Hipervínculo 4" xfId="10"/>
    <cellStyle name="Hipervínculo 4 2" xfId="11"/>
    <cellStyle name="Hipervínculo 4 3" xfId="12"/>
    <cellStyle name="Hipervínculo 5" xfId="13"/>
    <cellStyle name="Hipervínculo 5 2" xfId="14"/>
    <cellStyle name="Hipervínculo 6" xfId="15"/>
    <cellStyle name="Hipervínculo 6 2" xfId="16"/>
    <cellStyle name="Hipervínculo 7" xfId="17"/>
    <cellStyle name="Normal" xfId="0" builtinId="0"/>
    <cellStyle name="Normal 10" xfId="18"/>
    <cellStyle name="Normal 10 2" xfId="19"/>
    <cellStyle name="Normal 11" xfId="20"/>
    <cellStyle name="Normal 2" xfId="21"/>
    <cellStyle name="Normal 2 10" xfId="22"/>
    <cellStyle name="Normal 2 10 2" xfId="148"/>
    <cellStyle name="Normal 2 2" xfId="23"/>
    <cellStyle name="Normal 2 2 2" xfId="24"/>
    <cellStyle name="Normal 2 2 2 2" xfId="25"/>
    <cellStyle name="Normal 2 2 2 3" xfId="26"/>
    <cellStyle name="Normal 2 2 2 4" xfId="27"/>
    <cellStyle name="Normal 2 2 2 4 2" xfId="28"/>
    <cellStyle name="Normal 2 2 2 5" xfId="29"/>
    <cellStyle name="Normal 2 2 2 5 2" xfId="30"/>
    <cellStyle name="Normal 2 2 2 6" xfId="31"/>
    <cellStyle name="Normal 2 2 3" xfId="32"/>
    <cellStyle name="Normal 2 2 3 2" xfId="33"/>
    <cellStyle name="Normal 2 2 4" xfId="34"/>
    <cellStyle name="Normal 2 2 4 2" xfId="35"/>
    <cellStyle name="Normal 2 2 4 2 2" xfId="36"/>
    <cellStyle name="Normal 2 2 5" xfId="37"/>
    <cellStyle name="Normal 2 3" xfId="38"/>
    <cellStyle name="Normal 2 3 10" xfId="39"/>
    <cellStyle name="Normal 2 3 10 2" xfId="40"/>
    <cellStyle name="Normal 2 3 10 2 2" xfId="41"/>
    <cellStyle name="Normal 2 3 11" xfId="42"/>
    <cellStyle name="Normal 2 3 12" xfId="43"/>
    <cellStyle name="Normal 2 3 13" xfId="44"/>
    <cellStyle name="Normal 2 3 14" xfId="45"/>
    <cellStyle name="Normal 2 3 15" xfId="46"/>
    <cellStyle name="Normal 2 3 16" xfId="47"/>
    <cellStyle name="Normal 2 3 17" xfId="48"/>
    <cellStyle name="Normal 2 3 17 2" xfId="49"/>
    <cellStyle name="Normal 2 3 17 3" xfId="50"/>
    <cellStyle name="Normal 2 3 18" xfId="51"/>
    <cellStyle name="Normal 2 3 2" xfId="52"/>
    <cellStyle name="Normal 2 3 3" xfId="1"/>
    <cellStyle name="Normal 2 3 3 2" xfId="53"/>
    <cellStyle name="Normal 2 3 4" xfId="54"/>
    <cellStyle name="Normal 2 3 5" xfId="55"/>
    <cellStyle name="Normal 2 3 5 2" xfId="56"/>
    <cellStyle name="Normal 2 3 5 2 2" xfId="57"/>
    <cellStyle name="Normal 2 3 5 2 2 2" xfId="58"/>
    <cellStyle name="Normal 2 3 5 3" xfId="59"/>
    <cellStyle name="Normal 2 3 5 4" xfId="60"/>
    <cellStyle name="Normal 2 3 5 5" xfId="61"/>
    <cellStyle name="Normal 2 3 5 6" xfId="62"/>
    <cellStyle name="Normal 2 3 5 7" xfId="63"/>
    <cellStyle name="Normal 2 3 5 7 2" xfId="64"/>
    <cellStyle name="Normal 2 3 5 7 2 2" xfId="65"/>
    <cellStyle name="Normal 2 3 5 7 2 2 2" xfId="66"/>
    <cellStyle name="Normal 2 3 5 7 2 2 3" xfId="67"/>
    <cellStyle name="Normal 2 3 5 7 3" xfId="68"/>
    <cellStyle name="Normal 2 3 5 7 4" xfId="69"/>
    <cellStyle name="Normal 2 3 5 7 5" xfId="70"/>
    <cellStyle name="Normal 2 3 5 7 6" xfId="71"/>
    <cellStyle name="Normal 2 3 5 7 7" xfId="72"/>
    <cellStyle name="Normal 2 3 5 7 8" xfId="73"/>
    <cellStyle name="Normal 2 3 5 7 8 2" xfId="74"/>
    <cellStyle name="Normal 2 3 5 7 8 3" xfId="75"/>
    <cellStyle name="Normal 2 3 5 7 8 4" xfId="76"/>
    <cellStyle name="Normal 2 3 5 7 8 4 2" xfId="77"/>
    <cellStyle name="Normal 2 3 5 7 8 4 3" xfId="78"/>
    <cellStyle name="Normal 2 3 5 7 8 4 3 2" xfId="79"/>
    <cellStyle name="Normal 2 3 5 7 8 4 3 3" xfId="80"/>
    <cellStyle name="Normal 2 3 5 7 8 4 3 3 2" xfId="81"/>
    <cellStyle name="Normal 2 3 5 7 8 4 4" xfId="82"/>
    <cellStyle name="Normal 2 3 6" xfId="83"/>
    <cellStyle name="Normal 2 3 7" xfId="84"/>
    <cellStyle name="Normal 2 3 8" xfId="85"/>
    <cellStyle name="Normal 2 3 9" xfId="86"/>
    <cellStyle name="Normal 2 4" xfId="2"/>
    <cellStyle name="Normal 2 4 2" xfId="87"/>
    <cellStyle name="Normal 2 4 3" xfId="88"/>
    <cellStyle name="Normal 2 4 4" xfId="89"/>
    <cellStyle name="Normal 2 5" xfId="90"/>
    <cellStyle name="Normal 2 5 2" xfId="91"/>
    <cellStyle name="Normal 2 5 2 2" xfId="92"/>
    <cellStyle name="Normal 2 6" xfId="93"/>
    <cellStyle name="Normal 2 6 2" xfId="94"/>
    <cellStyle name="Normal 2 6 2 2" xfId="95"/>
    <cellStyle name="Normal 2 6 3" xfId="96"/>
    <cellStyle name="Normal 2 6 3 2" xfId="97"/>
    <cellStyle name="Normal 2 6 3 2 2" xfId="98"/>
    <cellStyle name="Normal 2 6 3 2 3" xfId="99"/>
    <cellStyle name="Normal 2 6 3 2 3 2" xfId="100"/>
    <cellStyle name="Normal 2 6 3 2 3 2 2" xfId="101"/>
    <cellStyle name="Normal 2 6 3 2 4" xfId="102"/>
    <cellStyle name="Normal 2 6 3 2 4 2" xfId="103"/>
    <cellStyle name="Normal 2 6 4" xfId="104"/>
    <cellStyle name="Normal 2 6 5" xfId="105"/>
    <cellStyle name="Normal 2 6 5 2" xfId="106"/>
    <cellStyle name="Normal 2 6 6" xfId="107"/>
    <cellStyle name="Normal 2 6 7" xfId="108"/>
    <cellStyle name="Normal 2 6 7 2" xfId="109"/>
    <cellStyle name="Normal 2 6 7 3" xfId="110"/>
    <cellStyle name="Normal 2 6 8" xfId="111"/>
    <cellStyle name="Normal 2 6 8 2" xfId="112"/>
    <cellStyle name="Normal 2 6 8 2 2" xfId="113"/>
    <cellStyle name="Normal 2 6 8 2 3" xfId="114"/>
    <cellStyle name="Normal 2 6 8 2 4" xfId="115"/>
    <cellStyle name="Normal 2 6 8 3" xfId="116"/>
    <cellStyle name="Normal 2 7" xfId="117"/>
    <cellStyle name="Normal 2 7 2" xfId="118"/>
    <cellStyle name="Normal 2 7 3" xfId="119"/>
    <cellStyle name="Normal 2 7 4" xfId="120"/>
    <cellStyle name="Normal 2 8" xfId="121"/>
    <cellStyle name="Normal 2 9" xfId="122"/>
    <cellStyle name="Normal 3" xfId="123"/>
    <cellStyle name="Normal 3 2" xfId="124"/>
    <cellStyle name="Normal 3 3" xfId="125"/>
    <cellStyle name="Normal 4" xfId="126"/>
    <cellStyle name="Normal 4 2" xfId="127"/>
    <cellStyle name="Normal 5" xfId="128"/>
    <cellStyle name="Normal 6" xfId="129"/>
    <cellStyle name="Normal 6 2" xfId="130"/>
    <cellStyle name="Normal 6 2 2" xfId="131"/>
    <cellStyle name="Normal 6 3" xfId="132"/>
    <cellStyle name="Normal 7" xfId="133"/>
    <cellStyle name="Normal 8" xfId="134"/>
    <cellStyle name="Normal 8 2" xfId="135"/>
    <cellStyle name="Normal 8 3" xfId="136"/>
    <cellStyle name="Normal 8 4" xfId="137"/>
    <cellStyle name="Normal 8 4 2" xfId="138"/>
    <cellStyle name="Normal 8 5" xfId="139"/>
    <cellStyle name="Normal 8 6" xfId="140"/>
    <cellStyle name="Normal 9" xfId="141"/>
    <cellStyle name="Normal_EXTRACCION" xfId="146"/>
    <cellStyle name="Normal_Grad. Lim. Auto 1-4" xfId="147"/>
    <cellStyle name="Porcentual 2" xfId="142"/>
    <cellStyle name="Porcentual 3" xfId="143"/>
    <cellStyle name="Porcentual 3 2" xfId="144"/>
    <cellStyle name="Porcentual 4" xfId="1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emf"/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7" Type="http://schemas.microsoft.com/office/2007/relationships/hdphoto" Target="../media/hdphoto2.wdp"/><Relationship Id="rId12" Type="http://schemas.openxmlformats.org/officeDocument/2006/relationships/image" Target="../media/image11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6.png"/><Relationship Id="rId2" Type="http://schemas.openxmlformats.org/officeDocument/2006/relationships/image" Target="../media/image3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29" Type="http://schemas.openxmlformats.org/officeDocument/2006/relationships/image" Target="../media/image28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5.png"/><Relationship Id="rId5" Type="http://schemas.microsoft.com/office/2007/relationships/hdphoto" Target="../media/hdphoto1.wdp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microsoft.com/office/2007/relationships/hdphoto" Target="../media/hdphoto3.wdp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" Type="http://schemas.openxmlformats.org/officeDocument/2006/relationships/image" Target="../media/image5.png"/><Relationship Id="rId9" Type="http://schemas.openxmlformats.org/officeDocument/2006/relationships/image" Target="../media/image8.jpe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8" Type="http://schemas.openxmlformats.org/officeDocument/2006/relationships/image" Target="../media/image7.png"/><Relationship Id="rId3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125192</xdr:colOff>
      <xdr:row>0</xdr:row>
      <xdr:rowOff>138809</xdr:rowOff>
    </xdr:from>
    <xdr:to>
      <xdr:col>3</xdr:col>
      <xdr:colOff>130817</xdr:colOff>
      <xdr:row>4</xdr:row>
      <xdr:rowOff>95251</xdr:rowOff>
    </xdr:to>
    <xdr:pic>
      <xdr:nvPicPr>
        <xdr:cNvPr id="2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92" y="138809"/>
          <a:ext cx="720000" cy="71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34</xdr:row>
      <xdr:rowOff>38100</xdr:rowOff>
    </xdr:from>
    <xdr:to>
      <xdr:col>2</xdr:col>
      <xdr:colOff>1325562</xdr:colOff>
      <xdr:row>34</xdr:row>
      <xdr:rowOff>457200</xdr:rowOff>
    </xdr:to>
    <xdr:pic>
      <xdr:nvPicPr>
        <xdr:cNvPr id="24" name="Imagen 51">
          <a:extLst>
            <a:ext uri="{FF2B5EF4-FFF2-40B4-BE49-F238E27FC236}">
              <a16:creationId xmlns:a16="http://schemas.microsoft.com/office/drawing/2014/main" id="{4BF22655-89C3-4B90-AD86-7E6DF6A692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1878" t="27011" r="22560" b="29918"/>
        <a:stretch/>
      </xdr:blipFill>
      <xdr:spPr>
        <a:xfrm>
          <a:off x="2981326" y="13325475"/>
          <a:ext cx="1239836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32</xdr:row>
      <xdr:rowOff>9525</xdr:rowOff>
    </xdr:from>
    <xdr:to>
      <xdr:col>2</xdr:col>
      <xdr:colOff>1314450</xdr:colOff>
      <xdr:row>32</xdr:row>
      <xdr:rowOff>485775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0C0D0E0F-0BDB-4C2E-9CB7-2F22F2AC8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81325" y="12287250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36</xdr:row>
      <xdr:rowOff>57150</xdr:rowOff>
    </xdr:from>
    <xdr:to>
      <xdr:col>2</xdr:col>
      <xdr:colOff>1266825</xdr:colOff>
      <xdr:row>37</xdr:row>
      <xdr:rowOff>28575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A10EFA84-24FD-490F-BA5F-0A7C7F40A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33700" y="14859000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152400</xdr:colOff>
      <xdr:row>39</xdr:row>
      <xdr:rowOff>19050</xdr:rowOff>
    </xdr:from>
    <xdr:to>
      <xdr:col>2</xdr:col>
      <xdr:colOff>1266825</xdr:colOff>
      <xdr:row>39</xdr:row>
      <xdr:rowOff>489424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3AFA5E8-4933-4DE4-ACBB-EECFA058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0" y="16335375"/>
          <a:ext cx="1114425" cy="470374"/>
        </a:xfrm>
        <a:prstGeom prst="rect">
          <a:avLst/>
        </a:prstGeom>
      </xdr:spPr>
    </xdr:pic>
    <xdr:clientData/>
  </xdr:twoCellAnchor>
  <xdr:oneCellAnchor>
    <xdr:from>
      <xdr:col>2</xdr:col>
      <xdr:colOff>200025</xdr:colOff>
      <xdr:row>24</xdr:row>
      <xdr:rowOff>228600</xdr:rowOff>
    </xdr:from>
    <xdr:ext cx="1228725" cy="476250"/>
    <xdr:pic>
      <xdr:nvPicPr>
        <xdr:cNvPr id="28" name="Picture 2">
          <a:extLst>
            <a:ext uri="{FF2B5EF4-FFF2-40B4-BE49-F238E27FC236}">
              <a16:creationId xmlns:a16="http://schemas.microsoft.com/office/drawing/2014/main" id="{0C0D0E0F-0BDB-4C2E-9CB7-2F22F2AC8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95625" y="11496675"/>
          <a:ext cx="1228725" cy="476250"/>
        </a:xfrm>
        <a:prstGeom prst="rect">
          <a:avLst/>
        </a:prstGeom>
        <a:noFill/>
      </xdr:spPr>
    </xdr:pic>
    <xdr:clientData/>
  </xdr:oneCellAnchor>
  <xdr:twoCellAnchor editAs="oneCell">
    <xdr:from>
      <xdr:col>2</xdr:col>
      <xdr:colOff>85725</xdr:colOff>
      <xdr:row>32</xdr:row>
      <xdr:rowOff>9525</xdr:rowOff>
    </xdr:from>
    <xdr:to>
      <xdr:col>2</xdr:col>
      <xdr:colOff>1314450</xdr:colOff>
      <xdr:row>32</xdr:row>
      <xdr:rowOff>485775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00000000-0008-0000-2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81325" y="13801725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285750</xdr:colOff>
      <xdr:row>2</xdr:row>
      <xdr:rowOff>28574</xdr:rowOff>
    </xdr:from>
    <xdr:to>
      <xdr:col>2</xdr:col>
      <xdr:colOff>1314449</xdr:colOff>
      <xdr:row>3</xdr:row>
      <xdr:rowOff>28575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6F90AC25-70B0-4A5F-8232-9305AD1DA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695324"/>
          <a:ext cx="1028699" cy="5048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76200</xdr:colOff>
      <xdr:row>1</xdr:row>
      <xdr:rowOff>19050</xdr:rowOff>
    </xdr:from>
    <xdr:to>
      <xdr:col>2</xdr:col>
      <xdr:colOff>1438275</xdr:colOff>
      <xdr:row>2</xdr:row>
      <xdr:rowOff>25845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2A5BE552-B4F2-4BEB-A770-10D229FC3B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1800" y="180975"/>
          <a:ext cx="1362075" cy="5116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86852</xdr:colOff>
      <xdr:row>6</xdr:row>
      <xdr:rowOff>78266</xdr:rowOff>
    </xdr:from>
    <xdr:to>
      <xdr:col>2</xdr:col>
      <xdr:colOff>1387552</xdr:colOff>
      <xdr:row>7</xdr:row>
      <xdr:rowOff>28575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2C0D1261-A4CD-40FC-8AB1-3EE7134F1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E4E4E4"/>
            </a:clrFrom>
            <a:clrTo>
              <a:srgbClr val="E4E4E4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452" y="2764316"/>
          <a:ext cx="1300700" cy="4551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142875</xdr:colOff>
      <xdr:row>5</xdr:row>
      <xdr:rowOff>19050</xdr:rowOff>
    </xdr:from>
    <xdr:to>
      <xdr:col>2</xdr:col>
      <xdr:colOff>1400175</xdr:colOff>
      <xdr:row>6</xdr:row>
      <xdr:rowOff>1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F2576B26-4C0B-4E87-84A9-102A41A1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200275"/>
          <a:ext cx="1257300" cy="4857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47625</xdr:colOff>
      <xdr:row>11</xdr:row>
      <xdr:rowOff>28575</xdr:rowOff>
    </xdr:from>
    <xdr:to>
      <xdr:col>2</xdr:col>
      <xdr:colOff>1466850</xdr:colOff>
      <xdr:row>11</xdr:row>
      <xdr:rowOff>495300</xdr:rowOff>
    </xdr:to>
    <xdr:pic>
      <xdr:nvPicPr>
        <xdr:cNvPr id="37" name="Imagen 6">
          <a:extLst>
            <a:ext uri="{FF2B5EF4-FFF2-40B4-BE49-F238E27FC236}">
              <a16:creationId xmlns:a16="http://schemas.microsoft.com/office/drawing/2014/main" id="{0EE6660A-784A-48DB-9367-4E605574F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5238750"/>
          <a:ext cx="1419225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209551</xdr:colOff>
      <xdr:row>3</xdr:row>
      <xdr:rowOff>48102</xdr:rowOff>
    </xdr:from>
    <xdr:to>
      <xdr:col>2</xdr:col>
      <xdr:colOff>1247775</xdr:colOff>
      <xdr:row>4</xdr:row>
      <xdr:rowOff>9525</xdr:rowOff>
    </xdr:to>
    <xdr:pic>
      <xdr:nvPicPr>
        <xdr:cNvPr id="38" name="Imagen 7">
          <a:extLst>
            <a:ext uri="{FF2B5EF4-FFF2-40B4-BE49-F238E27FC236}">
              <a16:creationId xmlns:a16="http://schemas.microsoft.com/office/drawing/2014/main" id="{6F836381-5022-4B89-B3C5-4741A6675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69" t="20349" r="39447" b="15553"/>
        <a:stretch/>
      </xdr:blipFill>
      <xdr:spPr>
        <a:xfrm>
          <a:off x="3105151" y="1219677"/>
          <a:ext cx="1038224" cy="46624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416662</xdr:colOff>
      <xdr:row>9</xdr:row>
      <xdr:rowOff>14606</xdr:rowOff>
    </xdr:from>
    <xdr:to>
      <xdr:col>2</xdr:col>
      <xdr:colOff>1171575</xdr:colOff>
      <xdr:row>9</xdr:row>
      <xdr:rowOff>495300</xdr:rowOff>
    </xdr:to>
    <xdr:pic>
      <xdr:nvPicPr>
        <xdr:cNvPr id="39" name="Imagen 30">
          <a:extLst>
            <a:ext uri="{FF2B5EF4-FFF2-40B4-BE49-F238E27FC236}">
              <a16:creationId xmlns:a16="http://schemas.microsoft.com/office/drawing/2014/main" id="{5DADDCC4-FFA0-4950-A1D1-90DF45AA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262" y="4215131"/>
          <a:ext cx="754913" cy="48069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</xdr:row>
      <xdr:rowOff>28576</xdr:rowOff>
    </xdr:from>
    <xdr:to>
      <xdr:col>2</xdr:col>
      <xdr:colOff>1371600</xdr:colOff>
      <xdr:row>4</xdr:row>
      <xdr:rowOff>476250</xdr:rowOff>
    </xdr:to>
    <xdr:pic>
      <xdr:nvPicPr>
        <xdr:cNvPr id="40" name="Imagen 37">
          <a:extLst>
            <a:ext uri="{FF2B5EF4-FFF2-40B4-BE49-F238E27FC236}">
              <a16:creationId xmlns:a16="http://schemas.microsoft.com/office/drawing/2014/main" id="{E969F9DE-04B8-486D-A280-3C40745D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028950" y="1704976"/>
          <a:ext cx="123825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8</xdr:row>
      <xdr:rowOff>28575</xdr:rowOff>
    </xdr:from>
    <xdr:to>
      <xdr:col>2</xdr:col>
      <xdr:colOff>1333500</xdr:colOff>
      <xdr:row>8</xdr:row>
      <xdr:rowOff>495301</xdr:rowOff>
    </xdr:to>
    <xdr:pic>
      <xdr:nvPicPr>
        <xdr:cNvPr id="41" name="Imagen 38">
          <a:extLst>
            <a:ext uri="{FF2B5EF4-FFF2-40B4-BE49-F238E27FC236}">
              <a16:creationId xmlns:a16="http://schemas.microsoft.com/office/drawing/2014/main" id="{8912543F-492C-4C4F-86F8-789D027D02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l="10185" t="6024" r="10185" b="9638"/>
        <a:stretch/>
      </xdr:blipFill>
      <xdr:spPr>
        <a:xfrm>
          <a:off x="3019426" y="3724275"/>
          <a:ext cx="1209674" cy="466726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32</xdr:row>
      <xdr:rowOff>9525</xdr:rowOff>
    </xdr:from>
    <xdr:to>
      <xdr:col>2</xdr:col>
      <xdr:colOff>1314450</xdr:colOff>
      <xdr:row>32</xdr:row>
      <xdr:rowOff>485775</xdr:rowOff>
    </xdr:to>
    <xdr:pic>
      <xdr:nvPicPr>
        <xdr:cNvPr id="44" name="Picture 2">
          <a:extLst>
            <a:ext uri="{FF2B5EF4-FFF2-40B4-BE49-F238E27FC236}">
              <a16:creationId xmlns:a16="http://schemas.microsoft.com/office/drawing/2014/main" id="{24447A7E-CFD7-4134-B65F-CE0F9895E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81325" y="13801725"/>
          <a:ext cx="1228725" cy="476250"/>
        </a:xfrm>
        <a:prstGeom prst="rect">
          <a:avLst/>
        </a:prstGeom>
        <a:noFill/>
      </xdr:spPr>
    </xdr:pic>
    <xdr:clientData/>
  </xdr:twoCellAnchor>
  <xdr:oneCellAnchor>
    <xdr:from>
      <xdr:col>2</xdr:col>
      <xdr:colOff>76200</xdr:colOff>
      <xdr:row>10</xdr:row>
      <xdr:rowOff>19050</xdr:rowOff>
    </xdr:from>
    <xdr:ext cx="1419225" cy="466725"/>
    <xdr:pic>
      <xdr:nvPicPr>
        <xdr:cNvPr id="48" name="Imagen 6">
          <a:extLst>
            <a:ext uri="{FF2B5EF4-FFF2-40B4-BE49-F238E27FC236}">
              <a16:creationId xmlns:a16="http://schemas.microsoft.com/office/drawing/2014/main" id="{041BF136-CD02-410B-A8EC-580A0A70F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4724400"/>
          <a:ext cx="1419225" cy="46672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2</xdr:col>
      <xdr:colOff>416662</xdr:colOff>
      <xdr:row>8</xdr:row>
      <xdr:rowOff>14606</xdr:rowOff>
    </xdr:from>
    <xdr:ext cx="754913" cy="480694"/>
    <xdr:pic>
      <xdr:nvPicPr>
        <xdr:cNvPr id="49" name="Imagen 48">
          <a:extLst>
            <a:ext uri="{FF2B5EF4-FFF2-40B4-BE49-F238E27FC236}">
              <a16:creationId xmlns:a16="http://schemas.microsoft.com/office/drawing/2014/main" id="{CCF5CB53-D43D-4A75-87F8-007A927A3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262" y="3710306"/>
          <a:ext cx="754913" cy="480694"/>
        </a:xfrm>
        <a:prstGeom prst="rect">
          <a:avLst/>
        </a:prstGeom>
      </xdr:spPr>
    </xdr:pic>
    <xdr:clientData/>
  </xdr:oneCellAnchor>
  <xdr:oneCellAnchor>
    <xdr:from>
      <xdr:col>2</xdr:col>
      <xdr:colOff>123826</xdr:colOff>
      <xdr:row>7</xdr:row>
      <xdr:rowOff>28575</xdr:rowOff>
    </xdr:from>
    <xdr:ext cx="1209674" cy="466726"/>
    <xdr:pic>
      <xdr:nvPicPr>
        <xdr:cNvPr id="50" name="Imagen 38">
          <a:extLst>
            <a:ext uri="{FF2B5EF4-FFF2-40B4-BE49-F238E27FC236}">
              <a16:creationId xmlns:a16="http://schemas.microsoft.com/office/drawing/2014/main" id="{8FA9F6FA-1A42-40F0-A85F-39E1DF67D8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l="10185" t="6024" r="10185" b="9638"/>
        <a:stretch/>
      </xdr:blipFill>
      <xdr:spPr>
        <a:xfrm>
          <a:off x="3019426" y="3219450"/>
          <a:ext cx="1209674" cy="466726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9</xdr:row>
      <xdr:rowOff>28576</xdr:rowOff>
    </xdr:from>
    <xdr:ext cx="1171575" cy="450380"/>
    <xdr:pic>
      <xdr:nvPicPr>
        <xdr:cNvPr id="51" name="Imagen 39">
          <a:extLst>
            <a:ext uri="{FF2B5EF4-FFF2-40B4-BE49-F238E27FC236}">
              <a16:creationId xmlns:a16="http://schemas.microsoft.com/office/drawing/2014/main" id="{10BCFCB7-CF61-4F5B-A31D-71A460F4C0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l="4762" t="5883" r="11418" b="10283"/>
        <a:stretch/>
      </xdr:blipFill>
      <xdr:spPr>
        <a:xfrm>
          <a:off x="3019425" y="4229101"/>
          <a:ext cx="1171575" cy="450380"/>
        </a:xfrm>
        <a:prstGeom prst="rect">
          <a:avLst/>
        </a:prstGeom>
      </xdr:spPr>
    </xdr:pic>
    <xdr:clientData/>
  </xdr:oneCellAnchor>
  <xdr:oneCellAnchor>
    <xdr:from>
      <xdr:col>2</xdr:col>
      <xdr:colOff>85724</xdr:colOff>
      <xdr:row>11</xdr:row>
      <xdr:rowOff>38100</xdr:rowOff>
    </xdr:from>
    <xdr:ext cx="1333501" cy="428625"/>
    <xdr:pic>
      <xdr:nvPicPr>
        <xdr:cNvPr id="52" name="Imagen 48">
          <a:extLst>
            <a:ext uri="{FF2B5EF4-FFF2-40B4-BE49-F238E27FC236}">
              <a16:creationId xmlns:a16="http://schemas.microsoft.com/office/drawing/2014/main" id="{D4EE55FE-9963-4807-91BD-4D3102F10F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13910" t="26171" r="17208" b="35506"/>
        <a:stretch/>
      </xdr:blipFill>
      <xdr:spPr>
        <a:xfrm>
          <a:off x="2981324" y="5248275"/>
          <a:ext cx="1333501" cy="428625"/>
        </a:xfrm>
        <a:prstGeom prst="rect">
          <a:avLst/>
        </a:prstGeom>
      </xdr:spPr>
    </xdr:pic>
    <xdr:clientData/>
  </xdr:oneCellAnchor>
  <xdr:twoCellAnchor editAs="oneCell">
    <xdr:from>
      <xdr:col>2</xdr:col>
      <xdr:colOff>314325</xdr:colOff>
      <xdr:row>12</xdr:row>
      <xdr:rowOff>47625</xdr:rowOff>
    </xdr:from>
    <xdr:to>
      <xdr:col>2</xdr:col>
      <xdr:colOff>828675</xdr:colOff>
      <xdr:row>12</xdr:row>
      <xdr:rowOff>495300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BF52EA47-20E5-48A3-81EB-F5A4A70FF99D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09925" y="5762625"/>
          <a:ext cx="51435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13</xdr:row>
      <xdr:rowOff>76200</xdr:rowOff>
    </xdr:from>
    <xdr:to>
      <xdr:col>2</xdr:col>
      <xdr:colOff>1504951</xdr:colOff>
      <xdr:row>13</xdr:row>
      <xdr:rowOff>466725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3224F3B1-65B1-44B7-8532-EEA188C44B81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1" y="6296025"/>
          <a:ext cx="1485900" cy="3905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114300</xdr:colOff>
      <xdr:row>35</xdr:row>
      <xdr:rowOff>28575</xdr:rowOff>
    </xdr:from>
    <xdr:ext cx="1419225" cy="466725"/>
    <xdr:pic>
      <xdr:nvPicPr>
        <xdr:cNvPr id="58" name="Imagen 6">
          <a:extLst>
            <a:ext uri="{FF2B5EF4-FFF2-40B4-BE49-F238E27FC236}">
              <a16:creationId xmlns:a16="http://schemas.microsoft.com/office/drawing/2014/main" id="{041BF136-CD02-410B-A8EC-580A0A70F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15840075"/>
          <a:ext cx="1419225" cy="466725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2</xdr:col>
      <xdr:colOff>0</xdr:colOff>
      <xdr:row>38</xdr:row>
      <xdr:rowOff>0</xdr:rowOff>
    </xdr:from>
    <xdr:to>
      <xdr:col>2</xdr:col>
      <xdr:colOff>1019175</xdr:colOff>
      <xdr:row>38</xdr:row>
      <xdr:rowOff>428625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9003FD31-1D1D-46E3-A953-F144E6434BA2}"/>
            </a:ext>
          </a:extLst>
        </xdr:cNvPr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7325975"/>
          <a:ext cx="10191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17</xdr:row>
      <xdr:rowOff>28576</xdr:rowOff>
    </xdr:from>
    <xdr:to>
      <xdr:col>2</xdr:col>
      <xdr:colOff>1476375</xdr:colOff>
      <xdr:row>17</xdr:row>
      <xdr:rowOff>476250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674B2E41-1E21-4FAD-ACD7-439F831E50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/>
        <a:srcRect l="4495" t="11280" r="5044" b="20291"/>
        <a:stretch/>
      </xdr:blipFill>
      <xdr:spPr>
        <a:xfrm>
          <a:off x="2962275" y="6753226"/>
          <a:ext cx="140970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257176</xdr:colOff>
      <xdr:row>19</xdr:row>
      <xdr:rowOff>50157</xdr:rowOff>
    </xdr:from>
    <xdr:to>
      <xdr:col>2</xdr:col>
      <xdr:colOff>1266826</xdr:colOff>
      <xdr:row>19</xdr:row>
      <xdr:rowOff>459129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9E2C69EA-979E-445A-B378-0F301955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784457"/>
          <a:ext cx="1009650" cy="408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133350</xdr:colOff>
      <xdr:row>24</xdr:row>
      <xdr:rowOff>85725</xdr:rowOff>
    </xdr:from>
    <xdr:to>
      <xdr:col>2</xdr:col>
      <xdr:colOff>981075</xdr:colOff>
      <xdr:row>24</xdr:row>
      <xdr:rowOff>487664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98467D84-8798-4339-9031-74A056A25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0344150"/>
          <a:ext cx="847725" cy="401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18</xdr:row>
      <xdr:rowOff>85725</xdr:rowOff>
    </xdr:from>
    <xdr:to>
      <xdr:col>2</xdr:col>
      <xdr:colOff>1495425</xdr:colOff>
      <xdr:row>18</xdr:row>
      <xdr:rowOff>371475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D052D543-68BD-475F-85D1-ECFFC53C3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7315200"/>
          <a:ext cx="143827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142875</xdr:colOff>
      <xdr:row>25</xdr:row>
      <xdr:rowOff>57150</xdr:rowOff>
    </xdr:from>
    <xdr:ext cx="1247775" cy="393716"/>
    <xdr:pic>
      <xdr:nvPicPr>
        <xdr:cNvPr id="68" name="Imagen 67">
          <a:extLst>
            <a:ext uri="{FF2B5EF4-FFF2-40B4-BE49-F238E27FC236}">
              <a16:creationId xmlns:a16="http://schemas.microsoft.com/office/drawing/2014/main" id="{2B2EEC35-B212-415D-B9DF-08A10D299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038475" y="10820400"/>
          <a:ext cx="1247775" cy="393716"/>
        </a:xfrm>
        <a:prstGeom prst="rect">
          <a:avLst/>
        </a:prstGeom>
      </xdr:spPr>
    </xdr:pic>
    <xdr:clientData/>
  </xdr:oneCellAnchor>
  <xdr:twoCellAnchor editAs="oneCell">
    <xdr:from>
      <xdr:col>2</xdr:col>
      <xdr:colOff>295275</xdr:colOff>
      <xdr:row>23</xdr:row>
      <xdr:rowOff>66675</xdr:rowOff>
    </xdr:from>
    <xdr:to>
      <xdr:col>2</xdr:col>
      <xdr:colOff>1308735</xdr:colOff>
      <xdr:row>23</xdr:row>
      <xdr:rowOff>457200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25CE5488-0704-4A78-8185-025D3E56F72A}"/>
            </a:ext>
          </a:extLst>
        </xdr:cNvPr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820275"/>
          <a:ext cx="101346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323850</xdr:colOff>
      <xdr:row>16</xdr:row>
      <xdr:rowOff>66675</xdr:rowOff>
    </xdr:from>
    <xdr:to>
      <xdr:col>2</xdr:col>
      <xdr:colOff>1133475</xdr:colOff>
      <xdr:row>17</xdr:row>
      <xdr:rowOff>4445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EB2B89CD-F396-42D8-9D22-DC5CD595E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19450" y="6286500"/>
          <a:ext cx="809625" cy="44259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21</xdr:row>
      <xdr:rowOff>57150</xdr:rowOff>
    </xdr:from>
    <xdr:to>
      <xdr:col>2</xdr:col>
      <xdr:colOff>1247775</xdr:colOff>
      <xdr:row>21</xdr:row>
      <xdr:rowOff>495300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9AC9F46F-49CF-492A-A3B9-BFD316B34B4A}"/>
            </a:ext>
          </a:extLst>
        </xdr:cNvPr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8801100"/>
          <a:ext cx="11239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104775</xdr:colOff>
      <xdr:row>28</xdr:row>
      <xdr:rowOff>19050</xdr:rowOff>
    </xdr:from>
    <xdr:to>
      <xdr:col>2</xdr:col>
      <xdr:colOff>1057274</xdr:colOff>
      <xdr:row>28</xdr:row>
      <xdr:rowOff>450904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58FA5FEB-3054-4B83-939F-A92A40FAF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000375" y="12296775"/>
          <a:ext cx="952499" cy="431854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22</xdr:row>
      <xdr:rowOff>47625</xdr:rowOff>
    </xdr:from>
    <xdr:to>
      <xdr:col>2</xdr:col>
      <xdr:colOff>1171575</xdr:colOff>
      <xdr:row>22</xdr:row>
      <xdr:rowOff>485775</xdr:rowOff>
    </xdr:to>
    <xdr:pic>
      <xdr:nvPicPr>
        <xdr:cNvPr id="73" name="Imagen 72"/>
        <xdr:cNvPicPr/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9296400"/>
          <a:ext cx="8572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152400</xdr:colOff>
      <xdr:row>26</xdr:row>
      <xdr:rowOff>38100</xdr:rowOff>
    </xdr:from>
    <xdr:to>
      <xdr:col>2</xdr:col>
      <xdr:colOff>1238250</xdr:colOff>
      <xdr:row>26</xdr:row>
      <xdr:rowOff>438150</xdr:rowOff>
    </xdr:to>
    <xdr:pic>
      <xdr:nvPicPr>
        <xdr:cNvPr id="74" name="Imagen 73"/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306175"/>
          <a:ext cx="1085850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27</xdr:row>
      <xdr:rowOff>104775</xdr:rowOff>
    </xdr:from>
    <xdr:to>
      <xdr:col>2</xdr:col>
      <xdr:colOff>1466850</xdr:colOff>
      <xdr:row>27</xdr:row>
      <xdr:rowOff>371475</xdr:rowOff>
    </xdr:to>
    <xdr:pic>
      <xdr:nvPicPr>
        <xdr:cNvPr id="75" name="Imagen 74"/>
        <xdr:cNvPicPr/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00"/>
        <a:stretch/>
      </xdr:blipFill>
      <xdr:spPr bwMode="auto">
        <a:xfrm>
          <a:off x="2914650" y="11877675"/>
          <a:ext cx="1447800" cy="266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95250</xdr:rowOff>
    </xdr:from>
    <xdr:to>
      <xdr:col>2</xdr:col>
      <xdr:colOff>1362075</xdr:colOff>
      <xdr:row>31</xdr:row>
      <xdr:rowOff>409575</xdr:rowOff>
    </xdr:to>
    <xdr:pic>
      <xdr:nvPicPr>
        <xdr:cNvPr id="76" name="Imagen 75"/>
        <xdr:cNvPicPr/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3887450"/>
          <a:ext cx="1238250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30</xdr:row>
      <xdr:rowOff>38100</xdr:rowOff>
    </xdr:from>
    <xdr:to>
      <xdr:col>2</xdr:col>
      <xdr:colOff>1102518</xdr:colOff>
      <xdr:row>30</xdr:row>
      <xdr:rowOff>490587</xdr:rowOff>
    </xdr:to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200400" y="13325475"/>
          <a:ext cx="797718" cy="452487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29</xdr:row>
      <xdr:rowOff>28576</xdr:rowOff>
    </xdr:from>
    <xdr:to>
      <xdr:col>2</xdr:col>
      <xdr:colOff>1190626</xdr:colOff>
      <xdr:row>29</xdr:row>
      <xdr:rowOff>476250</xdr:rowOff>
    </xdr:to>
    <xdr:pic>
      <xdr:nvPicPr>
        <xdr:cNvPr id="78" name="Imagen 7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009900" y="12811126"/>
          <a:ext cx="1076326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19</xdr:row>
      <xdr:rowOff>485775</xdr:rowOff>
    </xdr:from>
    <xdr:to>
      <xdr:col>2</xdr:col>
      <xdr:colOff>1143000</xdr:colOff>
      <xdr:row>20</xdr:row>
      <xdr:rowOff>476250</xdr:rowOff>
    </xdr:to>
    <xdr:pic>
      <xdr:nvPicPr>
        <xdr:cNvPr id="79" name="Imagen 78"/>
        <xdr:cNvPicPr/>
      </xdr:nvPicPr>
      <xdr:blipFill rotWithShape="1"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ackgroundRemoval t="19974" b="62413" l="9921" r="89948">
                      <a14:foregroundMark x1="33785" y1="59178" x2="33785" y2="59178"/>
                      <a14:foregroundMark x1="31425" y1="61538" x2="31425" y2="61538"/>
                      <a14:foregroundMark x1="29021" y1="62413" x2="29021" y2="62413"/>
                      <a14:foregroundMark x1="50481" y1="36626" x2="50481" y2="36626"/>
                    </a14:backgroundRemoval>
                  </a14:imgEffect>
                  <a14:imgEffect>
                    <a14:colorTemperature colorTemp="6499"/>
                  </a14:imgEffect>
                  <a14:imgEffect>
                    <a14:saturation sat="0"/>
                  </a14:imgEffect>
                  <a14:imgEffect>
                    <a14:brightnessContrast bright="9000"/>
                  </a14:imgEffect>
                </a14:imgLayer>
              </a14:imgProps>
            </a:ext>
          </a:extLst>
        </a:blip>
        <a:srcRect t="14987" b="34556"/>
        <a:stretch/>
      </xdr:blipFill>
      <xdr:spPr>
        <a:xfrm>
          <a:off x="3238500" y="8220075"/>
          <a:ext cx="800100" cy="495300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  <xdr:twoCellAnchor editAs="oneCell">
    <xdr:from>
      <xdr:col>2</xdr:col>
      <xdr:colOff>152400</xdr:colOff>
      <xdr:row>15</xdr:row>
      <xdr:rowOff>47625</xdr:rowOff>
    </xdr:from>
    <xdr:to>
      <xdr:col>2</xdr:col>
      <xdr:colOff>1338865</xdr:colOff>
      <xdr:row>15</xdr:row>
      <xdr:rowOff>466725</xdr:rowOff>
    </xdr:to>
    <xdr:pic>
      <xdr:nvPicPr>
        <xdr:cNvPr id="80" name="Imagen 79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257800"/>
          <a:ext cx="118646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114301</xdr:colOff>
      <xdr:row>14</xdr:row>
      <xdr:rowOff>57151</xdr:rowOff>
    </xdr:from>
    <xdr:to>
      <xdr:col>2</xdr:col>
      <xdr:colOff>1445173</xdr:colOff>
      <xdr:row>14</xdr:row>
      <xdr:rowOff>428625</xdr:rowOff>
    </xdr:to>
    <xdr:pic>
      <xdr:nvPicPr>
        <xdr:cNvPr id="45" name="Imagen 44"/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l="6405" t="9821" r="14830" b="39471"/>
        <a:stretch/>
      </xdr:blipFill>
      <xdr:spPr>
        <a:xfrm>
          <a:off x="3009901" y="5772151"/>
          <a:ext cx="1330872" cy="371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U58"/>
  <sheetViews>
    <sheetView showGridLines="0" tabSelected="1" view="pageBreakPreview" zoomScaleNormal="75" zoomScaleSheetLayoutView="100" workbookViewId="0">
      <selection activeCell="E1" sqref="E1:Z3"/>
    </sheetView>
  </sheetViews>
  <sheetFormatPr baseColWidth="10" defaultColWidth="7.28515625" defaultRowHeight="24.95" customHeight="1" x14ac:dyDescent="0.2"/>
  <cols>
    <col min="1" max="9" width="3.5703125" style="1" customWidth="1"/>
    <col min="10" max="11" width="4" style="1" customWidth="1"/>
    <col min="12" max="23" width="3.5703125" style="1" customWidth="1"/>
    <col min="24" max="24" width="4.42578125" style="1" customWidth="1"/>
    <col min="25" max="25" width="4.5703125" style="1" customWidth="1"/>
    <col min="26" max="26" width="3.5703125" style="1" customWidth="1"/>
    <col min="27" max="28" width="7.28515625" style="1" hidden="1" customWidth="1"/>
    <col min="29" max="29" width="0" style="1" hidden="1" customWidth="1"/>
    <col min="30" max="16384" width="7.28515625" style="1"/>
  </cols>
  <sheetData>
    <row r="1" spans="1:33" ht="15" customHeight="1" x14ac:dyDescent="0.2">
      <c r="A1" s="149"/>
      <c r="B1" s="149"/>
      <c r="C1" s="149"/>
      <c r="D1" s="149"/>
      <c r="E1" s="161" t="s">
        <v>53</v>
      </c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33" ht="15" customHeight="1" x14ac:dyDescent="0.2">
      <c r="A2" s="149"/>
      <c r="B2" s="149"/>
      <c r="C2" s="149"/>
      <c r="D2" s="149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8"/>
      <c r="AB2" s="8"/>
      <c r="AC2" s="8"/>
      <c r="AD2" s="8"/>
      <c r="AE2" s="8"/>
    </row>
    <row r="3" spans="1:33" ht="15" customHeight="1" x14ac:dyDescent="0.2">
      <c r="A3" s="149"/>
      <c r="B3" s="149"/>
      <c r="C3" s="149"/>
      <c r="D3" s="149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8"/>
      <c r="AB3" s="8"/>
      <c r="AC3" s="8"/>
      <c r="AD3" s="8"/>
      <c r="AE3" s="8"/>
    </row>
    <row r="4" spans="1:33" ht="15" customHeight="1" x14ac:dyDescent="0.2">
      <c r="A4" s="149"/>
      <c r="B4" s="149"/>
      <c r="C4" s="149"/>
      <c r="D4" s="149"/>
      <c r="E4" s="136" t="s">
        <v>28</v>
      </c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 t="s">
        <v>68</v>
      </c>
      <c r="V4" s="136"/>
      <c r="W4" s="136"/>
      <c r="X4" s="136"/>
      <c r="Y4" s="136"/>
      <c r="Z4" s="136"/>
      <c r="AA4" s="29"/>
      <c r="AB4" s="29"/>
      <c r="AC4" s="29"/>
      <c r="AD4" s="29"/>
      <c r="AE4" s="29"/>
    </row>
    <row r="5" spans="1:33" ht="15" customHeight="1" x14ac:dyDescent="0.2">
      <c r="A5" s="149"/>
      <c r="B5" s="149"/>
      <c r="C5" s="149"/>
      <c r="D5" s="149"/>
      <c r="E5" s="136" t="s">
        <v>67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29"/>
      <c r="AB5" s="29"/>
      <c r="AC5" s="29"/>
      <c r="AD5" s="29"/>
      <c r="AE5" s="29"/>
    </row>
    <row r="6" spans="1:33" ht="15" customHeight="1" x14ac:dyDescent="0.2">
      <c r="A6" s="35"/>
      <c r="B6" s="36"/>
      <c r="C6" s="36"/>
      <c r="D6" s="36"/>
      <c r="E6" s="36"/>
      <c r="F6" s="36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6"/>
      <c r="V6" s="36"/>
      <c r="W6" s="36"/>
      <c r="X6" s="37"/>
      <c r="Y6" s="37"/>
      <c r="Z6" s="38"/>
      <c r="AA6" s="152" t="s">
        <v>54</v>
      </c>
      <c r="AB6" s="153"/>
      <c r="AC6" s="7"/>
      <c r="AD6" s="7"/>
      <c r="AE6" s="7"/>
      <c r="AF6" s="7"/>
    </row>
    <row r="7" spans="1:33" ht="15" customHeight="1" x14ac:dyDescent="0.2">
      <c r="A7" s="32"/>
      <c r="B7" s="33"/>
      <c r="C7" s="33"/>
      <c r="D7" s="33"/>
      <c r="E7" s="33"/>
      <c r="F7" s="33"/>
      <c r="G7" s="33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54"/>
      <c r="T7" s="137" t="s">
        <v>60</v>
      </c>
      <c r="U7" s="137"/>
      <c r="V7" s="138"/>
      <c r="W7" s="138"/>
      <c r="X7" s="138"/>
      <c r="Y7" s="138"/>
      <c r="Z7" s="39"/>
      <c r="AA7" s="154" t="s">
        <v>55</v>
      </c>
      <c r="AB7" s="155"/>
      <c r="AC7" s="7"/>
      <c r="AD7" s="7"/>
      <c r="AE7" s="7"/>
      <c r="AF7" s="7"/>
    </row>
    <row r="8" spans="1:33" ht="15" customHeight="1" x14ac:dyDescent="0.2">
      <c r="A8" s="32"/>
      <c r="B8" s="33"/>
      <c r="C8" s="33"/>
      <c r="D8" s="33"/>
      <c r="E8" s="33"/>
      <c r="F8" s="33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44"/>
      <c r="T8" s="45"/>
      <c r="U8" s="160" t="str">
        <f>IF(V7="",AA11,CONCATENATE(AA7," ",AA8," ",AA9," ", AA10))</f>
        <v>Pagina xx de xx</v>
      </c>
      <c r="V8" s="160"/>
      <c r="W8" s="160"/>
      <c r="X8" s="160"/>
      <c r="Y8" s="160"/>
      <c r="Z8" s="39"/>
      <c r="AA8" s="156"/>
      <c r="AB8" s="157"/>
      <c r="AC8" s="7"/>
      <c r="AD8" s="7"/>
      <c r="AE8" s="7"/>
      <c r="AF8" s="7"/>
    </row>
    <row r="9" spans="1:33" ht="15" customHeight="1" x14ac:dyDescent="0.2">
      <c r="A9" s="32"/>
      <c r="B9" s="33"/>
      <c r="C9" s="33"/>
      <c r="D9" s="33"/>
      <c r="E9" s="33"/>
      <c r="F9" s="33"/>
      <c r="G9" s="3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3"/>
      <c r="V9" s="33"/>
      <c r="W9" s="33"/>
      <c r="X9" s="34"/>
      <c r="Y9" s="34"/>
      <c r="Z9" s="39"/>
      <c r="AA9" s="158" t="s">
        <v>56</v>
      </c>
      <c r="AB9" s="159"/>
      <c r="AC9" s="7"/>
      <c r="AD9" s="7"/>
      <c r="AE9" s="7"/>
      <c r="AF9" s="7"/>
    </row>
    <row r="10" spans="1:33" ht="15" customHeight="1" x14ac:dyDescent="0.2">
      <c r="A10" s="52"/>
      <c r="B10" s="139" t="s">
        <v>58</v>
      </c>
      <c r="C10" s="115"/>
      <c r="D10" s="116"/>
      <c r="E10" s="114" t="s">
        <v>59</v>
      </c>
      <c r="F10" s="115"/>
      <c r="G10" s="116"/>
      <c r="H10" s="114" t="s">
        <v>29</v>
      </c>
      <c r="I10" s="115"/>
      <c r="J10" s="116"/>
      <c r="K10" s="114" t="s">
        <v>61</v>
      </c>
      <c r="L10" s="115"/>
      <c r="M10" s="115"/>
      <c r="N10" s="116"/>
      <c r="O10" s="114" t="s">
        <v>62</v>
      </c>
      <c r="P10" s="115"/>
      <c r="Q10" s="115"/>
      <c r="R10" s="116"/>
      <c r="S10" s="114" t="s">
        <v>63</v>
      </c>
      <c r="T10" s="115"/>
      <c r="U10" s="115"/>
      <c r="V10" s="116"/>
      <c r="W10" s="114" t="s">
        <v>64</v>
      </c>
      <c r="X10" s="115"/>
      <c r="Y10" s="142"/>
      <c r="Z10" s="67"/>
      <c r="AA10" s="150"/>
      <c r="AB10" s="151"/>
      <c r="AC10" s="7"/>
      <c r="AD10" s="7"/>
      <c r="AE10" s="7"/>
      <c r="AF10" s="7"/>
    </row>
    <row r="11" spans="1:33" ht="15" customHeight="1" x14ac:dyDescent="0.2">
      <c r="A11" s="52"/>
      <c r="B11" s="140"/>
      <c r="C11" s="118"/>
      <c r="D11" s="119"/>
      <c r="E11" s="117"/>
      <c r="F11" s="118"/>
      <c r="G11" s="119"/>
      <c r="H11" s="117"/>
      <c r="I11" s="118"/>
      <c r="J11" s="119"/>
      <c r="K11" s="117"/>
      <c r="L11" s="118"/>
      <c r="M11" s="118"/>
      <c r="N11" s="119"/>
      <c r="O11" s="117"/>
      <c r="P11" s="118"/>
      <c r="Q11" s="118"/>
      <c r="R11" s="119"/>
      <c r="S11" s="117"/>
      <c r="T11" s="118"/>
      <c r="U11" s="118"/>
      <c r="V11" s="119"/>
      <c r="W11" s="117"/>
      <c r="X11" s="118"/>
      <c r="Y11" s="143"/>
      <c r="Z11" s="67"/>
      <c r="AA11" s="68" t="s">
        <v>57</v>
      </c>
      <c r="AB11" s="69"/>
      <c r="AC11" s="7"/>
      <c r="AD11" s="7"/>
      <c r="AE11" s="7"/>
      <c r="AF11" s="7"/>
    </row>
    <row r="12" spans="1:33" ht="15" customHeight="1" x14ac:dyDescent="0.2">
      <c r="A12" s="52"/>
      <c r="B12" s="141"/>
      <c r="C12" s="121"/>
      <c r="D12" s="122"/>
      <c r="E12" s="120"/>
      <c r="F12" s="121"/>
      <c r="G12" s="122"/>
      <c r="H12" s="120"/>
      <c r="I12" s="121"/>
      <c r="J12" s="122"/>
      <c r="K12" s="120"/>
      <c r="L12" s="121"/>
      <c r="M12" s="121"/>
      <c r="N12" s="122"/>
      <c r="O12" s="120"/>
      <c r="P12" s="121"/>
      <c r="Q12" s="121"/>
      <c r="R12" s="122"/>
      <c r="S12" s="120"/>
      <c r="T12" s="121"/>
      <c r="U12" s="121"/>
      <c r="V12" s="122"/>
      <c r="W12" s="120"/>
      <c r="X12" s="121"/>
      <c r="Y12" s="144"/>
      <c r="Z12" s="67"/>
      <c r="AA12" s="149" t="s">
        <v>66</v>
      </c>
      <c r="AB12" s="149"/>
      <c r="AC12" s="149"/>
    </row>
    <row r="13" spans="1:33" ht="15" customHeight="1" x14ac:dyDescent="0.2">
      <c r="A13" s="52"/>
      <c r="B13" s="145"/>
      <c r="C13" s="146"/>
      <c r="D13" s="147"/>
      <c r="E13" s="99"/>
      <c r="F13" s="100"/>
      <c r="G13" s="123"/>
      <c r="H13" s="105"/>
      <c r="I13" s="106"/>
      <c r="J13" s="107"/>
      <c r="K13" s="103"/>
      <c r="L13" s="104"/>
      <c r="M13" s="104"/>
      <c r="N13" s="64" t="str">
        <f>+IF(K13="","","g")</f>
        <v/>
      </c>
      <c r="O13" s="101" t="str">
        <f>IF(AB13="","",AB13)</f>
        <v/>
      </c>
      <c r="P13" s="102"/>
      <c r="Q13" s="102"/>
      <c r="R13" s="64" t="str">
        <f>+IF(O13="","","g")</f>
        <v/>
      </c>
      <c r="S13" s="99"/>
      <c r="T13" s="100"/>
      <c r="U13" s="100"/>
      <c r="V13" s="64" t="str">
        <f>+IF(S13="","","g")</f>
        <v/>
      </c>
      <c r="W13" s="97" t="str">
        <f t="shared" ref="W13:W33" si="0">IF(O13="","",((K13-O13))/(O13-S13)*100)</f>
        <v/>
      </c>
      <c r="X13" s="98"/>
      <c r="Y13" s="63" t="str">
        <f>+IF(W13="","","%")</f>
        <v/>
      </c>
      <c r="Z13" s="67"/>
      <c r="AA13" s="71"/>
      <c r="AB13" s="71"/>
      <c r="AC13" s="70" t="str">
        <f>IF(AA13-AB13=0,"Cumple",IF(((AA13-AB13)/AB13)&lt;AB13*0.01,"Cumple","No cumple"))</f>
        <v>Cumple</v>
      </c>
    </row>
    <row r="14" spans="1:33" ht="15" customHeight="1" x14ac:dyDescent="0.2">
      <c r="A14" s="52"/>
      <c r="B14" s="108"/>
      <c r="C14" s="109"/>
      <c r="D14" s="110"/>
      <c r="E14" s="73"/>
      <c r="F14" s="74"/>
      <c r="G14" s="124"/>
      <c r="H14" s="91"/>
      <c r="I14" s="92"/>
      <c r="J14" s="93"/>
      <c r="K14" s="87"/>
      <c r="L14" s="88"/>
      <c r="M14" s="88"/>
      <c r="N14" s="65" t="str">
        <f>+IF(K14="","","g")</f>
        <v/>
      </c>
      <c r="O14" s="81" t="str">
        <f>IF(AB14="","",AB14)</f>
        <v/>
      </c>
      <c r="P14" s="82"/>
      <c r="Q14" s="82"/>
      <c r="R14" s="65" t="str">
        <f>+IF(O13="","","g")</f>
        <v/>
      </c>
      <c r="S14" s="73"/>
      <c r="T14" s="74"/>
      <c r="U14" s="74"/>
      <c r="V14" s="65" t="str">
        <f>+IF(S13="","","g")</f>
        <v/>
      </c>
      <c r="W14" s="77" t="str">
        <f t="shared" si="0"/>
        <v/>
      </c>
      <c r="X14" s="78"/>
      <c r="Y14" s="53" t="str">
        <f>+IF(W14="","","%")</f>
        <v/>
      </c>
      <c r="Z14" s="67"/>
      <c r="AA14" s="71"/>
      <c r="AB14" s="71"/>
      <c r="AC14" s="70" t="str">
        <f t="shared" ref="AC14:AC36" si="1">IF(AA14-AB14=0,"Cumple",IF(((AA14-AB14)/AB14)&lt;AB14*0.01,"Cumple","No cumple"))</f>
        <v>Cumple</v>
      </c>
    </row>
    <row r="15" spans="1:33" ht="15" customHeight="1" x14ac:dyDescent="0.2">
      <c r="A15" s="52"/>
      <c r="B15" s="108"/>
      <c r="C15" s="109"/>
      <c r="D15" s="110"/>
      <c r="E15" s="73"/>
      <c r="F15" s="74"/>
      <c r="G15" s="124"/>
      <c r="H15" s="91"/>
      <c r="I15" s="92"/>
      <c r="J15" s="93"/>
      <c r="K15" s="87"/>
      <c r="L15" s="88"/>
      <c r="M15" s="88"/>
      <c r="N15" s="65" t="str">
        <f t="shared" ref="N15:N36" si="2">+IF(K15="","","g")</f>
        <v/>
      </c>
      <c r="O15" s="81" t="str">
        <f t="shared" ref="O15:O36" si="3">IF(AB15="","",AB15)</f>
        <v/>
      </c>
      <c r="P15" s="82"/>
      <c r="Q15" s="82"/>
      <c r="R15" s="65" t="str">
        <f t="shared" ref="R15:R36" si="4">+IF(O14="","","g")</f>
        <v/>
      </c>
      <c r="S15" s="73"/>
      <c r="T15" s="74"/>
      <c r="U15" s="74"/>
      <c r="V15" s="65" t="str">
        <f t="shared" ref="V15:V36" si="5">+IF(S14="","","g")</f>
        <v/>
      </c>
      <c r="W15" s="77" t="str">
        <f t="shared" si="0"/>
        <v/>
      </c>
      <c r="X15" s="78"/>
      <c r="Y15" s="53" t="str">
        <f>+IF(W15="","","%")</f>
        <v/>
      </c>
      <c r="Z15" s="67"/>
      <c r="AA15" s="71"/>
      <c r="AB15" s="71"/>
      <c r="AC15" s="70" t="str">
        <f t="shared" si="1"/>
        <v>Cumple</v>
      </c>
      <c r="AG15" s="8"/>
    </row>
    <row r="16" spans="1:33" ht="15" customHeight="1" x14ac:dyDescent="0.2">
      <c r="A16" s="52"/>
      <c r="B16" s="108"/>
      <c r="C16" s="109"/>
      <c r="D16" s="110"/>
      <c r="E16" s="73"/>
      <c r="F16" s="74"/>
      <c r="G16" s="124"/>
      <c r="H16" s="91"/>
      <c r="I16" s="92"/>
      <c r="J16" s="93"/>
      <c r="K16" s="87"/>
      <c r="L16" s="88"/>
      <c r="M16" s="88"/>
      <c r="N16" s="65" t="str">
        <f t="shared" si="2"/>
        <v/>
      </c>
      <c r="O16" s="81" t="str">
        <f t="shared" si="3"/>
        <v/>
      </c>
      <c r="P16" s="82"/>
      <c r="Q16" s="82"/>
      <c r="R16" s="65" t="str">
        <f t="shared" si="4"/>
        <v/>
      </c>
      <c r="S16" s="73"/>
      <c r="T16" s="74"/>
      <c r="U16" s="74"/>
      <c r="V16" s="65" t="str">
        <f t="shared" si="5"/>
        <v/>
      </c>
      <c r="W16" s="79" t="str">
        <f t="shared" si="0"/>
        <v/>
      </c>
      <c r="X16" s="80"/>
      <c r="Y16" s="53" t="str">
        <f t="shared" ref="Y16:Y36" si="6">+IF(W16="","","%")</f>
        <v/>
      </c>
      <c r="Z16" s="67"/>
      <c r="AA16" s="71"/>
      <c r="AB16" s="71"/>
      <c r="AC16" s="70" t="str">
        <f t="shared" si="1"/>
        <v>Cumple</v>
      </c>
    </row>
    <row r="17" spans="1:29" ht="15" customHeight="1" x14ac:dyDescent="0.2">
      <c r="A17" s="52"/>
      <c r="B17" s="108"/>
      <c r="C17" s="109"/>
      <c r="D17" s="110"/>
      <c r="E17" s="73"/>
      <c r="F17" s="74"/>
      <c r="G17" s="124"/>
      <c r="H17" s="91"/>
      <c r="I17" s="92"/>
      <c r="J17" s="93"/>
      <c r="K17" s="87"/>
      <c r="L17" s="88"/>
      <c r="M17" s="88"/>
      <c r="N17" s="65" t="str">
        <f t="shared" si="2"/>
        <v/>
      </c>
      <c r="O17" s="81" t="str">
        <f t="shared" si="3"/>
        <v/>
      </c>
      <c r="P17" s="82"/>
      <c r="Q17" s="82"/>
      <c r="R17" s="65" t="str">
        <f t="shared" si="4"/>
        <v/>
      </c>
      <c r="S17" s="73"/>
      <c r="T17" s="74"/>
      <c r="U17" s="74"/>
      <c r="V17" s="65" t="str">
        <f t="shared" si="5"/>
        <v/>
      </c>
      <c r="W17" s="79" t="str">
        <f t="shared" si="0"/>
        <v/>
      </c>
      <c r="X17" s="80"/>
      <c r="Y17" s="53" t="str">
        <f t="shared" si="6"/>
        <v/>
      </c>
      <c r="Z17" s="67"/>
      <c r="AA17" s="71"/>
      <c r="AB17" s="71"/>
      <c r="AC17" s="70" t="str">
        <f t="shared" si="1"/>
        <v>Cumple</v>
      </c>
    </row>
    <row r="18" spans="1:29" ht="15" customHeight="1" x14ac:dyDescent="0.2">
      <c r="A18" s="52"/>
      <c r="B18" s="108"/>
      <c r="C18" s="109"/>
      <c r="D18" s="110"/>
      <c r="E18" s="73"/>
      <c r="F18" s="74"/>
      <c r="G18" s="124"/>
      <c r="H18" s="91"/>
      <c r="I18" s="92"/>
      <c r="J18" s="93"/>
      <c r="K18" s="87"/>
      <c r="L18" s="88"/>
      <c r="M18" s="88"/>
      <c r="N18" s="65" t="str">
        <f t="shared" si="2"/>
        <v/>
      </c>
      <c r="O18" s="81" t="str">
        <f t="shared" si="3"/>
        <v/>
      </c>
      <c r="P18" s="82"/>
      <c r="Q18" s="82"/>
      <c r="R18" s="65" t="str">
        <f t="shared" si="4"/>
        <v/>
      </c>
      <c r="S18" s="73"/>
      <c r="T18" s="74"/>
      <c r="U18" s="74"/>
      <c r="V18" s="65" t="str">
        <f t="shared" si="5"/>
        <v/>
      </c>
      <c r="W18" s="79" t="str">
        <f t="shared" si="0"/>
        <v/>
      </c>
      <c r="X18" s="80"/>
      <c r="Y18" s="53" t="str">
        <f>+IF(W18="","","%")</f>
        <v/>
      </c>
      <c r="Z18" s="67"/>
      <c r="AA18" s="71"/>
      <c r="AB18" s="71"/>
      <c r="AC18" s="70" t="str">
        <f t="shared" si="1"/>
        <v>Cumple</v>
      </c>
    </row>
    <row r="19" spans="1:29" ht="15" customHeight="1" x14ac:dyDescent="0.2">
      <c r="A19" s="52"/>
      <c r="B19" s="108"/>
      <c r="C19" s="109"/>
      <c r="D19" s="110"/>
      <c r="E19" s="73"/>
      <c r="F19" s="74"/>
      <c r="G19" s="124"/>
      <c r="H19" s="91"/>
      <c r="I19" s="92"/>
      <c r="J19" s="93"/>
      <c r="K19" s="87"/>
      <c r="L19" s="88"/>
      <c r="M19" s="88"/>
      <c r="N19" s="65" t="str">
        <f t="shared" si="2"/>
        <v/>
      </c>
      <c r="O19" s="81" t="str">
        <f t="shared" si="3"/>
        <v/>
      </c>
      <c r="P19" s="82"/>
      <c r="Q19" s="82"/>
      <c r="R19" s="65" t="str">
        <f t="shared" si="4"/>
        <v/>
      </c>
      <c r="S19" s="73"/>
      <c r="T19" s="74"/>
      <c r="U19" s="74"/>
      <c r="V19" s="65" t="str">
        <f t="shared" si="5"/>
        <v/>
      </c>
      <c r="W19" s="79" t="str">
        <f t="shared" si="0"/>
        <v/>
      </c>
      <c r="X19" s="80"/>
      <c r="Y19" s="53" t="str">
        <f t="shared" si="6"/>
        <v/>
      </c>
      <c r="Z19" s="67"/>
      <c r="AA19" s="71"/>
      <c r="AB19" s="71"/>
      <c r="AC19" s="70" t="str">
        <f t="shared" si="1"/>
        <v>Cumple</v>
      </c>
    </row>
    <row r="20" spans="1:29" ht="15" customHeight="1" x14ac:dyDescent="0.2">
      <c r="A20" s="52"/>
      <c r="B20" s="108"/>
      <c r="C20" s="109"/>
      <c r="D20" s="110"/>
      <c r="E20" s="73"/>
      <c r="F20" s="74"/>
      <c r="G20" s="124"/>
      <c r="H20" s="91"/>
      <c r="I20" s="92"/>
      <c r="J20" s="93"/>
      <c r="K20" s="87"/>
      <c r="L20" s="88"/>
      <c r="M20" s="88"/>
      <c r="N20" s="65" t="str">
        <f t="shared" si="2"/>
        <v/>
      </c>
      <c r="O20" s="81" t="str">
        <f t="shared" si="3"/>
        <v/>
      </c>
      <c r="P20" s="82"/>
      <c r="Q20" s="82"/>
      <c r="R20" s="65" t="str">
        <f t="shared" si="4"/>
        <v/>
      </c>
      <c r="S20" s="73"/>
      <c r="T20" s="74"/>
      <c r="U20" s="74"/>
      <c r="V20" s="65" t="str">
        <f t="shared" si="5"/>
        <v/>
      </c>
      <c r="W20" s="79" t="str">
        <f t="shared" si="0"/>
        <v/>
      </c>
      <c r="X20" s="80"/>
      <c r="Y20" s="53" t="str">
        <f t="shared" si="6"/>
        <v/>
      </c>
      <c r="Z20" s="67"/>
      <c r="AA20" s="71"/>
      <c r="AB20" s="71"/>
      <c r="AC20" s="70" t="str">
        <f t="shared" si="1"/>
        <v>Cumple</v>
      </c>
    </row>
    <row r="21" spans="1:29" ht="15" customHeight="1" x14ac:dyDescent="0.2">
      <c r="A21" s="52"/>
      <c r="B21" s="108"/>
      <c r="C21" s="109"/>
      <c r="D21" s="110"/>
      <c r="E21" s="73"/>
      <c r="F21" s="74"/>
      <c r="G21" s="124"/>
      <c r="H21" s="91"/>
      <c r="I21" s="92"/>
      <c r="J21" s="93"/>
      <c r="K21" s="87"/>
      <c r="L21" s="88"/>
      <c r="M21" s="88"/>
      <c r="N21" s="65" t="str">
        <f t="shared" si="2"/>
        <v/>
      </c>
      <c r="O21" s="81" t="str">
        <f t="shared" si="3"/>
        <v/>
      </c>
      <c r="P21" s="82"/>
      <c r="Q21" s="82"/>
      <c r="R21" s="65" t="str">
        <f t="shared" si="4"/>
        <v/>
      </c>
      <c r="S21" s="73"/>
      <c r="T21" s="74"/>
      <c r="U21" s="74"/>
      <c r="V21" s="65" t="str">
        <f t="shared" si="5"/>
        <v/>
      </c>
      <c r="W21" s="79" t="str">
        <f t="shared" si="0"/>
        <v/>
      </c>
      <c r="X21" s="80"/>
      <c r="Y21" s="53" t="str">
        <f t="shared" si="6"/>
        <v/>
      </c>
      <c r="Z21" s="67"/>
      <c r="AA21" s="71"/>
      <c r="AB21" s="71"/>
      <c r="AC21" s="70" t="str">
        <f t="shared" si="1"/>
        <v>Cumple</v>
      </c>
    </row>
    <row r="22" spans="1:29" ht="15" customHeight="1" x14ac:dyDescent="0.2">
      <c r="A22" s="52"/>
      <c r="B22" s="108"/>
      <c r="C22" s="109"/>
      <c r="D22" s="110"/>
      <c r="E22" s="73"/>
      <c r="F22" s="74"/>
      <c r="G22" s="124"/>
      <c r="H22" s="91"/>
      <c r="I22" s="92"/>
      <c r="J22" s="93"/>
      <c r="K22" s="87"/>
      <c r="L22" s="88"/>
      <c r="M22" s="88"/>
      <c r="N22" s="65" t="str">
        <f t="shared" si="2"/>
        <v/>
      </c>
      <c r="O22" s="81" t="str">
        <f t="shared" si="3"/>
        <v/>
      </c>
      <c r="P22" s="82"/>
      <c r="Q22" s="82"/>
      <c r="R22" s="65" t="str">
        <f t="shared" si="4"/>
        <v/>
      </c>
      <c r="S22" s="73"/>
      <c r="T22" s="74"/>
      <c r="U22" s="74"/>
      <c r="V22" s="65" t="str">
        <f t="shared" si="5"/>
        <v/>
      </c>
      <c r="W22" s="79" t="str">
        <f t="shared" si="0"/>
        <v/>
      </c>
      <c r="X22" s="80"/>
      <c r="Y22" s="53" t="str">
        <f t="shared" si="6"/>
        <v/>
      </c>
      <c r="Z22" s="67"/>
      <c r="AA22" s="71"/>
      <c r="AB22" s="71"/>
      <c r="AC22" s="70" t="str">
        <f t="shared" si="1"/>
        <v>Cumple</v>
      </c>
    </row>
    <row r="23" spans="1:29" ht="15" customHeight="1" x14ac:dyDescent="0.2">
      <c r="A23" s="52"/>
      <c r="B23" s="108"/>
      <c r="C23" s="109"/>
      <c r="D23" s="110"/>
      <c r="E23" s="73"/>
      <c r="F23" s="74"/>
      <c r="G23" s="124"/>
      <c r="H23" s="91"/>
      <c r="I23" s="92"/>
      <c r="J23" s="93"/>
      <c r="K23" s="87"/>
      <c r="L23" s="88"/>
      <c r="M23" s="88"/>
      <c r="N23" s="65" t="str">
        <f t="shared" si="2"/>
        <v/>
      </c>
      <c r="O23" s="81" t="str">
        <f t="shared" si="3"/>
        <v/>
      </c>
      <c r="P23" s="82"/>
      <c r="Q23" s="82"/>
      <c r="R23" s="65" t="str">
        <f t="shared" si="4"/>
        <v/>
      </c>
      <c r="S23" s="73"/>
      <c r="T23" s="74"/>
      <c r="U23" s="74"/>
      <c r="V23" s="65" t="str">
        <f t="shared" si="5"/>
        <v/>
      </c>
      <c r="W23" s="79" t="str">
        <f t="shared" si="0"/>
        <v/>
      </c>
      <c r="X23" s="80"/>
      <c r="Y23" s="53" t="str">
        <f t="shared" si="6"/>
        <v/>
      </c>
      <c r="Z23" s="67"/>
      <c r="AA23" s="71"/>
      <c r="AB23" s="71"/>
      <c r="AC23" s="70" t="str">
        <f t="shared" si="1"/>
        <v>Cumple</v>
      </c>
    </row>
    <row r="24" spans="1:29" ht="15" customHeight="1" x14ac:dyDescent="0.2">
      <c r="A24" s="52"/>
      <c r="B24" s="108"/>
      <c r="C24" s="109"/>
      <c r="D24" s="110"/>
      <c r="E24" s="73"/>
      <c r="F24" s="74"/>
      <c r="G24" s="124"/>
      <c r="H24" s="91"/>
      <c r="I24" s="92"/>
      <c r="J24" s="93"/>
      <c r="K24" s="87"/>
      <c r="L24" s="88"/>
      <c r="M24" s="88"/>
      <c r="N24" s="65" t="str">
        <f t="shared" si="2"/>
        <v/>
      </c>
      <c r="O24" s="81" t="str">
        <f t="shared" si="3"/>
        <v/>
      </c>
      <c r="P24" s="82"/>
      <c r="Q24" s="82"/>
      <c r="R24" s="65" t="str">
        <f t="shared" si="4"/>
        <v/>
      </c>
      <c r="S24" s="73"/>
      <c r="T24" s="74"/>
      <c r="U24" s="74"/>
      <c r="V24" s="65" t="str">
        <f t="shared" si="5"/>
        <v/>
      </c>
      <c r="W24" s="79" t="str">
        <f t="shared" si="0"/>
        <v/>
      </c>
      <c r="X24" s="80"/>
      <c r="Y24" s="53" t="str">
        <f t="shared" si="6"/>
        <v/>
      </c>
      <c r="Z24" s="67"/>
      <c r="AA24" s="71"/>
      <c r="AB24" s="71"/>
      <c r="AC24" s="70" t="str">
        <f t="shared" si="1"/>
        <v>Cumple</v>
      </c>
    </row>
    <row r="25" spans="1:29" ht="15" customHeight="1" x14ac:dyDescent="0.2">
      <c r="A25" s="52"/>
      <c r="B25" s="108"/>
      <c r="C25" s="109"/>
      <c r="D25" s="110"/>
      <c r="E25" s="73"/>
      <c r="F25" s="74"/>
      <c r="G25" s="124"/>
      <c r="H25" s="91"/>
      <c r="I25" s="92"/>
      <c r="J25" s="93"/>
      <c r="K25" s="87"/>
      <c r="L25" s="88"/>
      <c r="M25" s="88"/>
      <c r="N25" s="65" t="str">
        <f t="shared" si="2"/>
        <v/>
      </c>
      <c r="O25" s="81" t="str">
        <f t="shared" si="3"/>
        <v/>
      </c>
      <c r="P25" s="82"/>
      <c r="Q25" s="82"/>
      <c r="R25" s="65" t="str">
        <f t="shared" si="4"/>
        <v/>
      </c>
      <c r="S25" s="73"/>
      <c r="T25" s="74"/>
      <c r="U25" s="74"/>
      <c r="V25" s="65" t="str">
        <f t="shared" si="5"/>
        <v/>
      </c>
      <c r="W25" s="79" t="str">
        <f t="shared" si="0"/>
        <v/>
      </c>
      <c r="X25" s="80"/>
      <c r="Y25" s="53" t="str">
        <f t="shared" si="6"/>
        <v/>
      </c>
      <c r="Z25" s="67"/>
      <c r="AA25" s="71"/>
      <c r="AB25" s="71"/>
      <c r="AC25" s="70" t="str">
        <f t="shared" si="1"/>
        <v>Cumple</v>
      </c>
    </row>
    <row r="26" spans="1:29" ht="15" customHeight="1" x14ac:dyDescent="0.2">
      <c r="A26" s="52"/>
      <c r="B26" s="108"/>
      <c r="C26" s="109"/>
      <c r="D26" s="110"/>
      <c r="E26" s="73"/>
      <c r="F26" s="74"/>
      <c r="G26" s="124"/>
      <c r="H26" s="91"/>
      <c r="I26" s="92"/>
      <c r="J26" s="93"/>
      <c r="K26" s="87"/>
      <c r="L26" s="88"/>
      <c r="M26" s="88"/>
      <c r="N26" s="65" t="str">
        <f t="shared" si="2"/>
        <v/>
      </c>
      <c r="O26" s="81" t="str">
        <f t="shared" si="3"/>
        <v/>
      </c>
      <c r="P26" s="82"/>
      <c r="Q26" s="82"/>
      <c r="R26" s="65" t="str">
        <f t="shared" si="4"/>
        <v/>
      </c>
      <c r="S26" s="73"/>
      <c r="T26" s="74"/>
      <c r="U26" s="74"/>
      <c r="V26" s="65" t="str">
        <f t="shared" si="5"/>
        <v/>
      </c>
      <c r="W26" s="79" t="str">
        <f t="shared" si="0"/>
        <v/>
      </c>
      <c r="X26" s="80"/>
      <c r="Y26" s="53" t="str">
        <f t="shared" si="6"/>
        <v/>
      </c>
      <c r="Z26" s="67"/>
      <c r="AA26" s="71"/>
      <c r="AB26" s="71"/>
      <c r="AC26" s="70" t="str">
        <f t="shared" si="1"/>
        <v>Cumple</v>
      </c>
    </row>
    <row r="27" spans="1:29" ht="15" customHeight="1" x14ac:dyDescent="0.2">
      <c r="A27" s="52"/>
      <c r="B27" s="108"/>
      <c r="C27" s="109"/>
      <c r="D27" s="110"/>
      <c r="E27" s="73"/>
      <c r="F27" s="74"/>
      <c r="G27" s="124"/>
      <c r="H27" s="91"/>
      <c r="I27" s="92"/>
      <c r="J27" s="93"/>
      <c r="K27" s="87"/>
      <c r="L27" s="88"/>
      <c r="M27" s="88"/>
      <c r="N27" s="65" t="str">
        <f t="shared" si="2"/>
        <v/>
      </c>
      <c r="O27" s="81" t="str">
        <f t="shared" si="3"/>
        <v/>
      </c>
      <c r="P27" s="82"/>
      <c r="Q27" s="82"/>
      <c r="R27" s="65" t="str">
        <f t="shared" si="4"/>
        <v/>
      </c>
      <c r="S27" s="73"/>
      <c r="T27" s="74"/>
      <c r="U27" s="74"/>
      <c r="V27" s="65" t="str">
        <f t="shared" si="5"/>
        <v/>
      </c>
      <c r="W27" s="79" t="str">
        <f t="shared" si="0"/>
        <v/>
      </c>
      <c r="X27" s="80"/>
      <c r="Y27" s="53" t="str">
        <f t="shared" si="6"/>
        <v/>
      </c>
      <c r="Z27" s="67"/>
      <c r="AA27" s="71"/>
      <c r="AB27" s="71"/>
      <c r="AC27" s="70" t="str">
        <f t="shared" si="1"/>
        <v>Cumple</v>
      </c>
    </row>
    <row r="28" spans="1:29" ht="15" customHeight="1" x14ac:dyDescent="0.2">
      <c r="A28" s="52"/>
      <c r="B28" s="108"/>
      <c r="C28" s="109"/>
      <c r="D28" s="110"/>
      <c r="E28" s="73"/>
      <c r="F28" s="74"/>
      <c r="G28" s="124"/>
      <c r="H28" s="91"/>
      <c r="I28" s="92"/>
      <c r="J28" s="93"/>
      <c r="K28" s="87"/>
      <c r="L28" s="88"/>
      <c r="M28" s="88"/>
      <c r="N28" s="65" t="str">
        <f t="shared" si="2"/>
        <v/>
      </c>
      <c r="O28" s="81" t="str">
        <f t="shared" si="3"/>
        <v/>
      </c>
      <c r="P28" s="82"/>
      <c r="Q28" s="82"/>
      <c r="R28" s="65" t="str">
        <f t="shared" si="4"/>
        <v/>
      </c>
      <c r="S28" s="73"/>
      <c r="T28" s="74"/>
      <c r="U28" s="74"/>
      <c r="V28" s="65" t="str">
        <f t="shared" si="5"/>
        <v/>
      </c>
      <c r="W28" s="79" t="str">
        <f t="shared" si="0"/>
        <v/>
      </c>
      <c r="X28" s="80"/>
      <c r="Y28" s="53" t="str">
        <f t="shared" si="6"/>
        <v/>
      </c>
      <c r="Z28" s="67"/>
      <c r="AA28" s="71"/>
      <c r="AB28" s="71"/>
      <c r="AC28" s="70" t="str">
        <f t="shared" si="1"/>
        <v>Cumple</v>
      </c>
    </row>
    <row r="29" spans="1:29" ht="15" customHeight="1" x14ac:dyDescent="0.2">
      <c r="A29" s="52"/>
      <c r="B29" s="108"/>
      <c r="C29" s="109"/>
      <c r="D29" s="110"/>
      <c r="E29" s="73"/>
      <c r="F29" s="74"/>
      <c r="G29" s="124"/>
      <c r="H29" s="91"/>
      <c r="I29" s="92"/>
      <c r="J29" s="93"/>
      <c r="K29" s="87"/>
      <c r="L29" s="88"/>
      <c r="M29" s="88"/>
      <c r="N29" s="65" t="str">
        <f t="shared" si="2"/>
        <v/>
      </c>
      <c r="O29" s="81" t="str">
        <f t="shared" si="3"/>
        <v/>
      </c>
      <c r="P29" s="82"/>
      <c r="Q29" s="82"/>
      <c r="R29" s="65" t="str">
        <f t="shared" si="4"/>
        <v/>
      </c>
      <c r="S29" s="73"/>
      <c r="T29" s="74"/>
      <c r="U29" s="74"/>
      <c r="V29" s="65" t="str">
        <f t="shared" si="5"/>
        <v/>
      </c>
      <c r="W29" s="79" t="str">
        <f t="shared" si="0"/>
        <v/>
      </c>
      <c r="X29" s="80"/>
      <c r="Y29" s="53" t="str">
        <f t="shared" si="6"/>
        <v/>
      </c>
      <c r="Z29" s="67"/>
      <c r="AA29" s="71"/>
      <c r="AB29" s="71"/>
      <c r="AC29" s="70" t="str">
        <f t="shared" si="1"/>
        <v>Cumple</v>
      </c>
    </row>
    <row r="30" spans="1:29" ht="15" customHeight="1" x14ac:dyDescent="0.2">
      <c r="A30" s="52"/>
      <c r="B30" s="108"/>
      <c r="C30" s="109"/>
      <c r="D30" s="110"/>
      <c r="E30" s="73"/>
      <c r="F30" s="74"/>
      <c r="G30" s="124"/>
      <c r="H30" s="91"/>
      <c r="I30" s="92"/>
      <c r="J30" s="93"/>
      <c r="K30" s="87"/>
      <c r="L30" s="88"/>
      <c r="M30" s="88"/>
      <c r="N30" s="65" t="str">
        <f t="shared" si="2"/>
        <v/>
      </c>
      <c r="O30" s="81" t="str">
        <f t="shared" si="3"/>
        <v/>
      </c>
      <c r="P30" s="82"/>
      <c r="Q30" s="82"/>
      <c r="R30" s="65" t="str">
        <f t="shared" si="4"/>
        <v/>
      </c>
      <c r="S30" s="73"/>
      <c r="T30" s="74"/>
      <c r="U30" s="74"/>
      <c r="V30" s="65" t="str">
        <f t="shared" si="5"/>
        <v/>
      </c>
      <c r="W30" s="79" t="str">
        <f t="shared" si="0"/>
        <v/>
      </c>
      <c r="X30" s="80"/>
      <c r="Y30" s="53" t="str">
        <f t="shared" si="6"/>
        <v/>
      </c>
      <c r="Z30" s="67"/>
      <c r="AA30" s="71"/>
      <c r="AB30" s="71"/>
      <c r="AC30" s="70" t="str">
        <f t="shared" si="1"/>
        <v>Cumple</v>
      </c>
    </row>
    <row r="31" spans="1:29" ht="15" customHeight="1" x14ac:dyDescent="0.2">
      <c r="A31" s="52"/>
      <c r="B31" s="108"/>
      <c r="C31" s="109"/>
      <c r="D31" s="110"/>
      <c r="E31" s="73"/>
      <c r="F31" s="74"/>
      <c r="G31" s="124"/>
      <c r="H31" s="91"/>
      <c r="I31" s="92"/>
      <c r="J31" s="93"/>
      <c r="K31" s="87"/>
      <c r="L31" s="88"/>
      <c r="M31" s="88"/>
      <c r="N31" s="65" t="str">
        <f t="shared" si="2"/>
        <v/>
      </c>
      <c r="O31" s="81" t="str">
        <f t="shared" si="3"/>
        <v/>
      </c>
      <c r="P31" s="82"/>
      <c r="Q31" s="82"/>
      <c r="R31" s="65" t="str">
        <f t="shared" si="4"/>
        <v/>
      </c>
      <c r="S31" s="73"/>
      <c r="T31" s="74"/>
      <c r="U31" s="74"/>
      <c r="V31" s="65" t="str">
        <f t="shared" si="5"/>
        <v/>
      </c>
      <c r="W31" s="79" t="str">
        <f t="shared" si="0"/>
        <v/>
      </c>
      <c r="X31" s="80"/>
      <c r="Y31" s="53" t="str">
        <f t="shared" si="6"/>
        <v/>
      </c>
      <c r="Z31" s="67"/>
      <c r="AA31" s="71"/>
      <c r="AB31" s="71"/>
      <c r="AC31" s="70" t="str">
        <f t="shared" si="1"/>
        <v>Cumple</v>
      </c>
    </row>
    <row r="32" spans="1:29" ht="15" customHeight="1" x14ac:dyDescent="0.2">
      <c r="A32" s="52"/>
      <c r="B32" s="108"/>
      <c r="C32" s="109"/>
      <c r="D32" s="110"/>
      <c r="E32" s="73"/>
      <c r="F32" s="74"/>
      <c r="G32" s="124"/>
      <c r="H32" s="91"/>
      <c r="I32" s="92"/>
      <c r="J32" s="93"/>
      <c r="K32" s="87"/>
      <c r="L32" s="88"/>
      <c r="M32" s="88"/>
      <c r="N32" s="65" t="str">
        <f t="shared" si="2"/>
        <v/>
      </c>
      <c r="O32" s="81" t="str">
        <f t="shared" si="3"/>
        <v/>
      </c>
      <c r="P32" s="82"/>
      <c r="Q32" s="82"/>
      <c r="R32" s="65" t="str">
        <f t="shared" si="4"/>
        <v/>
      </c>
      <c r="S32" s="73"/>
      <c r="T32" s="74"/>
      <c r="U32" s="74"/>
      <c r="V32" s="65" t="str">
        <f t="shared" si="5"/>
        <v/>
      </c>
      <c r="W32" s="79" t="str">
        <f t="shared" si="0"/>
        <v/>
      </c>
      <c r="X32" s="80"/>
      <c r="Y32" s="53" t="str">
        <f t="shared" si="6"/>
        <v/>
      </c>
      <c r="Z32" s="67"/>
      <c r="AA32" s="71"/>
      <c r="AB32" s="71"/>
      <c r="AC32" s="70" t="str">
        <f t="shared" si="1"/>
        <v>Cumple</v>
      </c>
    </row>
    <row r="33" spans="1:99" ht="15" customHeight="1" x14ac:dyDescent="0.2">
      <c r="A33" s="52"/>
      <c r="B33" s="108"/>
      <c r="C33" s="109"/>
      <c r="D33" s="110"/>
      <c r="E33" s="73"/>
      <c r="F33" s="74"/>
      <c r="G33" s="124"/>
      <c r="H33" s="91"/>
      <c r="I33" s="92"/>
      <c r="J33" s="93"/>
      <c r="K33" s="87"/>
      <c r="L33" s="88"/>
      <c r="M33" s="88"/>
      <c r="N33" s="65" t="str">
        <f t="shared" si="2"/>
        <v/>
      </c>
      <c r="O33" s="81" t="str">
        <f t="shared" si="3"/>
        <v/>
      </c>
      <c r="P33" s="82"/>
      <c r="Q33" s="82"/>
      <c r="R33" s="65" t="str">
        <f t="shared" si="4"/>
        <v/>
      </c>
      <c r="S33" s="73"/>
      <c r="T33" s="74"/>
      <c r="U33" s="74"/>
      <c r="V33" s="65" t="str">
        <f t="shared" si="5"/>
        <v/>
      </c>
      <c r="W33" s="79" t="str">
        <f t="shared" si="0"/>
        <v/>
      </c>
      <c r="X33" s="80"/>
      <c r="Y33" s="53" t="str">
        <f t="shared" si="6"/>
        <v/>
      </c>
      <c r="Z33" s="67"/>
      <c r="AA33" s="71"/>
      <c r="AB33" s="71"/>
      <c r="AC33" s="70" t="str">
        <f t="shared" si="1"/>
        <v>Cumple</v>
      </c>
    </row>
    <row r="34" spans="1:99" ht="15" customHeight="1" x14ac:dyDescent="0.2">
      <c r="A34" s="52"/>
      <c r="B34" s="108"/>
      <c r="C34" s="109"/>
      <c r="D34" s="110"/>
      <c r="E34" s="73"/>
      <c r="F34" s="74"/>
      <c r="G34" s="124"/>
      <c r="H34" s="91"/>
      <c r="I34" s="92"/>
      <c r="J34" s="93"/>
      <c r="K34" s="87"/>
      <c r="L34" s="88"/>
      <c r="M34" s="88"/>
      <c r="N34" s="65" t="str">
        <f t="shared" si="2"/>
        <v/>
      </c>
      <c r="O34" s="81" t="str">
        <f t="shared" si="3"/>
        <v/>
      </c>
      <c r="P34" s="82"/>
      <c r="Q34" s="82"/>
      <c r="R34" s="65" t="str">
        <f t="shared" si="4"/>
        <v/>
      </c>
      <c r="S34" s="73"/>
      <c r="T34" s="74"/>
      <c r="U34" s="74"/>
      <c r="V34" s="65" t="str">
        <f t="shared" si="5"/>
        <v/>
      </c>
      <c r="W34" s="79"/>
      <c r="X34" s="80"/>
      <c r="Y34" s="53" t="str">
        <f t="shared" si="6"/>
        <v/>
      </c>
      <c r="Z34" s="67"/>
      <c r="AA34" s="71"/>
      <c r="AB34" s="71"/>
      <c r="AC34" s="70" t="str">
        <f t="shared" si="1"/>
        <v>Cumple</v>
      </c>
    </row>
    <row r="35" spans="1:99" ht="15" customHeight="1" x14ac:dyDescent="0.2">
      <c r="A35" s="52"/>
      <c r="B35" s="108"/>
      <c r="C35" s="109"/>
      <c r="D35" s="110"/>
      <c r="E35" s="73"/>
      <c r="F35" s="74"/>
      <c r="G35" s="124"/>
      <c r="H35" s="91"/>
      <c r="I35" s="92"/>
      <c r="J35" s="93"/>
      <c r="K35" s="87"/>
      <c r="L35" s="88"/>
      <c r="M35" s="88"/>
      <c r="N35" s="65" t="str">
        <f t="shared" si="2"/>
        <v/>
      </c>
      <c r="O35" s="81" t="str">
        <f t="shared" si="3"/>
        <v/>
      </c>
      <c r="P35" s="82"/>
      <c r="Q35" s="82"/>
      <c r="R35" s="65" t="str">
        <f t="shared" si="4"/>
        <v/>
      </c>
      <c r="S35" s="73"/>
      <c r="T35" s="74"/>
      <c r="U35" s="74"/>
      <c r="V35" s="65" t="str">
        <f t="shared" si="5"/>
        <v/>
      </c>
      <c r="W35" s="79"/>
      <c r="X35" s="80"/>
      <c r="Y35" s="53" t="str">
        <f t="shared" si="6"/>
        <v/>
      </c>
      <c r="Z35" s="67"/>
      <c r="AA35" s="71"/>
      <c r="AB35" s="71"/>
      <c r="AC35" s="70" t="str">
        <f t="shared" si="1"/>
        <v>Cumple</v>
      </c>
    </row>
    <row r="36" spans="1:99" ht="15" customHeight="1" x14ac:dyDescent="0.2">
      <c r="A36" s="52"/>
      <c r="B36" s="111"/>
      <c r="C36" s="112"/>
      <c r="D36" s="113"/>
      <c r="E36" s="75"/>
      <c r="F36" s="76"/>
      <c r="G36" s="125"/>
      <c r="H36" s="94"/>
      <c r="I36" s="95"/>
      <c r="J36" s="96"/>
      <c r="K36" s="89"/>
      <c r="L36" s="90"/>
      <c r="M36" s="90"/>
      <c r="N36" s="66" t="str">
        <f t="shared" si="2"/>
        <v/>
      </c>
      <c r="O36" s="83" t="str">
        <f t="shared" si="3"/>
        <v/>
      </c>
      <c r="P36" s="84"/>
      <c r="Q36" s="84"/>
      <c r="R36" s="66" t="str">
        <f t="shared" si="4"/>
        <v/>
      </c>
      <c r="S36" s="75"/>
      <c r="T36" s="76"/>
      <c r="U36" s="76"/>
      <c r="V36" s="66" t="str">
        <f t="shared" si="5"/>
        <v/>
      </c>
      <c r="W36" s="85" t="str">
        <f>IF(O36="","",((K36-O36))/(O36-S36)*100)</f>
        <v/>
      </c>
      <c r="X36" s="86"/>
      <c r="Y36" s="55" t="str">
        <f t="shared" si="6"/>
        <v/>
      </c>
      <c r="Z36" s="67"/>
      <c r="AA36" s="71"/>
      <c r="AB36" s="71"/>
      <c r="AC36" s="70" t="str">
        <f t="shared" si="1"/>
        <v>Cumple</v>
      </c>
    </row>
    <row r="37" spans="1:99" ht="15" customHeight="1" x14ac:dyDescent="0.2">
      <c r="A37" s="56" t="str">
        <f>IF(R37="","",((O37-R37))/(R37-U37)*100)</f>
        <v/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8"/>
    </row>
    <row r="38" spans="1:99" ht="15" customHeight="1" x14ac:dyDescent="0.2">
      <c r="A38" s="56"/>
      <c r="B38" s="72" t="s">
        <v>65</v>
      </c>
      <c r="C38" s="72"/>
      <c r="D38" s="72"/>
      <c r="E38" s="132" t="str">
        <f>IF(V7="","","Desde")</f>
        <v/>
      </c>
      <c r="F38" s="132"/>
      <c r="G38" s="132"/>
      <c r="H38" s="133"/>
      <c r="I38" s="133"/>
      <c r="J38" s="133"/>
      <c r="K38" s="132" t="str">
        <f>IF(E38="","","Hasta")</f>
        <v/>
      </c>
      <c r="L38" s="132"/>
      <c r="M38" s="132"/>
      <c r="N38" s="132"/>
      <c r="O38" s="133"/>
      <c r="P38" s="133"/>
      <c r="Q38" s="133"/>
      <c r="R38" s="133"/>
      <c r="S38" s="57"/>
      <c r="T38" s="57"/>
      <c r="U38" s="57"/>
      <c r="V38" s="57"/>
      <c r="W38" s="57"/>
      <c r="X38" s="57"/>
      <c r="Y38" s="57"/>
      <c r="Z38" s="58"/>
    </row>
    <row r="39" spans="1:99" s="5" customFormat="1" ht="15" customHeight="1" x14ac:dyDescent="0.2">
      <c r="A39" s="61"/>
      <c r="B39" s="62"/>
      <c r="C39" s="62"/>
      <c r="D39" s="62"/>
      <c r="E39" s="62"/>
      <c r="F39" s="62"/>
      <c r="G39" s="62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60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</row>
    <row r="40" spans="1:99" s="8" customFormat="1" ht="15" customHeight="1" x14ac:dyDescent="0.2">
      <c r="A40" s="47"/>
      <c r="B40" s="148" t="s">
        <v>0</v>
      </c>
      <c r="C40" s="148"/>
      <c r="D40" s="148"/>
      <c r="E40" s="148"/>
      <c r="F40" s="148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48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</row>
    <row r="41" spans="1:99" s="6" customFormat="1" ht="15" customHeight="1" x14ac:dyDescent="0.2">
      <c r="A41" s="46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49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</row>
    <row r="42" spans="1:99" s="8" customFormat="1" ht="15" customHeight="1" x14ac:dyDescent="0.2">
      <c r="A42" s="46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49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</row>
    <row r="43" spans="1:99" ht="15" customHeight="1" x14ac:dyDescent="0.2">
      <c r="A43" s="46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49"/>
    </row>
    <row r="44" spans="1:99" ht="15" customHeight="1" thickBot="1" x14ac:dyDescent="0.25">
      <c r="A44" s="50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51"/>
    </row>
    <row r="45" spans="1:99" ht="15" customHeight="1" thickTop="1" thickBot="1" x14ac:dyDescent="0.25">
      <c r="A45" s="127" t="s">
        <v>2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</row>
    <row r="46" spans="1:99" ht="15" customHeight="1" thickTop="1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</row>
    <row r="47" spans="1:99" ht="15" customHeight="1" x14ac:dyDescent="0.2">
      <c r="A47" s="126" t="s">
        <v>30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</row>
    <row r="48" spans="1:99" ht="15" customHeight="1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</row>
    <row r="49" spans="1:27" ht="15" customHeight="1" x14ac:dyDescent="0.2">
      <c r="N49" s="11"/>
      <c r="O49" s="8"/>
      <c r="P49" s="8"/>
      <c r="Q49" s="11"/>
      <c r="R49" s="8"/>
      <c r="S49" s="8"/>
      <c r="T49" s="8"/>
      <c r="U49" s="11"/>
      <c r="V49" s="41"/>
      <c r="W49" s="8"/>
      <c r="X49" s="11"/>
      <c r="Y49" s="11"/>
      <c r="Z49" s="8"/>
    </row>
    <row r="50" spans="1:27" ht="21.95" customHeight="1" x14ac:dyDescent="0.2">
      <c r="A50" s="11"/>
      <c r="B50" s="8"/>
      <c r="C50" s="8"/>
      <c r="D50" s="8"/>
      <c r="E50" s="8"/>
      <c r="F50" s="11"/>
      <c r="G50" s="11"/>
      <c r="H50" s="11"/>
      <c r="I50" s="11"/>
      <c r="J50" s="11"/>
      <c r="K50" s="11"/>
      <c r="L50" s="7"/>
      <c r="M50" s="7"/>
      <c r="N50" s="11"/>
      <c r="O50" s="11"/>
      <c r="P50" s="41"/>
      <c r="Q50" s="11"/>
      <c r="R50" s="8"/>
      <c r="S50" s="8"/>
      <c r="T50" s="8"/>
      <c r="U50" s="11"/>
      <c r="V50" s="41"/>
      <c r="W50" s="11"/>
      <c r="X50" s="11"/>
      <c r="Y50" s="11"/>
      <c r="Z50" s="8"/>
      <c r="AA50" s="8"/>
    </row>
    <row r="51" spans="1:27" ht="21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9"/>
      <c r="M51" s="43"/>
      <c r="N51" s="2"/>
      <c r="O51" s="2"/>
      <c r="P51" s="2"/>
      <c r="Q51" s="2"/>
      <c r="R51" s="8"/>
      <c r="S51" s="8"/>
      <c r="T51" s="2"/>
      <c r="U51" s="2"/>
      <c r="V51" s="2"/>
      <c r="W51" s="2"/>
      <c r="X51" s="2"/>
      <c r="Y51" s="2"/>
      <c r="Z51" s="2"/>
    </row>
    <row r="52" spans="1:27" ht="21.95" customHeight="1" x14ac:dyDescent="0.2">
      <c r="A52" s="10"/>
      <c r="B52" s="10"/>
      <c r="C52" s="40"/>
      <c r="D52" s="40"/>
      <c r="E52" s="10"/>
      <c r="F52" s="10"/>
      <c r="G52" s="10"/>
      <c r="H52" s="10"/>
      <c r="I52" s="11"/>
      <c r="J52" s="11"/>
      <c r="K52" s="11"/>
      <c r="L52" s="9"/>
      <c r="M52" s="43"/>
      <c r="N52" s="10"/>
      <c r="O52" s="10"/>
      <c r="P52" s="40"/>
      <c r="Q52" s="11"/>
      <c r="R52" s="8"/>
      <c r="S52" s="8"/>
      <c r="T52" s="10"/>
      <c r="U52" s="10"/>
      <c r="V52" s="40"/>
      <c r="W52" s="10"/>
      <c r="X52" s="11"/>
      <c r="Y52" s="10"/>
      <c r="Z52" s="10"/>
    </row>
    <row r="53" spans="1:27" ht="21.95" customHeight="1" x14ac:dyDescent="0.2">
      <c r="A53" s="10"/>
      <c r="B53" s="10"/>
      <c r="C53" s="40"/>
      <c r="D53" s="40"/>
      <c r="E53" s="10"/>
      <c r="F53" s="10"/>
      <c r="G53" s="10"/>
      <c r="H53" s="10"/>
      <c r="I53" s="11"/>
      <c r="J53" s="11"/>
      <c r="K53" s="11"/>
      <c r="L53" s="9"/>
      <c r="M53" s="43"/>
      <c r="N53" s="10"/>
      <c r="O53" s="10"/>
      <c r="P53" s="40"/>
      <c r="Q53" s="11"/>
      <c r="R53" s="8"/>
      <c r="S53" s="8"/>
      <c r="T53" s="10"/>
      <c r="U53" s="10"/>
      <c r="V53" s="40"/>
      <c r="W53" s="10"/>
      <c r="X53" s="11"/>
      <c r="Y53" s="10"/>
      <c r="Z53" s="10"/>
    </row>
    <row r="54" spans="1:27" ht="21.95" customHeight="1" x14ac:dyDescent="0.2">
      <c r="A54" s="3"/>
      <c r="B54" s="3"/>
      <c r="C54" s="3"/>
      <c r="D54" s="3"/>
      <c r="E54" s="10"/>
      <c r="F54" s="3"/>
      <c r="G54" s="3"/>
      <c r="H54" s="3"/>
      <c r="I54" s="11"/>
      <c r="J54" s="11"/>
      <c r="K54" s="11"/>
      <c r="L54" s="9"/>
      <c r="M54" s="43"/>
      <c r="N54" s="3"/>
      <c r="O54" s="3"/>
      <c r="P54" s="3"/>
      <c r="Q54" s="11"/>
      <c r="R54" s="8"/>
      <c r="S54" s="8"/>
      <c r="T54" s="10"/>
      <c r="U54" s="3"/>
      <c r="V54" s="3"/>
      <c r="W54" s="3"/>
      <c r="X54" s="11"/>
      <c r="Y54" s="3"/>
      <c r="Z54" s="3"/>
    </row>
    <row r="55" spans="1:27" ht="21.95" customHeight="1" x14ac:dyDescent="0.2">
      <c r="A55" s="4"/>
      <c r="B55" s="4"/>
      <c r="C55" s="4"/>
      <c r="D55" s="4"/>
      <c r="E55" s="4"/>
      <c r="F55" s="4"/>
      <c r="G55" s="4"/>
      <c r="H55" s="4"/>
      <c r="I55" s="10"/>
      <c r="J55" s="10"/>
      <c r="K55" s="10"/>
      <c r="L55" s="9"/>
      <c r="M55" s="43"/>
      <c r="N55" s="4"/>
      <c r="O55" s="4"/>
      <c r="P55" s="4"/>
      <c r="Q55" s="10"/>
      <c r="R55" s="8"/>
      <c r="S55" s="8"/>
      <c r="T55" s="4"/>
      <c r="U55" s="4"/>
      <c r="V55" s="4"/>
      <c r="W55" s="4"/>
      <c r="X55" s="10"/>
      <c r="Y55" s="4"/>
      <c r="Z55" s="4"/>
    </row>
    <row r="56" spans="1:27" ht="21.95" customHeight="1" x14ac:dyDescent="0.2">
      <c r="A56" s="134"/>
      <c r="B56" s="134"/>
      <c r="C56" s="40"/>
      <c r="D56" s="40"/>
      <c r="E56" s="10"/>
      <c r="F56" s="10"/>
      <c r="G56" s="10"/>
      <c r="H56" s="10"/>
      <c r="I56" s="42"/>
      <c r="J56" s="12"/>
      <c r="K56" s="12"/>
      <c r="L56" s="9"/>
      <c r="M56" s="43"/>
      <c r="N56" s="10"/>
      <c r="O56" s="10"/>
      <c r="P56" s="40"/>
      <c r="Q56" s="42"/>
      <c r="R56" s="8"/>
      <c r="S56" s="8"/>
      <c r="T56" s="10"/>
      <c r="U56" s="10"/>
      <c r="V56" s="40"/>
      <c r="W56" s="10"/>
      <c r="X56" s="31"/>
      <c r="Y56" s="134"/>
      <c r="Z56" s="134"/>
    </row>
    <row r="57" spans="1:27" ht="24.95" customHeight="1" x14ac:dyDescent="0.2">
      <c r="A57" s="135"/>
      <c r="B57" s="135"/>
      <c r="C57" s="135"/>
      <c r="D57" s="135"/>
      <c r="E57" s="135"/>
      <c r="F57" s="135"/>
      <c r="G57" s="135"/>
      <c r="H57" s="135"/>
      <c r="I57" s="135"/>
      <c r="J57" s="11"/>
      <c r="K57" s="11"/>
      <c r="L57" s="9"/>
      <c r="M57" s="43"/>
      <c r="N57" s="135"/>
      <c r="O57" s="135"/>
      <c r="P57" s="135"/>
      <c r="Q57" s="135"/>
      <c r="R57" s="8"/>
      <c r="S57" s="8"/>
      <c r="T57" s="135"/>
      <c r="U57" s="135"/>
      <c r="V57" s="135"/>
      <c r="W57" s="135"/>
      <c r="X57" s="135"/>
      <c r="Y57" s="135"/>
      <c r="Z57" s="135"/>
    </row>
    <row r="58" spans="1:27" ht="24.9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</sheetData>
  <sheetProtection password="B39D" sheet="1" objects="1" scenarios="1"/>
  <mergeCells count="206">
    <mergeCell ref="AA12:AC12"/>
    <mergeCell ref="AA10:AB10"/>
    <mergeCell ref="AA6:AB6"/>
    <mergeCell ref="AA7:AB7"/>
    <mergeCell ref="AA8:AB8"/>
    <mergeCell ref="AA9:AB9"/>
    <mergeCell ref="U8:Y8"/>
    <mergeCell ref="A1:D5"/>
    <mergeCell ref="E1:Z3"/>
    <mergeCell ref="E4:T4"/>
    <mergeCell ref="E5:Z5"/>
    <mergeCell ref="Y56:Z56"/>
    <mergeCell ref="A57:I57"/>
    <mergeCell ref="N57:Q57"/>
    <mergeCell ref="T57:X57"/>
    <mergeCell ref="Y57:Z57"/>
    <mergeCell ref="A56:B56"/>
    <mergeCell ref="U4:Z4"/>
    <mergeCell ref="T7:U7"/>
    <mergeCell ref="V7:Y7"/>
    <mergeCell ref="B10:D12"/>
    <mergeCell ref="S10:V12"/>
    <mergeCell ref="W10:Y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O27:Q27"/>
    <mergeCell ref="B40:F40"/>
    <mergeCell ref="A47:Z48"/>
    <mergeCell ref="E28:G28"/>
    <mergeCell ref="E29:G29"/>
    <mergeCell ref="O24:Q24"/>
    <mergeCell ref="O25:Q25"/>
    <mergeCell ref="O26:Q26"/>
    <mergeCell ref="E30:G30"/>
    <mergeCell ref="E31:G31"/>
    <mergeCell ref="E32:G32"/>
    <mergeCell ref="E33:G33"/>
    <mergeCell ref="O28:Q28"/>
    <mergeCell ref="O29:Q29"/>
    <mergeCell ref="O30:Q30"/>
    <mergeCell ref="A45:Z45"/>
    <mergeCell ref="A46:Z46"/>
    <mergeCell ref="G40:Y40"/>
    <mergeCell ref="B41:Y44"/>
    <mergeCell ref="E38:G38"/>
    <mergeCell ref="H38:J38"/>
    <mergeCell ref="K38:N38"/>
    <mergeCell ref="O38:R38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5:D35"/>
    <mergeCell ref="B36:D36"/>
    <mergeCell ref="E10:G12"/>
    <mergeCell ref="H10:J12"/>
    <mergeCell ref="K10:N12"/>
    <mergeCell ref="O10:R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34:G34"/>
    <mergeCell ref="E35:G35"/>
    <mergeCell ref="E36:G36"/>
    <mergeCell ref="W13:X13"/>
    <mergeCell ref="W14:X14"/>
    <mergeCell ref="S14:U14"/>
    <mergeCell ref="S13:U13"/>
    <mergeCell ref="O13:Q13"/>
    <mergeCell ref="O14:Q14"/>
    <mergeCell ref="K13:M13"/>
    <mergeCell ref="K14:M14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O15:Q15"/>
    <mergeCell ref="O16:Q16"/>
    <mergeCell ref="O17:Q17"/>
    <mergeCell ref="O18:Q18"/>
    <mergeCell ref="O19:Q19"/>
    <mergeCell ref="O20:Q20"/>
    <mergeCell ref="O21:Q21"/>
    <mergeCell ref="O22:Q22"/>
    <mergeCell ref="O23:Q23"/>
    <mergeCell ref="S24:U24"/>
    <mergeCell ref="S25:U25"/>
    <mergeCell ref="S26:U26"/>
    <mergeCell ref="S27:U27"/>
    <mergeCell ref="S28:U28"/>
    <mergeCell ref="S29:U29"/>
    <mergeCell ref="S30:U30"/>
    <mergeCell ref="S31:U31"/>
    <mergeCell ref="S32:U32"/>
    <mergeCell ref="S15:U15"/>
    <mergeCell ref="S16:U16"/>
    <mergeCell ref="S17:U17"/>
    <mergeCell ref="S18:U18"/>
    <mergeCell ref="S19:U19"/>
    <mergeCell ref="S20:U20"/>
    <mergeCell ref="S21:U21"/>
    <mergeCell ref="S22:U22"/>
    <mergeCell ref="S23:U23"/>
    <mergeCell ref="W34:X34"/>
    <mergeCell ref="O31:Q31"/>
    <mergeCell ref="O32:Q32"/>
    <mergeCell ref="O33:Q33"/>
    <mergeCell ref="O34:Q34"/>
    <mergeCell ref="O35:Q35"/>
    <mergeCell ref="O36:Q36"/>
    <mergeCell ref="W35:X35"/>
    <mergeCell ref="W36:X36"/>
    <mergeCell ref="B38:D38"/>
    <mergeCell ref="S33:U33"/>
    <mergeCell ref="S34:U34"/>
    <mergeCell ref="S35:U35"/>
    <mergeCell ref="S36:U36"/>
    <mergeCell ref="W15:X15"/>
    <mergeCell ref="W16:X16"/>
    <mergeCell ref="W17:X17"/>
    <mergeCell ref="W18:X18"/>
    <mergeCell ref="W19:X19"/>
    <mergeCell ref="W20:X20"/>
    <mergeCell ref="W21:X21"/>
    <mergeCell ref="W22:X22"/>
    <mergeCell ref="W23:X23"/>
    <mergeCell ref="W24:X24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</mergeCells>
  <printOptions horizontalCentered="1"/>
  <pageMargins left="0.59055118110236227" right="0.31496062992125984" top="0.59055118110236227" bottom="0.59055118110236227" header="0" footer="0.19685039370078741"/>
  <pageSetup orientation="portrait" r:id="rId1"/>
  <headerFooter scaleWithDoc="0">
    <oddFooter xml:space="preserve">&amp;L&amp;"Arial,Normal"&amp;6Calle 26 No.69-76 Edificio Elemento Torre 1, Piso 3 – C.P. 111071
PBX: 3779555 – Información: Línea 195
Sede Operativa - Atención al Ciudadano: Calle 22D No. 120-40
www.umv.gov.co&amp;C&amp;"Arial,Normal"&amp;6Página 1 de 1&amp;"-,Normal"&amp;11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11" workbookViewId="0">
      <selection activeCell="F15" sqref="F15"/>
    </sheetView>
  </sheetViews>
  <sheetFormatPr baseColWidth="10" defaultRowHeight="12.75" x14ac:dyDescent="0.2"/>
  <cols>
    <col min="1" max="2" width="21.7109375" style="14" customWidth="1"/>
    <col min="3" max="3" width="22.7109375" style="14" customWidth="1"/>
    <col min="4" max="16384" width="11.42578125" style="14"/>
  </cols>
  <sheetData>
    <row r="1" spans="1:5" x14ac:dyDescent="0.2">
      <c r="A1" s="13" t="s">
        <v>3</v>
      </c>
      <c r="B1" s="13" t="s">
        <v>4</v>
      </c>
      <c r="C1" s="13" t="s">
        <v>5</v>
      </c>
    </row>
    <row r="2" spans="1:5" ht="39.950000000000003" customHeight="1" x14ac:dyDescent="0.2">
      <c r="A2" s="24" t="s">
        <v>6</v>
      </c>
      <c r="B2" s="24" t="s">
        <v>7</v>
      </c>
      <c r="C2" s="25">
        <v>2</v>
      </c>
    </row>
    <row r="3" spans="1:5" ht="39.950000000000003" customHeight="1" x14ac:dyDescent="0.2">
      <c r="A3" s="24" t="s">
        <v>8</v>
      </c>
      <c r="B3" s="24" t="s">
        <v>7</v>
      </c>
      <c r="C3" s="25">
        <v>3</v>
      </c>
    </row>
    <row r="4" spans="1:5" ht="39.950000000000003" customHeight="1" x14ac:dyDescent="0.2">
      <c r="A4" s="24" t="s">
        <v>9</v>
      </c>
      <c r="B4" s="24" t="s">
        <v>7</v>
      </c>
      <c r="C4" s="25">
        <v>7</v>
      </c>
    </row>
    <row r="5" spans="1:5" ht="39.950000000000003" customHeight="1" x14ac:dyDescent="0.25">
      <c r="A5" s="24" t="s">
        <v>10</v>
      </c>
      <c r="B5" s="24" t="s">
        <v>7</v>
      </c>
      <c r="C5" s="26"/>
    </row>
    <row r="6" spans="1:5" ht="39.950000000000003" customHeight="1" x14ac:dyDescent="0.2">
      <c r="A6" s="24" t="s">
        <v>11</v>
      </c>
      <c r="B6" s="24" t="s">
        <v>7</v>
      </c>
      <c r="C6" s="25">
        <v>6</v>
      </c>
    </row>
    <row r="7" spans="1:5" ht="39.950000000000003" customHeight="1" x14ac:dyDescent="0.2">
      <c r="A7" s="24" t="s">
        <v>12</v>
      </c>
      <c r="B7" s="24" t="s">
        <v>7</v>
      </c>
      <c r="C7" s="25">
        <v>4</v>
      </c>
    </row>
    <row r="8" spans="1:5" ht="39.950000000000003" customHeight="1" x14ac:dyDescent="0.2">
      <c r="A8" s="24" t="s">
        <v>13</v>
      </c>
      <c r="B8" s="24" t="s">
        <v>7</v>
      </c>
    </row>
    <row r="9" spans="1:5" ht="39.950000000000003" customHeight="1" x14ac:dyDescent="0.2">
      <c r="A9" s="24" t="s">
        <v>14</v>
      </c>
      <c r="B9" s="24" t="s">
        <v>7</v>
      </c>
      <c r="C9" s="25">
        <v>9</v>
      </c>
    </row>
    <row r="10" spans="1:5" ht="39.950000000000003" customHeight="1" x14ac:dyDescent="0.2">
      <c r="A10" s="24" t="s">
        <v>15</v>
      </c>
      <c r="B10" s="24" t="s">
        <v>7</v>
      </c>
    </row>
    <row r="11" spans="1:5" ht="39.950000000000003" customHeight="1" x14ac:dyDescent="0.2">
      <c r="A11" s="24" t="s">
        <v>16</v>
      </c>
      <c r="B11" s="24" t="s">
        <v>17</v>
      </c>
      <c r="C11" s="25">
        <v>1</v>
      </c>
      <c r="E11" s="24" t="s">
        <v>7</v>
      </c>
    </row>
    <row r="12" spans="1:5" ht="39.950000000000003" customHeight="1" x14ac:dyDescent="0.2">
      <c r="A12" s="24" t="s">
        <v>18</v>
      </c>
      <c r="B12" s="24" t="s">
        <v>7</v>
      </c>
      <c r="C12" s="25"/>
      <c r="E12" s="24" t="s">
        <v>17</v>
      </c>
    </row>
    <row r="13" spans="1:5" ht="39.950000000000003" customHeight="1" x14ac:dyDescent="0.2">
      <c r="A13" s="24" t="s">
        <v>33</v>
      </c>
      <c r="B13" s="24" t="s">
        <v>7</v>
      </c>
      <c r="C13" s="25"/>
      <c r="E13" s="27" t="s">
        <v>19</v>
      </c>
    </row>
    <row r="14" spans="1:5" ht="39.950000000000003" customHeight="1" x14ac:dyDescent="0.2">
      <c r="A14" s="24" t="s">
        <v>34</v>
      </c>
      <c r="B14" s="24" t="s">
        <v>7</v>
      </c>
      <c r="C14" s="25"/>
    </row>
    <row r="15" spans="1:5" ht="39.950000000000003" customHeight="1" x14ac:dyDescent="0.2">
      <c r="A15" s="24" t="s">
        <v>52</v>
      </c>
      <c r="B15" s="24" t="s">
        <v>7</v>
      </c>
      <c r="C15" s="25"/>
    </row>
    <row r="16" spans="1:5" ht="39.950000000000003" customHeight="1" x14ac:dyDescent="0.2">
      <c r="A16" s="24" t="s">
        <v>51</v>
      </c>
      <c r="B16" s="24" t="s">
        <v>7</v>
      </c>
      <c r="C16" s="30"/>
    </row>
    <row r="17" spans="1:3" ht="39.950000000000003" customHeight="1" x14ac:dyDescent="0.2">
      <c r="A17" s="27" t="s">
        <v>20</v>
      </c>
      <c r="B17" s="27" t="s">
        <v>19</v>
      </c>
      <c r="C17" s="25"/>
    </row>
    <row r="18" spans="1:3" ht="39.950000000000003" customHeight="1" x14ac:dyDescent="0.2">
      <c r="A18" s="27" t="s">
        <v>21</v>
      </c>
      <c r="B18" s="27" t="s">
        <v>19</v>
      </c>
    </row>
    <row r="19" spans="1:3" ht="39.950000000000003" customHeight="1" x14ac:dyDescent="0.2">
      <c r="A19" s="27" t="s">
        <v>22</v>
      </c>
      <c r="B19" s="27" t="s">
        <v>19</v>
      </c>
      <c r="C19" s="25"/>
    </row>
    <row r="20" spans="1:3" ht="39.950000000000003" customHeight="1" x14ac:dyDescent="0.2">
      <c r="A20" s="27" t="s">
        <v>35</v>
      </c>
      <c r="B20" s="27" t="s">
        <v>19</v>
      </c>
      <c r="C20" s="25"/>
    </row>
    <row r="21" spans="1:3" ht="39.950000000000003" customHeight="1" x14ac:dyDescent="0.2">
      <c r="A21" s="27" t="s">
        <v>44</v>
      </c>
      <c r="B21" s="27" t="s">
        <v>19</v>
      </c>
      <c r="C21" s="25"/>
    </row>
    <row r="22" spans="1:3" ht="39.950000000000003" customHeight="1" x14ac:dyDescent="0.2">
      <c r="A22" s="27" t="s">
        <v>36</v>
      </c>
      <c r="B22" s="27" t="s">
        <v>19</v>
      </c>
      <c r="C22" s="25"/>
    </row>
    <row r="23" spans="1:3" ht="39.950000000000003" customHeight="1" x14ac:dyDescent="0.2">
      <c r="A23" s="27" t="s">
        <v>45</v>
      </c>
      <c r="B23" s="27" t="s">
        <v>19</v>
      </c>
      <c r="C23" s="25"/>
    </row>
    <row r="24" spans="1:3" ht="39.950000000000003" customHeight="1" x14ac:dyDescent="0.2">
      <c r="A24" s="27" t="s">
        <v>37</v>
      </c>
      <c r="B24" s="27" t="s">
        <v>19</v>
      </c>
    </row>
    <row r="25" spans="1:3" ht="39.950000000000003" customHeight="1" x14ac:dyDescent="0.2">
      <c r="A25" s="27" t="s">
        <v>38</v>
      </c>
      <c r="B25" s="27" t="s">
        <v>19</v>
      </c>
    </row>
    <row r="26" spans="1:3" ht="39.950000000000003" customHeight="1" x14ac:dyDescent="0.2">
      <c r="A26" s="27" t="s">
        <v>39</v>
      </c>
      <c r="B26" s="27" t="s">
        <v>19</v>
      </c>
    </row>
    <row r="27" spans="1:3" ht="39.950000000000003" customHeight="1" x14ac:dyDescent="0.2">
      <c r="A27" s="27" t="s">
        <v>46</v>
      </c>
      <c r="B27" s="27" t="s">
        <v>19</v>
      </c>
      <c r="C27" s="25"/>
    </row>
    <row r="28" spans="1:3" ht="39.950000000000003" customHeight="1" x14ac:dyDescent="0.2">
      <c r="A28" s="27" t="s">
        <v>47</v>
      </c>
      <c r="B28" s="27" t="s">
        <v>19</v>
      </c>
      <c r="C28" s="25"/>
    </row>
    <row r="29" spans="1:3" ht="39.950000000000003" customHeight="1" x14ac:dyDescent="0.2">
      <c r="A29" s="27" t="s">
        <v>40</v>
      </c>
      <c r="B29" s="27" t="s">
        <v>19</v>
      </c>
      <c r="C29" s="25"/>
    </row>
    <row r="30" spans="1:3" ht="39.950000000000003" customHeight="1" x14ac:dyDescent="0.2">
      <c r="A30" s="27" t="s">
        <v>48</v>
      </c>
      <c r="B30" s="27" t="s">
        <v>19</v>
      </c>
      <c r="C30" s="25"/>
    </row>
    <row r="31" spans="1:3" ht="39.950000000000003" customHeight="1" x14ac:dyDescent="0.2">
      <c r="A31" s="27" t="s">
        <v>49</v>
      </c>
      <c r="B31" s="27" t="s">
        <v>19</v>
      </c>
      <c r="C31" s="25"/>
    </row>
    <row r="32" spans="1:3" ht="39.950000000000003" customHeight="1" x14ac:dyDescent="0.2">
      <c r="A32" s="27" t="s">
        <v>50</v>
      </c>
      <c r="B32" s="27" t="s">
        <v>19</v>
      </c>
      <c r="C32" s="25"/>
    </row>
    <row r="33" spans="1:3" ht="39.950000000000003" customHeight="1" x14ac:dyDescent="0.2">
      <c r="A33" s="19" t="s">
        <v>1</v>
      </c>
      <c r="B33" s="28"/>
      <c r="C33" s="25"/>
    </row>
    <row r="34" spans="1:3" ht="39.950000000000003" customHeight="1" x14ac:dyDescent="0.2">
      <c r="A34" s="162" t="s">
        <v>23</v>
      </c>
      <c r="B34" s="163"/>
      <c r="C34" s="164"/>
    </row>
    <row r="35" spans="1:3" ht="39.950000000000003" customHeight="1" x14ac:dyDescent="0.2">
      <c r="A35" s="18" t="s">
        <v>24</v>
      </c>
      <c r="B35" s="21" t="s">
        <v>43</v>
      </c>
      <c r="C35" s="16"/>
    </row>
    <row r="36" spans="1:3" ht="39.950000000000003" customHeight="1" x14ac:dyDescent="0.2">
      <c r="A36" s="24" t="s">
        <v>16</v>
      </c>
      <c r="B36" s="24" t="s">
        <v>41</v>
      </c>
      <c r="C36" s="25">
        <v>1</v>
      </c>
    </row>
    <row r="37" spans="1:3" ht="39.950000000000003" customHeight="1" x14ac:dyDescent="0.2">
      <c r="A37" s="19" t="s">
        <v>1</v>
      </c>
      <c r="B37" s="20" t="s">
        <v>25</v>
      </c>
      <c r="C37" s="16"/>
    </row>
    <row r="38" spans="1:3" ht="39.950000000000003" customHeight="1" x14ac:dyDescent="0.2">
      <c r="A38" s="165" t="s">
        <v>26</v>
      </c>
      <c r="B38" s="166"/>
      <c r="C38" s="167"/>
    </row>
    <row r="39" spans="1:3" ht="39.950000000000003" customHeight="1" x14ac:dyDescent="0.2">
      <c r="A39" s="15" t="s">
        <v>42</v>
      </c>
      <c r="B39" s="18" t="s">
        <v>27</v>
      </c>
      <c r="C39" s="17"/>
    </row>
    <row r="40" spans="1:3" ht="39.950000000000003" customHeight="1" x14ac:dyDescent="0.2">
      <c r="A40" s="15" t="s">
        <v>31</v>
      </c>
      <c r="B40" s="15" t="s">
        <v>32</v>
      </c>
      <c r="C40" s="17"/>
    </row>
    <row r="41" spans="1:3" ht="39.950000000000003" customHeight="1" x14ac:dyDescent="0.2">
      <c r="A41" s="22" t="s">
        <v>1</v>
      </c>
      <c r="B41" s="23"/>
      <c r="C41" s="17"/>
    </row>
  </sheetData>
  <mergeCells count="2">
    <mergeCell ref="A34:C34"/>
    <mergeCell ref="A38:C38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HUMEDAD NATURAL</vt:lpstr>
      <vt:lpstr>firmas</vt:lpstr>
      <vt:lpstr>'HUMEDAD NATURAL'!Área_de_impresión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PINZUAR</dc:creator>
  <cp:lastModifiedBy>Karen Daniela Flórez Barón</cp:lastModifiedBy>
  <cp:lastPrinted>2022-03-10T16:42:19Z</cp:lastPrinted>
  <dcterms:created xsi:type="dcterms:W3CDTF">2018-07-30T15:28:49Z</dcterms:created>
  <dcterms:modified xsi:type="dcterms:W3CDTF">2022-10-18T15:17:11Z</dcterms:modified>
</cp:coreProperties>
</file>