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-120" yWindow="-120" windowWidth="29040" windowHeight="15840"/>
  </bookViews>
  <sheets>
    <sheet name="RESUMEN B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firmas">INDEX([4]firmas!$C$33:$C$35,MATCH('[4]RESUMEN '!$V$50:$X$50,[4]firmas!$A$33:$A$35,0))</definedName>
    <definedName name="aprobofirmas1" localSheetId="0">INDEX([5]firmas!$C$33:$C$35,MATCH('RESUMEN BG'!#REF!,[5]firmas!$A$33:$A$35,0))</definedName>
    <definedName name="aprobofirmas1">INDEX([5]firmas!$C$33:$C$35,MATCH(#REF!,[5]firmas!$A$33:$A$35,0))</definedName>
    <definedName name="aprobofirmas10" localSheetId="0">INDEX([6]firmas!$C$33:$C$35,MATCH('[6]CF - IF '!$Y$43,[6]firmas!$A$33:$A$35,0))</definedName>
    <definedName name="aprobofirmas10">INDEX([5]firmas!$C$33:$C$35,MATCH('[5]CF - IF '!$Y$43,[5]firmas!$A$33:$A$35,0))</definedName>
    <definedName name="aprobofirmas11" localSheetId="0">INDEX([6]firmas!$C$33:$C$35,MATCH([6]ANGULARIDAD!$AK$29,[6]firmas!$A$33:$A$35,0))</definedName>
    <definedName name="aprobofirmas11">INDEX([5]firmas!$C$33:$C$35,MATCH([5]ANGULARIDAD!$AK$29,[5]firmas!$A$33:$A$35,0))</definedName>
    <definedName name="aprobofirmas12" localSheetId="0">INDEX([6]firmas!$C$33:$C$35,MATCH([6]PROCTOR!$I$42,[6]firmas!$A$33:$A$35,0))</definedName>
    <definedName name="aprobofirmas12">INDEX([5]firmas!$C$33:$C$35,MATCH([5]PROCTOR!$I$42,[5]firmas!$A$33:$A$35,0))</definedName>
    <definedName name="aprobofirmas13" localSheetId="0">INDEX([6]firmas!$C$33:$C$35,MATCH('[6] CBR 1'!$AP$55:$AQ$55,[6]firmas!$A$33:$A$35,0))</definedName>
    <definedName name="aprobofirmas13">INDEX([5]firmas!$C$33:$C$35,MATCH('[5] CBR 1'!$AP$55:$AQ$55,[5]firmas!$A$33:$A$35,0))</definedName>
    <definedName name="aprobofirmas14" localSheetId="0">INDEX([6]firmas!$C$33:$C$35,MATCH('[6] CBR (2)'!$G$55:$H$55,[6]firmas!$A$33:$A$35,0))</definedName>
    <definedName name="aprobofirmas14">INDEX([5]firmas!$C$33:$C$35,MATCH('[5] CBR (2)'!$G$55:$H$55,[5]firmas!$A$33:$A$35,0))</definedName>
    <definedName name="aprobofirmas2" localSheetId="0">INDEX([6]firmas!$C$33:$C$35,MATCH(#REF!,[6]firmas!$A$33:$A$35,0))</definedName>
    <definedName name="aprobofirmas2">INDEX([5]firmas!$C$33:$C$35,MATCH(#REF!,[5]firmas!$A$33:$A$35,0))</definedName>
    <definedName name="aprobofirmas3" localSheetId="0">INDEX([6]firmas!$C$33:$C$35,MATCH([6]Desgaste!$T$38,[6]firmas!$A$33:$A$35,0))</definedName>
    <definedName name="aprobofirmas3">INDEX([5]firmas!$C$33:$C$35,MATCH([5]Desgaste!$T$38,[5]firmas!$A$33:$A$35,0))</definedName>
    <definedName name="aprobofirmas4" localSheetId="0">INDEX([6]firmas!$C$33:$C$35,MATCH('[6]Microdeval '!$AC$44,[6]firmas!$A$33:$A$35,0))</definedName>
    <definedName name="aprobofirmas4">INDEX([5]firmas!$C$33:$C$35,MATCH('[5]Microdeval '!$AC$44,[5]firmas!$A$33:$A$35,0))</definedName>
    <definedName name="aprobofirmas5" localSheetId="0">INDEX([6]firmas!$C$33:$C$35,MATCH('[6]10% De Finos'!$I$23:$K$23,[6]firmas!$A$33:$A$35,0))</definedName>
    <definedName name="aprobofirmas5">INDEX([5]firmas!$C$33:$C$35,MATCH('[5]10% De Finos'!$I$23:$K$23,[5]firmas!$A$33:$A$35,0))</definedName>
    <definedName name="aprobofirmas6" localSheetId="0">INDEX([6]firmas!$C$33:$C$35,MATCH([6]Solidez!$Y$47,[6]firmas!$A$33:$A$35,0))</definedName>
    <definedName name="aprobofirmas6">INDEX([5]firmas!$C$33:$C$35,MATCH([5]Solidez!$Y$47,[5]firmas!$A$33:$A$35,0))</definedName>
    <definedName name="aprobofirmas7" localSheetId="0">INDEX([6]firmas!$C$33:$C$35,MATCH(#REF!,[6]firmas!$A$33:$A$35,0))</definedName>
    <definedName name="aprobofirmas7">INDEX([5]firmas!$C$33:$C$35,MATCH(#REF!,[5]firmas!$A$33:$A$35,0))</definedName>
    <definedName name="aprobofirmas8" localSheetId="0">INDEX([6]firmas!$C$33:$C$35,MATCH([6]EQUIVALENTE!$J$29,[6]firmas!$A$33:$A$35,0))</definedName>
    <definedName name="aprobofirmas8">INDEX([5]firmas!$C$33:$C$35,MATCH(#REF!,[5]firmas!$A$33:$A$35,0))</definedName>
    <definedName name="aprobofirmas9" localSheetId="0">INDEX([6]firmas!$C$33:$C$35,MATCH('[6]TERRONES DE ARCILLA'!$I$27:$K$27,[6]firmas!$A$33:$A$35,0))</definedName>
    <definedName name="aprobofirmas9">INDEX([5]firmas!$C$33:$C$35,MATCH('[5]TERRONES DE ARCILLA'!$I$27:$K$27,[5]firmas!$A$33:$A$35,0))</definedName>
    <definedName name="aprobofirmasD">INDEX([7]firmas!$C$33:$C$35,MATCH('[7]Desgaste '!$T$36:$Z$36,[7]firmas!$A$33:$A$35,0))</definedName>
    <definedName name="aprobofirmasMO">INDEX([4]firmas!$C$33:$C$35,MATCH([4]COLORIMETRIA!$J$31,[4]firmas!$A$33:$A$35,0))</definedName>
    <definedName name="aprobonombres" localSheetId="0">[6]firmas!$A$33:$A$35</definedName>
    <definedName name="_xlnm.Print_Area" localSheetId="0">'RESUMEN BG'!$A$1:$X$29</definedName>
    <definedName name="elaborocargo">[8]firmas!$B$11:$B$13</definedName>
    <definedName name="elaborofirmas1" localSheetId="0">INDEX([5]firmas!$C$2:$C$26,MATCH('RESUMEN BG'!#REF!,[5]firmas!$A$2:$A$26,0))</definedName>
    <definedName name="elaborofirmas1">INDEX([5]firmas!$C$2:$C$26,MATCH(#REF!,[5]firmas!$A$2:$A$26,0))</definedName>
    <definedName name="elaborofirmas10" localSheetId="0">INDEX([6]firmas!$C$2:$C$26,MATCH('[6]CF - IF '!$G$43,[6]firmas!$A$2:$A$26,0))</definedName>
    <definedName name="elaborofirmas10">INDEX([5]firmas!$C$2:$C$26,MATCH('[5]CF - IF '!$G$43,[5]firmas!$A$2:$A$26,0))</definedName>
    <definedName name="elaborofirmas11" localSheetId="0">INDEX([6]firmas!$C$2:$C$26,MATCH([6]ANGULARIDAD!$L$29,[6]firmas!$A$2:$A$26,0))</definedName>
    <definedName name="elaborofirmas11">INDEX([5]firmas!$C$2:$C$26,MATCH([5]ANGULARIDAD!$L$29,[5]firmas!$A$2:$A$26,0))</definedName>
    <definedName name="elaborofirmas12" localSheetId="0">INDEX([6]firmas!$C$2:$C$26,MATCH([6]PROCTOR!$C$42,[6]firmas!$A$2:$A$26,0))</definedName>
    <definedName name="elaborofirmas12">INDEX([5]firmas!$C$2:$C$26,MATCH([5]PROCTOR!$C$42,[5]firmas!$A$2:$A$26,0))</definedName>
    <definedName name="elaborofirmas13" localSheetId="0">INDEX([6]firmas!$C$2:$C$26,MATCH('[6] CBR 1'!$AL$55:$AM$55,[6]firmas!$A$2:$A$26,0))</definedName>
    <definedName name="elaborofirmas13">INDEX([5]firmas!$C$2:$C$26,MATCH('[5] CBR 1'!$AL$55:$AM$55,[5]firmas!$A$2:$A$26,0))</definedName>
    <definedName name="elaborofirmas14" localSheetId="0">INDEX([6]firmas!$C$2:$C$26,MATCH('[6] CBR (2)'!$C$55,[6]firmas!$A$2:$A$26,0))</definedName>
    <definedName name="elaborofirmas14">INDEX([5]firmas!$C$2:$C$26,MATCH('[5] CBR (2)'!$C$55,[5]firmas!$A$2:$A$26,0))</definedName>
    <definedName name="elaborofirmas2" localSheetId="0">INDEX([6]firmas!$C$2:$C$26,MATCH(#REF!,[6]firmas!$A$2:$A$26,0))</definedName>
    <definedName name="elaborofirmas2">INDEX([5]firmas!$C$2:$C$26,MATCH(#REF!,[5]firmas!$A$2:$A$26,0))</definedName>
    <definedName name="elaborofirmas3" localSheetId="0">INDEX([6]firmas!$C$2:$C$26,MATCH([6]Desgaste!$F$38,[6]firmas!$A$2:$A$26,0))</definedName>
    <definedName name="elaborofirmas3">INDEX([5]firmas!$C$2:$C$26,MATCH([5]Desgaste!$F$38,[5]firmas!$A$2:$A$26,0))</definedName>
    <definedName name="elaborofirmas4" localSheetId="0">INDEX([6]firmas!$C$2:$C$26,MATCH('[6]Microdeval '!$I$44,[6]firmas!$A$2:$A$26,0))</definedName>
    <definedName name="elaborofirmas4">INDEX([5]firmas!$C$2:$C$26,MATCH('[5]Microdeval '!$I$44,[5]firmas!$A$2:$A$26,0))</definedName>
    <definedName name="elaborofirmas5" localSheetId="0">INDEX([6]firmas!$C$2:$C$26,MATCH('[6]10% De Finos'!$D$23:$E$23,[6]firmas!$A$2:$A$26,0))</definedName>
    <definedName name="elaborofirmas5">INDEX([5]firmas!$C$2:$C$26,MATCH('[5]10% De Finos'!$D$23:$E$23,[5]firmas!$A$2:$A$26,0))</definedName>
    <definedName name="elaborofirmas6" localSheetId="0">INDEX([6]firmas!$C$2:$C$26,MATCH([6]Solidez!$H$47,[6]firmas!$A$2:$A$26,0))</definedName>
    <definedName name="elaborofirmas6">INDEX([5]firmas!$C$2:$C$26,MATCH([5]Solidez!$H$47,[5]firmas!$A$2:$A$26,0))</definedName>
    <definedName name="elaborofirmas7" localSheetId="0">INDEX([6]firmas!$C$2:$C$26,MATCH(#REF!,[6]firmas!$A$2:$A$26,0))</definedName>
    <definedName name="elaborofirmas7">INDEX([5]firmas!$C$2:$C$26,MATCH(#REF!,[5]firmas!$A$2:$A$26,0))</definedName>
    <definedName name="elaborofirmas8" localSheetId="0">INDEX([6]firmas!$C$2:$C$26,MATCH([6]EQUIVALENTE!$D$29,[6]firmas!$A$2:$A$26,0))</definedName>
    <definedName name="elaborofirmas8">INDEX([5]firmas!$C$2:$C$26,MATCH(#REF!,[5]firmas!$A$2:$A$26,0))</definedName>
    <definedName name="elaborofirmas9" localSheetId="0">INDEX([6]firmas!$C$2:$C$26,MATCH('[6]TERRONES DE ARCILLA'!$C$27:$E$27,[6]firmas!$A$2:$A$26,0))</definedName>
    <definedName name="elaborofirmas9">INDEX([5]firmas!$C$2:$C$26,MATCH('[5]TERRONES DE ARCILLA'!$C$27:$E$27,[5]firmas!$A$2:$A$26,0))</definedName>
    <definedName name="elaborofirmasD">INDEX([7]firmas!$C$2:$C$26,MATCH('[7]Desgaste '!$F$36:$L$36,[7]firmas!$A$2:$A$26,0))</definedName>
    <definedName name="elaborofirmasMO">INDEX([4]firmas!$C$2:$C$26,MATCH([4]COLORIMETRIA!$D$31,[4]firmas!$A$2:$A$26,0))</definedName>
    <definedName name="Elaboronombres" localSheetId="0">[6]firmas!$A$2:$A$26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cargo">[8]firmas!$B$28:$B$30</definedName>
    <definedName name="revisoea">INDEX([5]firmas!$C$28:$C$31,MATCH([5]EQUIVALENTE!$G$29,[5]firmas!$A$28:$A$31,0))</definedName>
    <definedName name="revisofirmas1" localSheetId="0">INDEX([5]firmas!$C$28:$C$31,MATCH('RESUMEN BG'!#REF!,[5]firmas!$A$28:$A$31,0))</definedName>
    <definedName name="revisofirmas1">INDEX([5]firmas!$C$28:$C$31,MATCH(#REF!,[5]firmas!$A$28:$A$31,0))</definedName>
    <definedName name="revisofirmas10" localSheetId="0">INDEX([6]firmas!$C$28:$C$31,MATCH('[6]CF - IF '!$M$43:$X$43,[6]firmas!$A$28:$A$31,0))</definedName>
    <definedName name="revisofirmas10">INDEX([5]firmas!$C$28:$C$31,MATCH('[5]CF - IF '!$M$43:$X$43,[5]firmas!$A$28:$A$31,0))</definedName>
    <definedName name="revisofirmas11" localSheetId="0">INDEX([6]firmas!$C$28:$C$31,MATCH([6]ANGULARIDAD!$W$29:$X$43,[6]firmas!$A$28:$A$31,0))</definedName>
    <definedName name="revisofirmas11">INDEX([5]firmas!$C$28:$C$31,MATCH([5]ANGULARIDAD!$W$29:$X$43,[5]firmas!$A$28:$A$31,0))</definedName>
    <definedName name="revisofirmas12" localSheetId="0">INDEX([6]firmas!$C$28:$C$31,MATCH([6]PROCTOR!$F$42,[6]firmas!$A$28:$A$31,0))</definedName>
    <definedName name="revisofirmas12">INDEX([5]firmas!$C$28:$C$31,MATCH([5]PROCTOR!$F$42,[5]firmas!$A$28:$A$31,0))</definedName>
    <definedName name="revisofirmas13" localSheetId="0">INDEX([6]firmas!$C$28:$C$31,MATCH('[6] CBR 1'!$AN$55:$AO$55,[6]firmas!$A$28:$A$31,0))</definedName>
    <definedName name="revisofirmas13">INDEX([5]firmas!$C$28:$C$31,MATCH('[5] CBR 1'!$AN$55:$AO$55,[5]firmas!$A$28:$A$31,0))</definedName>
    <definedName name="revisofirmas14" localSheetId="0">INDEX([6]firmas!$C$28:$C$31,MATCH('[6] CBR (2)'!$E$55:$F$55,[6]firmas!$A$28:$A$31,0))</definedName>
    <definedName name="revisofirmas14">INDEX([5]firmas!$C$28:$C$31,MATCH('[5] CBR (2)'!$E$55:$F$55,[5]firmas!$A$28:$A$31,0))</definedName>
    <definedName name="revisofirmas2" localSheetId="0">INDEX([6]firmas!$C$28:$C$31,MATCH(#REF!,[6]firmas!$A$28:$A$31,0))</definedName>
    <definedName name="revisofirmas2">INDEX([5]firmas!$C$28:$C$31,MATCH(#REF!,[5]firmas!$A$28:$A$31,0))</definedName>
    <definedName name="revisofirmas3" localSheetId="0">INDEX([6]firmas!$C$28:$C$31,MATCH([6]Desgaste!$L$38,[6]firmas!$A$28:$A$31,0))</definedName>
    <definedName name="revisofirmas3">INDEX([5]firmas!$C$28:$C$31,MATCH([5]Desgaste!$L$38,[5]firmas!$A$28:$A$31,0))</definedName>
    <definedName name="revisofirmas4" localSheetId="0">INDEX([6]firmas!$C$28:$C$31,MATCH('[6]Microdeval '!$R$44,[6]firmas!$A$28:$A$31,0))</definedName>
    <definedName name="revisofirmas4">INDEX([5]firmas!$C$28:$C$31,MATCH('[5]Microdeval '!$R$44,[5]firmas!$A$28:$A$31,0))</definedName>
    <definedName name="revisofirmas5" localSheetId="0">INDEX([6]firmas!$C$28:$C$31,MATCH('[6]10% De Finos'!$F$23,[6]firmas!$A$28:$A$31,0))</definedName>
    <definedName name="revisofirmas5">INDEX([5]firmas!$C$28:$C$31,MATCH('[5]10% De Finos'!$F$23,[5]firmas!$A$28:$A$31,0))</definedName>
    <definedName name="revisofirmas6" localSheetId="0">INDEX([6]firmas!$C$28:$C$31,MATCH([6]Solidez!$Q$47,[6]firmas!$A$28:$A$31,0))</definedName>
    <definedName name="revisofirmas6">INDEX([5]firmas!$C$28:$C$31,MATCH([5]Solidez!$Q$47,[5]firmas!$A$28:$A$31,0))</definedName>
    <definedName name="revisofirmas7" localSheetId="0">INDEX([6]firmas!$C$28:$C$31,MATCH(#REF!,[6]firmas!$A$28:$A$31,0))</definedName>
    <definedName name="revisofirmas7">INDEX([5]firmas!$C$28:$C$31,MATCH(#REF!,[5]firmas!$A$28:$A$31,0))</definedName>
    <definedName name="revisofirmas8" localSheetId="0">INDEX([6]firmas!$C$28:$C$31,MATCH([6]EQUIVALENTE!$G$29,[6]firmas!$A$28:$A$31,0))</definedName>
    <definedName name="revisofirmas8">INDEX([5]firmas!$C$28:$C$31,MATCH(#REF!,[5]firmas!$A$28:$A$31,0))</definedName>
    <definedName name="revisofirmas9" localSheetId="0">INDEX([6]firmas!$C$28:$C$31,MATCH('[6]TERRONES DE ARCILLA'!$F$27,[6]firmas!$A$28:$A$31,0))</definedName>
    <definedName name="revisofirmas9">INDEX([5]firmas!$C$28:$C$31,MATCH('[5]TERRONES DE ARCILLA'!$F$27,[5]firmas!$A$28:$A$31,0))</definedName>
    <definedName name="revisofirmasD">INDEX([7]firmas!$C$28:$C$31,MATCH('[7]Desgaste '!$M$36:$S$36,[7]firmas!$A$28:$A$31,0))</definedName>
    <definedName name="revisofirmasMO">INDEX([4]firmas!$C$28:$C$31,MATCH([4]COLORIMETRIA!$G$31,[4]firmas!$A$28:$A$31,0))</definedName>
    <definedName name="revisonombres" localSheetId="0">[6]firmas!$A$28:$A$31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7" i="1" l="1"/>
  <c r="AG37" i="1" l="1"/>
  <c r="AF37" i="1"/>
  <c r="AE37" i="1"/>
  <c r="AD37" i="1"/>
  <c r="AC37" i="1"/>
  <c r="AB37" i="1"/>
  <c r="AA37" i="1"/>
  <c r="X21" i="1"/>
  <c r="T21" i="1"/>
  <c r="X20" i="1"/>
  <c r="T20" i="1"/>
  <c r="X19" i="1"/>
  <c r="T19" i="1"/>
  <c r="X16" i="1"/>
  <c r="T16" i="1"/>
  <c r="X15" i="1"/>
  <c r="T15" i="1"/>
  <c r="X14" i="1"/>
  <c r="T14" i="1"/>
  <c r="X13" i="1"/>
  <c r="T13" i="1"/>
  <c r="X11" i="1"/>
</calcChain>
</file>

<file path=xl/sharedStrings.xml><?xml version="1.0" encoding="utf-8"?>
<sst xmlns="http://schemas.openxmlformats.org/spreadsheetml/2006/main" count="89" uniqueCount="54">
  <si>
    <t>Tipo de material</t>
  </si>
  <si>
    <t>PROPORCION FINA MD-10</t>
  </si>
  <si>
    <t>ESPECIFICACIÓN TÉCNICA IDU SECCIÓN 510-11</t>
  </si>
  <si>
    <t>PROPORCION FINA MD-12</t>
  </si>
  <si>
    <t>CODIGO: GLAB-FM-079</t>
  </si>
  <si>
    <t>PROPORCION FINA MD-20</t>
  </si>
  <si>
    <t>PROPORCION FINA MGCR-TIPO 1</t>
  </si>
  <si>
    <t>Código:</t>
  </si>
  <si>
    <t>REQUISITOS PARA AGREGADOS COMBINADOS  PARA MEZCLAS ASFÁLTICAS EN CALIENTE FRECUENCIA SEMANAL</t>
  </si>
  <si>
    <t>ENSAYO</t>
  </si>
  <si>
    <t>NORMA
INV-E-2013</t>
  </si>
  <si>
    <t>RESULTADO DE ENSAYO</t>
  </si>
  <si>
    <t>REQUISITOS
Tabla 510.6
T2-T3</t>
  </si>
  <si>
    <t>Granulometría</t>
  </si>
  <si>
    <t>BG_A</t>
  </si>
  <si>
    <t>BG_B</t>
  </si>
  <si>
    <t>BG_C</t>
  </si>
  <si>
    <t>SBG_A</t>
  </si>
  <si>
    <t>SBG_B</t>
  </si>
  <si>
    <t>SBG_C</t>
  </si>
  <si>
    <t>PEA</t>
  </si>
  <si>
    <t>DUREZA</t>
  </si>
  <si>
    <t xml:space="preserve">Desgaste Los Ángeles, En seco, 500 Revoluciones </t>
  </si>
  <si>
    <t>% Máximo</t>
  </si>
  <si>
    <t>Material que pasa el por tamiz N° 200</t>
  </si>
  <si>
    <t xml:space="preserve">Reportar </t>
  </si>
  <si>
    <t>N/A</t>
  </si>
  <si>
    <t xml:space="preserve">10% Finos  </t>
  </si>
  <si>
    <t xml:space="preserve">Valor en seco </t>
  </si>
  <si>
    <t>kN Mínimo</t>
  </si>
  <si>
    <t xml:space="preserve">Relación Húmedo/seco </t>
  </si>
  <si>
    <t>% Mínimo</t>
  </si>
  <si>
    <t>DURABILIDAD</t>
  </si>
  <si>
    <t>REQUISITOS PARA PROPORCIÓN FINA PARA MEZCLAS ASFÁLTICAS EN CALIENTE FRECUENCIA SEMANAL</t>
  </si>
  <si>
    <t>Límite líquido</t>
  </si>
  <si>
    <t>% máximo</t>
  </si>
  <si>
    <t xml:space="preserve">No líquido </t>
  </si>
  <si>
    <t>Índice de plasticidad</t>
  </si>
  <si>
    <t>No Plástico</t>
  </si>
  <si>
    <t xml:space="preserve">Equivalente de arena </t>
  </si>
  <si>
    <t xml:space="preserve">% mínimo </t>
  </si>
  <si>
    <t>Reportar</t>
  </si>
  <si>
    <t xml:space="preserve"> (referido al 100% Proctor)</t>
  </si>
  <si>
    <t xml:space="preserve"> (referido al 95% Proctor)</t>
  </si>
  <si>
    <t>(referido al 95% Proctor)</t>
  </si>
  <si>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</si>
  <si>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>Observaciones:</t>
  </si>
  <si>
    <t>Paginas</t>
  </si>
  <si>
    <t>Pagina</t>
  </si>
  <si>
    <t>de</t>
  </si>
  <si>
    <t>Pagina xx de xx</t>
  </si>
  <si>
    <t xml:space="preserve"> INFORMES DE ENSAYO
CARACTERIZACIÓN DE PROPORCIÓN FINA PARA MEZCLAS ASFÁLTICAS EN CALIENTE</t>
  </si>
  <si>
    <t>VERSIÓN: 8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</si>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</sst>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b/>
      <sz val="9"/>
      <color rgb="FFFFFFFF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12"/>
      <name val="Arial"/>
      <family val="2"/>
    </font>
    <font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7365D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/>
      <right style="thin">
        <color theme="1"/>
      </right>
      <top style="thin">
        <color indexed="64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thin">
        <color theme="1"/>
      </right>
      <top/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0" tint="-0.34998626667073579"/>
      </right>
      <top/>
      <bottom style="dotted">
        <color theme="1" tint="0.499984740745262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1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theme="1"/>
      </right>
      <top style="dotted">
        <color theme="0" tint="-0.34998626667073579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/>
      <top style="thin">
        <color indexed="64"/>
      </top>
      <bottom/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/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dashed">
        <color theme="1" tint="0.499984740745262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</cellStyleXfs>
  <cellXfs count="214">
    <xf numFmtId="0" fontId="0" fillId="0" borderId="0" xfId="0"/>
    <xf numFmtId="0" fontId="2" fillId="0" borderId="0" xfId="1" applyFont="1" applyProtection="1">
      <protection locked="0"/>
    </xf>
    <xf numFmtId="0" fontId="2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6" fillId="3" borderId="3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Protection="1">
      <protection locked="0"/>
    </xf>
    <xf numFmtId="0" fontId="6" fillId="2" borderId="0" xfId="1" applyFont="1" applyFill="1" applyProtection="1"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164" fontId="6" fillId="2" borderId="5" xfId="1" applyNumberFormat="1" applyFont="1" applyFill="1" applyBorder="1" applyAlignment="1" applyProtection="1">
      <alignment horizontal="left" vertical="center"/>
      <protection locked="0"/>
    </xf>
    <xf numFmtId="164" fontId="6" fillId="0" borderId="5" xfId="1" applyNumberFormat="1" applyFont="1" applyBorder="1" applyAlignment="1" applyProtection="1">
      <alignment horizontal="left" vertical="center"/>
      <protection locked="0"/>
    </xf>
    <xf numFmtId="164" fontId="6" fillId="0" borderId="11" xfId="1" applyNumberFormat="1" applyFont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164" fontId="6" fillId="2" borderId="0" xfId="1" applyNumberFormat="1" applyFont="1" applyFill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vertical="center"/>
      <protection locked="0"/>
    </xf>
    <xf numFmtId="0" fontId="7" fillId="4" borderId="13" xfId="1" applyFont="1" applyFill="1" applyBorder="1" applyAlignment="1">
      <alignment horizontal="center" vertical="center" wrapText="1"/>
    </xf>
    <xf numFmtId="0" fontId="7" fillId="3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>
      <alignment vertical="center"/>
    </xf>
    <xf numFmtId="0" fontId="6" fillId="0" borderId="1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3" borderId="0" xfId="1" applyFont="1" applyFill="1"/>
    <xf numFmtId="0" fontId="7" fillId="6" borderId="14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7" fillId="6" borderId="15" xfId="1" applyFont="1" applyFill="1" applyBorder="1" applyAlignment="1">
      <alignment horizontal="center" vertical="center" wrapText="1"/>
    </xf>
    <xf numFmtId="0" fontId="7" fillId="6" borderId="18" xfId="1" applyFont="1" applyFill="1" applyBorder="1" applyAlignment="1">
      <alignment horizontal="center" vertical="center" wrapText="1"/>
    </xf>
    <xf numFmtId="1" fontId="9" fillId="0" borderId="24" xfId="1" applyNumberFormat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1" fontId="9" fillId="0" borderId="35" xfId="1" applyNumberFormat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1" fontId="9" fillId="0" borderId="51" xfId="1" applyNumberFormat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1" fontId="9" fillId="0" borderId="62" xfId="1" applyNumberFormat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3" fillId="5" borderId="2" xfId="1" applyFont="1" applyFill="1" applyBorder="1" applyAlignment="1">
      <alignment vertical="center" wrapText="1"/>
    </xf>
    <xf numFmtId="0" fontId="9" fillId="5" borderId="68" xfId="1" applyFont="1" applyFill="1" applyBorder="1" applyAlignment="1">
      <alignment horizontal="center" vertical="center" wrapText="1"/>
    </xf>
    <xf numFmtId="0" fontId="6" fillId="0" borderId="69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2" fillId="0" borderId="0" xfId="1" applyFont="1" applyAlignment="1" applyProtection="1">
      <alignment horizontal="center"/>
      <protection locked="0"/>
    </xf>
    <xf numFmtId="0" fontId="2" fillId="0" borderId="4" xfId="1" applyFont="1" applyBorder="1" applyProtection="1">
      <protection locked="0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6" fillId="3" borderId="4" xfId="1" applyFont="1" applyFill="1" applyBorder="1"/>
    <xf numFmtId="0" fontId="6" fillId="3" borderId="4" xfId="1" applyFont="1" applyFill="1" applyBorder="1" applyAlignment="1">
      <alignment vertical="center"/>
    </xf>
    <xf numFmtId="0" fontId="6" fillId="0" borderId="78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2" fillId="3" borderId="0" xfId="1" applyFont="1" applyFill="1" applyProtection="1"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1" fillId="2" borderId="0" xfId="2" applyFill="1" applyAlignment="1" applyProtection="1">
      <alignment vertical="center"/>
      <protection locked="0"/>
    </xf>
    <xf numFmtId="0" fontId="1" fillId="2" borderId="0" xfId="3" applyFill="1" applyProtection="1">
      <protection locked="0"/>
    </xf>
    <xf numFmtId="0" fontId="2" fillId="3" borderId="0" xfId="1" applyFont="1" applyFill="1" applyAlignment="1" applyProtection="1">
      <alignment horizontal="center"/>
      <protection locked="0"/>
    </xf>
    <xf numFmtId="0" fontId="13" fillId="0" borderId="0" xfId="4" applyFont="1" applyAlignment="1" applyProtection="1">
      <alignment wrapText="1"/>
      <protection locked="0"/>
    </xf>
    <xf numFmtId="0" fontId="13" fillId="2" borderId="0" xfId="4" applyFont="1" applyFill="1" applyAlignment="1" applyProtection="1">
      <alignment wrapText="1"/>
      <protection locked="0"/>
    </xf>
    <xf numFmtId="0" fontId="1" fillId="0" borderId="0" xfId="3" applyProtection="1">
      <protection locked="0"/>
    </xf>
    <xf numFmtId="0" fontId="13" fillId="0" borderId="0" xfId="5" applyFont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3" fillId="5" borderId="0" xfId="2" applyFont="1" applyFill="1" applyBorder="1" applyAlignment="1">
      <alignment horizontal="left" vertical="center" indent="3"/>
    </xf>
    <xf numFmtId="0" fontId="2" fillId="2" borderId="0" xfId="3" applyFont="1" applyFill="1" applyBorder="1" applyAlignment="1" applyProtection="1">
      <alignment horizontal="center"/>
      <protection locked="0"/>
    </xf>
    <xf numFmtId="0" fontId="2" fillId="2" borderId="0" xfId="2" applyFont="1" applyFill="1" applyBorder="1" applyAlignment="1" applyProtection="1">
      <alignment horizontal="center"/>
      <protection locked="0"/>
    </xf>
    <xf numFmtId="0" fontId="11" fillId="2" borderId="0" xfId="6" applyFont="1" applyFill="1" applyBorder="1" applyAlignment="1" applyProtection="1">
      <alignment horizontal="center" vertical="center" wrapText="1"/>
      <protection locked="0"/>
    </xf>
    <xf numFmtId="0" fontId="10" fillId="7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3" fillId="2" borderId="4" xfId="1" applyFont="1" applyFill="1" applyBorder="1" applyAlignment="1">
      <alignment horizontal="left" vertical="top"/>
    </xf>
    <xf numFmtId="0" fontId="3" fillId="2" borderId="9" xfId="1" applyFont="1" applyFill="1" applyBorder="1" applyAlignment="1" applyProtection="1">
      <alignment vertical="center"/>
      <protection locked="0"/>
    </xf>
    <xf numFmtId="1" fontId="9" fillId="0" borderId="5" xfId="1" applyNumberFormat="1" applyFont="1" applyBorder="1" applyAlignment="1">
      <alignment horizontal="center" vertical="center"/>
    </xf>
    <xf numFmtId="1" fontId="9" fillId="0" borderId="83" xfId="1" applyNumberFormat="1" applyFont="1" applyBorder="1" applyAlignment="1">
      <alignment horizontal="center" vertical="center"/>
    </xf>
    <xf numFmtId="1" fontId="9" fillId="0" borderId="85" xfId="1" applyNumberFormat="1" applyFont="1" applyBorder="1" applyAlignment="1">
      <alignment horizontal="center" vertical="center"/>
    </xf>
    <xf numFmtId="0" fontId="4" fillId="0" borderId="68" xfId="1" applyFont="1" applyBorder="1" applyAlignment="1">
      <alignment horizontal="center" vertical="center" wrapText="1"/>
    </xf>
    <xf numFmtId="0" fontId="3" fillId="5" borderId="7" xfId="1" applyFont="1" applyFill="1" applyBorder="1" applyAlignment="1">
      <alignment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7" fillId="2" borderId="0" xfId="1" applyFont="1" applyFill="1" applyAlignment="1">
      <alignment vertical="center"/>
    </xf>
    <xf numFmtId="0" fontId="6" fillId="2" borderId="0" xfId="1" applyFont="1" applyFill="1" applyAlignment="1" applyProtection="1">
      <alignment vertical="center"/>
      <protection locked="0"/>
    </xf>
    <xf numFmtId="0" fontId="6" fillId="2" borderId="10" xfId="1" applyFont="1" applyFill="1" applyBorder="1" applyAlignment="1" applyProtection="1">
      <alignment vertical="center"/>
      <protection locked="0"/>
    </xf>
    <xf numFmtId="0" fontId="3" fillId="3" borderId="10" xfId="1" applyFont="1" applyFill="1" applyBorder="1" applyAlignment="1" applyProtection="1">
      <alignment vertical="center"/>
      <protection locked="0"/>
    </xf>
    <xf numFmtId="0" fontId="6" fillId="2" borderId="0" xfId="3" applyFont="1" applyFill="1" applyBorder="1" applyAlignment="1" applyProtection="1">
      <protection locked="0"/>
    </xf>
    <xf numFmtId="0" fontId="3" fillId="0" borderId="86" xfId="7" applyFont="1" applyFill="1" applyBorder="1" applyAlignment="1" applyProtection="1">
      <protection locked="0"/>
    </xf>
    <xf numFmtId="0" fontId="2" fillId="0" borderId="87" xfId="7" applyFont="1" applyFill="1" applyBorder="1" applyAlignment="1" applyProtection="1">
      <protection locked="0"/>
    </xf>
    <xf numFmtId="0" fontId="1" fillId="2" borderId="87" xfId="7" applyFont="1" applyFill="1" applyBorder="1" applyAlignment="1" applyProtection="1">
      <protection locked="0"/>
    </xf>
    <xf numFmtId="0" fontId="1" fillId="0" borderId="87" xfId="7" applyFont="1" applyFill="1" applyBorder="1" applyAlignment="1" applyProtection="1">
      <protection locked="0"/>
    </xf>
    <xf numFmtId="0" fontId="18" fillId="0" borderId="88" xfId="7" applyFont="1" applyFill="1" applyBorder="1" applyAlignment="1" applyProtection="1">
      <protection locked="0"/>
    </xf>
    <xf numFmtId="0" fontId="3" fillId="2" borderId="0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top"/>
    </xf>
    <xf numFmtId="0" fontId="3" fillId="2" borderId="10" xfId="1" applyFont="1" applyFill="1" applyBorder="1" applyAlignment="1">
      <alignment horizontal="center" vertical="top"/>
    </xf>
    <xf numFmtId="0" fontId="3" fillId="2" borderId="11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top"/>
    </xf>
    <xf numFmtId="0" fontId="3" fillId="2" borderId="3" xfId="1" applyFont="1" applyFill="1" applyBorder="1" applyAlignment="1">
      <alignment horizontal="center" vertical="top"/>
    </xf>
    <xf numFmtId="0" fontId="13" fillId="0" borderId="0" xfId="5" applyFont="1" applyBorder="1" applyAlignment="1">
      <alignment horizontal="center" vertical="center" wrapText="1"/>
    </xf>
    <xf numFmtId="0" fontId="2" fillId="0" borderId="49" xfId="1" applyFont="1" applyBorder="1" applyAlignment="1">
      <alignment horizontal="left" vertical="center"/>
    </xf>
    <xf numFmtId="0" fontId="2" fillId="0" borderId="44" xfId="1" applyFont="1" applyBorder="1" applyAlignment="1">
      <alignment horizontal="left" vertical="center"/>
    </xf>
    <xf numFmtId="0" fontId="2" fillId="0" borderId="44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71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horizontal="center" vertical="center"/>
    </xf>
    <xf numFmtId="1" fontId="3" fillId="0" borderId="45" xfId="1" applyNumberFormat="1" applyFont="1" applyBorder="1" applyAlignment="1">
      <alignment horizontal="center" vertical="center"/>
    </xf>
    <xf numFmtId="1" fontId="3" fillId="0" borderId="46" xfId="1" applyNumberFormat="1" applyFont="1" applyBorder="1" applyAlignment="1">
      <alignment horizontal="center" vertical="center"/>
    </xf>
    <xf numFmtId="0" fontId="2" fillId="0" borderId="60" xfId="1" applyFont="1" applyBorder="1" applyAlignment="1">
      <alignment horizontal="left" vertical="center"/>
    </xf>
    <xf numFmtId="0" fontId="2" fillId="0" borderId="56" xfId="1" applyFont="1" applyBorder="1" applyAlignment="1">
      <alignment horizontal="left" vertical="center"/>
    </xf>
    <xf numFmtId="0" fontId="2" fillId="0" borderId="56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84" xfId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/>
    </xf>
    <xf numFmtId="1" fontId="3" fillId="0" borderId="54" xfId="1" applyNumberFormat="1" applyFont="1" applyBorder="1" applyAlignment="1">
      <alignment horizontal="center" vertical="center"/>
    </xf>
    <xf numFmtId="0" fontId="3" fillId="5" borderId="67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left" vertical="center"/>
    </xf>
    <xf numFmtId="0" fontId="2" fillId="0" borderId="31" xfId="1" applyFont="1" applyBorder="1" applyAlignment="1">
      <alignment horizontal="left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1" fontId="3" fillId="0" borderId="34" xfId="1" applyNumberFormat="1" applyFont="1" applyBorder="1" applyAlignment="1">
      <alignment horizontal="center" vertical="center"/>
    </xf>
    <xf numFmtId="1" fontId="3" fillId="0" borderId="31" xfId="1" applyNumberFormat="1" applyFont="1" applyBorder="1" applyAlignment="1">
      <alignment horizontal="center" vertical="center"/>
    </xf>
    <xf numFmtId="1" fontId="3" fillId="0" borderId="32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1" fontId="3" fillId="0" borderId="23" xfId="1" applyNumberFormat="1" applyFont="1" applyBorder="1" applyAlignment="1">
      <alignment horizontal="center" vertical="center"/>
    </xf>
    <xf numFmtId="1" fontId="3" fillId="0" borderId="20" xfId="1" applyNumberFormat="1" applyFont="1" applyBorder="1" applyAlignment="1">
      <alignment horizontal="center" vertical="center"/>
    </xf>
    <xf numFmtId="1" fontId="3" fillId="0" borderId="21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/>
    </xf>
    <xf numFmtId="0" fontId="2" fillId="0" borderId="42" xfId="1" applyFont="1" applyBorder="1" applyAlignment="1">
      <alignment horizontal="left" vertical="center"/>
    </xf>
    <xf numFmtId="0" fontId="2" fillId="0" borderId="43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49" fontId="2" fillId="0" borderId="44" xfId="1" applyNumberFormat="1" applyFont="1" applyBorder="1" applyAlignment="1">
      <alignment horizontal="left" vertical="center"/>
    </xf>
    <xf numFmtId="49" fontId="2" fillId="0" borderId="45" xfId="1" applyNumberFormat="1" applyFont="1" applyBorder="1" applyAlignment="1">
      <alignment horizontal="center" vertical="center"/>
    </xf>
    <xf numFmtId="49" fontId="2" fillId="0" borderId="46" xfId="1" applyNumberFormat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165" fontId="3" fillId="0" borderId="49" xfId="1" applyNumberFormat="1" applyFont="1" applyBorder="1" applyAlignment="1">
      <alignment horizontal="center" vertical="center"/>
    </xf>
    <xf numFmtId="165" fontId="3" fillId="0" borderId="44" xfId="1" applyNumberFormat="1" applyFont="1" applyBorder="1" applyAlignment="1">
      <alignment horizontal="center" vertical="center"/>
    </xf>
    <xf numFmtId="165" fontId="3" fillId="0" borderId="50" xfId="1" applyNumberFormat="1" applyFont="1" applyBorder="1" applyAlignment="1">
      <alignment horizontal="center" vertical="center"/>
    </xf>
    <xf numFmtId="0" fontId="2" fillId="0" borderId="55" xfId="1" applyFont="1" applyBorder="1" applyAlignment="1">
      <alignment horizontal="left" vertical="center"/>
    </xf>
    <xf numFmtId="0" fontId="2" fillId="0" borderId="57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165" fontId="3" fillId="0" borderId="60" xfId="1" applyNumberFormat="1" applyFont="1" applyBorder="1" applyAlignment="1">
      <alignment horizontal="center" vertical="center"/>
    </xf>
    <xf numFmtId="165" fontId="3" fillId="0" borderId="56" xfId="1" applyNumberFormat="1" applyFont="1" applyBorder="1" applyAlignment="1">
      <alignment horizontal="center" vertical="center"/>
    </xf>
    <xf numFmtId="165" fontId="3" fillId="0" borderId="61" xfId="1" applyNumberFormat="1" applyFont="1" applyBorder="1" applyAlignment="1">
      <alignment horizontal="center" vertical="center"/>
    </xf>
    <xf numFmtId="0" fontId="1" fillId="0" borderId="0" xfId="7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 applyProtection="1">
      <alignment horizontal="right" vertical="center"/>
    </xf>
    <xf numFmtId="0" fontId="2" fillId="0" borderId="30" xfId="1" applyFont="1" applyBorder="1" applyAlignment="1">
      <alignment horizontal="left" vertical="center"/>
    </xf>
    <xf numFmtId="0" fontId="3" fillId="4" borderId="1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8" fillId="0" borderId="67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7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76" xfId="1" applyFont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16" fillId="2" borderId="15" xfId="1" applyFont="1" applyFill="1" applyBorder="1" applyAlignment="1">
      <alignment horizontal="left" vertical="center"/>
    </xf>
    <xf numFmtId="0" fontId="15" fillId="2" borderId="1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16" fillId="2" borderId="6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left" vertical="center"/>
    </xf>
  </cellXfs>
  <cellStyles count="8">
    <cellStyle name="Normal" xfId="0" builtinId="0"/>
    <cellStyle name="Normal 10 2" xfId="6"/>
    <cellStyle name="Normal 2 3 3" xfId="2"/>
    <cellStyle name="Normal 2 4" xfId="3"/>
    <cellStyle name="Normal 3 2" xfId="7"/>
    <cellStyle name="Normal 4 4" xfId="1"/>
    <cellStyle name="Normal 5 6" xfId="4"/>
    <cellStyle name="Normal_Grad. Lim. Auto 1-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3</xdr:col>
      <xdr:colOff>148500</xdr:colOff>
      <xdr:row>3</xdr:row>
      <xdr:rowOff>185042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720000" cy="71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1.%20Formatos%20de%20Informe\7.%20Petreos\Concreto\Agregado%20Fin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Formatos%20de%20informe\7.%20Petreos\Mezcla\Proporcion%20fina\Proporcion%20fina%20(Seman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Proporcion%20fina%20(Semanal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  <cell r="V50" t="str">
            <v>--</v>
          </cell>
          <cell r="W50">
            <v>0</v>
          </cell>
          <cell r="X50">
            <v>0</v>
          </cell>
        </row>
      </sheetData>
      <sheetData sheetId="1">
        <row r="6">
          <cell r="E6">
            <v>0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/>
      <sheetData sheetId="7">
        <row r="47">
          <cell r="H47" t="str">
            <v>--</v>
          </cell>
        </row>
      </sheetData>
      <sheetData sheetId="8">
        <row r="47">
          <cell r="C47" t="str">
            <v>--</v>
          </cell>
        </row>
      </sheetData>
      <sheetData sheetId="9">
        <row r="29">
          <cell r="D29" t="str">
            <v>--</v>
          </cell>
        </row>
      </sheetData>
      <sheetData sheetId="10">
        <row r="27">
          <cell r="C27" t="str">
            <v>--</v>
          </cell>
        </row>
      </sheetData>
      <sheetData sheetId="11"/>
      <sheetData sheetId="12"/>
      <sheetData sheetId="13"/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1"/>
      <sheetName val="Desgaste"/>
      <sheetName val="Microdeval "/>
      <sheetName val="10% De Finos"/>
      <sheetName val="Solidez"/>
      <sheetName val="RESUMEN BG"/>
      <sheetName val="Gradacion "/>
      <sheetName val="Lavado tamiz N°200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/>
      <sheetData sheetId="1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2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3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4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5"/>
      <sheetData sheetId="6">
        <row r="10">
          <cell r="G10" t="str">
            <v/>
          </cell>
        </row>
      </sheetData>
      <sheetData sheetId="7">
        <row r="16">
          <cell r="H16" t="str">
            <v/>
          </cell>
        </row>
      </sheetData>
      <sheetData sheetId="8">
        <row r="24">
          <cell r="G24" t="str">
            <v/>
          </cell>
        </row>
        <row r="27">
          <cell r="G27" t="str">
            <v/>
          </cell>
        </row>
      </sheetData>
      <sheetData sheetId="9">
        <row r="23">
          <cell r="G23" t="str">
            <v/>
          </cell>
        </row>
        <row r="29">
          <cell r="G29" t="str">
            <v>--</v>
          </cell>
        </row>
      </sheetData>
      <sheetData sheetId="10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1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2">
        <row r="29">
          <cell r="L29" t="str">
            <v>--</v>
          </cell>
          <cell r="W29" t="str">
            <v>--</v>
          </cell>
          <cell r="AK29" t="str">
            <v>--</v>
          </cell>
        </row>
      </sheetData>
      <sheetData sheetId="13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4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5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6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VARGAS PABLO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1"/>
      <sheetName val="Desgaste"/>
      <sheetName val="Microdeval "/>
      <sheetName val="10% De Finos"/>
      <sheetName val="Solidez"/>
      <sheetName val="Gradacion  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/>
      <sheetData sheetId="1"/>
      <sheetData sheetId="2">
        <row r="18">
          <cell r="O18" t="str">
            <v/>
          </cell>
        </row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15">
          <cell r="Y15" t="str">
            <v/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17">
          <cell r="H17" t="str">
            <v/>
          </cell>
        </row>
        <row r="18">
          <cell r="H18" t="str">
            <v/>
          </cell>
        </row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>
        <row r="27">
          <cell r="U27" t="str">
            <v/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6">
        <row r="46">
          <cell r="I46" t="str">
            <v>--</v>
          </cell>
        </row>
      </sheetData>
      <sheetData sheetId="7">
        <row r="21">
          <cell r="G21" t="str">
            <v/>
          </cell>
        </row>
      </sheetData>
      <sheetData sheetId="8">
        <row r="23">
          <cell r="G23" t="str">
            <v/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9">
        <row r="21">
          <cell r="J21" t="str">
            <v/>
          </cell>
        </row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>
        <row r="20">
          <cell r="I20" t="str">
            <v/>
          </cell>
        </row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1">
        <row r="24">
          <cell r="R24" t="str">
            <v xml:space="preserve"> </v>
          </cell>
        </row>
        <row r="29">
          <cell r="L29" t="str">
            <v>--</v>
          </cell>
          <cell r="W29" t="str">
            <v>--</v>
          </cell>
          <cell r="AK29" t="str">
            <v>--</v>
          </cell>
        </row>
      </sheetData>
      <sheetData sheetId="12">
        <row r="33">
          <cell r="J33" t="str">
            <v/>
          </cell>
        </row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4">
        <row r="45">
          <cell r="H45" t="str">
            <v/>
          </cell>
        </row>
        <row r="47">
          <cell r="H47" t="str">
            <v/>
          </cell>
        </row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5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>VARGAS PABLO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403"/>
  <sheetViews>
    <sheetView showGridLines="0" tabSelected="1" view="pageBreakPreview" zoomScaleSheetLayoutView="100" workbookViewId="0">
      <selection activeCell="A9" sqref="A9:X9"/>
    </sheetView>
  </sheetViews>
  <sheetFormatPr baseColWidth="10" defaultColWidth="11.5703125" defaultRowHeight="12" x14ac:dyDescent="0.2"/>
  <cols>
    <col min="1" max="1" width="3.28515625" style="1" customWidth="1"/>
    <col min="2" max="2" width="3.140625" style="1" customWidth="1"/>
    <col min="3" max="3" width="4" style="1" customWidth="1"/>
    <col min="4" max="4" width="3.5703125" style="1" customWidth="1"/>
    <col min="5" max="5" width="4.28515625" style="1" customWidth="1"/>
    <col min="6" max="6" width="4" style="1" customWidth="1"/>
    <col min="7" max="7" width="3" style="1" customWidth="1"/>
    <col min="8" max="8" width="3.42578125" style="1" customWidth="1"/>
    <col min="9" max="10" width="3" style="1" customWidth="1"/>
    <col min="11" max="11" width="2.5703125" style="1" customWidth="1"/>
    <col min="12" max="12" width="3" style="1" customWidth="1"/>
    <col min="13" max="13" width="1.5703125" style="1" customWidth="1"/>
    <col min="14" max="14" width="2" style="1" customWidth="1"/>
    <col min="15" max="15" width="3" style="1" customWidth="1"/>
    <col min="16" max="16" width="2.7109375" style="1" customWidth="1"/>
    <col min="17" max="17" width="3.5703125" style="1" customWidth="1"/>
    <col min="18" max="18" width="4.42578125" style="1" customWidth="1"/>
    <col min="19" max="19" width="4.85546875" style="1" customWidth="1"/>
    <col min="20" max="20" width="2.28515625" style="1" customWidth="1"/>
    <col min="21" max="21" width="6.140625" style="1" customWidth="1"/>
    <col min="22" max="22" width="4.5703125" style="1" customWidth="1"/>
    <col min="23" max="23" width="6.140625" style="1" customWidth="1"/>
    <col min="24" max="24" width="13.7109375" style="55" customWidth="1"/>
    <col min="25" max="25" width="13.140625" style="56" hidden="1" customWidth="1"/>
    <col min="26" max="26" width="0" style="1" hidden="1" customWidth="1"/>
    <col min="27" max="27" width="17.85546875" style="55" hidden="1" customWidth="1"/>
    <col min="28" max="28" width="21.42578125" style="55" hidden="1" customWidth="1"/>
    <col min="29" max="29" width="16.5703125" style="55" hidden="1" customWidth="1"/>
    <col min="30" max="30" width="17.85546875" style="55" hidden="1" customWidth="1"/>
    <col min="31" max="31" width="21.42578125" style="55" hidden="1" customWidth="1"/>
    <col min="32" max="33" width="16.5703125" style="55" hidden="1" customWidth="1"/>
    <col min="34" max="258" width="11.5703125" style="1"/>
    <col min="259" max="263" width="3.28515625" style="1" customWidth="1"/>
    <col min="264" max="275" width="3" style="1" customWidth="1"/>
    <col min="276" max="276" width="4.140625" style="1" customWidth="1"/>
    <col min="277" max="277" width="4.85546875" style="1" customWidth="1"/>
    <col min="278" max="281" width="3.28515625" style="1" customWidth="1"/>
    <col min="282" max="282" width="8" style="1" customWidth="1"/>
    <col min="283" max="284" width="10.140625" style="1" customWidth="1"/>
    <col min="285" max="514" width="11.5703125" style="1"/>
    <col min="515" max="519" width="3.28515625" style="1" customWidth="1"/>
    <col min="520" max="531" width="3" style="1" customWidth="1"/>
    <col min="532" max="532" width="4.140625" style="1" customWidth="1"/>
    <col min="533" max="533" width="4.85546875" style="1" customWidth="1"/>
    <col min="534" max="537" width="3.28515625" style="1" customWidth="1"/>
    <col min="538" max="538" width="8" style="1" customWidth="1"/>
    <col min="539" max="540" width="10.140625" style="1" customWidth="1"/>
    <col min="541" max="770" width="11.5703125" style="1"/>
    <col min="771" max="775" width="3.28515625" style="1" customWidth="1"/>
    <col min="776" max="787" width="3" style="1" customWidth="1"/>
    <col min="788" max="788" width="4.140625" style="1" customWidth="1"/>
    <col min="789" max="789" width="4.85546875" style="1" customWidth="1"/>
    <col min="790" max="793" width="3.28515625" style="1" customWidth="1"/>
    <col min="794" max="794" width="8" style="1" customWidth="1"/>
    <col min="795" max="796" width="10.140625" style="1" customWidth="1"/>
    <col min="797" max="1026" width="11.5703125" style="1"/>
    <col min="1027" max="1031" width="3.28515625" style="1" customWidth="1"/>
    <col min="1032" max="1043" width="3" style="1" customWidth="1"/>
    <col min="1044" max="1044" width="4.140625" style="1" customWidth="1"/>
    <col min="1045" max="1045" width="4.85546875" style="1" customWidth="1"/>
    <col min="1046" max="1049" width="3.28515625" style="1" customWidth="1"/>
    <col min="1050" max="1050" width="8" style="1" customWidth="1"/>
    <col min="1051" max="1052" width="10.140625" style="1" customWidth="1"/>
    <col min="1053" max="1282" width="11.5703125" style="1"/>
    <col min="1283" max="1287" width="3.28515625" style="1" customWidth="1"/>
    <col min="1288" max="1299" width="3" style="1" customWidth="1"/>
    <col min="1300" max="1300" width="4.140625" style="1" customWidth="1"/>
    <col min="1301" max="1301" width="4.85546875" style="1" customWidth="1"/>
    <col min="1302" max="1305" width="3.28515625" style="1" customWidth="1"/>
    <col min="1306" max="1306" width="8" style="1" customWidth="1"/>
    <col min="1307" max="1308" width="10.140625" style="1" customWidth="1"/>
    <col min="1309" max="1538" width="11.5703125" style="1"/>
    <col min="1539" max="1543" width="3.28515625" style="1" customWidth="1"/>
    <col min="1544" max="1555" width="3" style="1" customWidth="1"/>
    <col min="1556" max="1556" width="4.140625" style="1" customWidth="1"/>
    <col min="1557" max="1557" width="4.85546875" style="1" customWidth="1"/>
    <col min="1558" max="1561" width="3.28515625" style="1" customWidth="1"/>
    <col min="1562" max="1562" width="8" style="1" customWidth="1"/>
    <col min="1563" max="1564" width="10.140625" style="1" customWidth="1"/>
    <col min="1565" max="1794" width="11.5703125" style="1"/>
    <col min="1795" max="1799" width="3.28515625" style="1" customWidth="1"/>
    <col min="1800" max="1811" width="3" style="1" customWidth="1"/>
    <col min="1812" max="1812" width="4.140625" style="1" customWidth="1"/>
    <col min="1813" max="1813" width="4.85546875" style="1" customWidth="1"/>
    <col min="1814" max="1817" width="3.28515625" style="1" customWidth="1"/>
    <col min="1818" max="1818" width="8" style="1" customWidth="1"/>
    <col min="1819" max="1820" width="10.140625" style="1" customWidth="1"/>
    <col min="1821" max="2050" width="11.5703125" style="1"/>
    <col min="2051" max="2055" width="3.28515625" style="1" customWidth="1"/>
    <col min="2056" max="2067" width="3" style="1" customWidth="1"/>
    <col min="2068" max="2068" width="4.140625" style="1" customWidth="1"/>
    <col min="2069" max="2069" width="4.85546875" style="1" customWidth="1"/>
    <col min="2070" max="2073" width="3.28515625" style="1" customWidth="1"/>
    <col min="2074" max="2074" width="8" style="1" customWidth="1"/>
    <col min="2075" max="2076" width="10.140625" style="1" customWidth="1"/>
    <col min="2077" max="2306" width="11.5703125" style="1"/>
    <col min="2307" max="2311" width="3.28515625" style="1" customWidth="1"/>
    <col min="2312" max="2323" width="3" style="1" customWidth="1"/>
    <col min="2324" max="2324" width="4.140625" style="1" customWidth="1"/>
    <col min="2325" max="2325" width="4.85546875" style="1" customWidth="1"/>
    <col min="2326" max="2329" width="3.28515625" style="1" customWidth="1"/>
    <col min="2330" max="2330" width="8" style="1" customWidth="1"/>
    <col min="2331" max="2332" width="10.140625" style="1" customWidth="1"/>
    <col min="2333" max="2562" width="11.5703125" style="1"/>
    <col min="2563" max="2567" width="3.28515625" style="1" customWidth="1"/>
    <col min="2568" max="2579" width="3" style="1" customWidth="1"/>
    <col min="2580" max="2580" width="4.140625" style="1" customWidth="1"/>
    <col min="2581" max="2581" width="4.85546875" style="1" customWidth="1"/>
    <col min="2582" max="2585" width="3.28515625" style="1" customWidth="1"/>
    <col min="2586" max="2586" width="8" style="1" customWidth="1"/>
    <col min="2587" max="2588" width="10.140625" style="1" customWidth="1"/>
    <col min="2589" max="2818" width="11.5703125" style="1"/>
    <col min="2819" max="2823" width="3.28515625" style="1" customWidth="1"/>
    <col min="2824" max="2835" width="3" style="1" customWidth="1"/>
    <col min="2836" max="2836" width="4.140625" style="1" customWidth="1"/>
    <col min="2837" max="2837" width="4.85546875" style="1" customWidth="1"/>
    <col min="2838" max="2841" width="3.28515625" style="1" customWidth="1"/>
    <col min="2842" max="2842" width="8" style="1" customWidth="1"/>
    <col min="2843" max="2844" width="10.140625" style="1" customWidth="1"/>
    <col min="2845" max="3074" width="11.5703125" style="1"/>
    <col min="3075" max="3079" width="3.28515625" style="1" customWidth="1"/>
    <col min="3080" max="3091" width="3" style="1" customWidth="1"/>
    <col min="3092" max="3092" width="4.140625" style="1" customWidth="1"/>
    <col min="3093" max="3093" width="4.85546875" style="1" customWidth="1"/>
    <col min="3094" max="3097" width="3.28515625" style="1" customWidth="1"/>
    <col min="3098" max="3098" width="8" style="1" customWidth="1"/>
    <col min="3099" max="3100" width="10.140625" style="1" customWidth="1"/>
    <col min="3101" max="3330" width="11.5703125" style="1"/>
    <col min="3331" max="3335" width="3.28515625" style="1" customWidth="1"/>
    <col min="3336" max="3347" width="3" style="1" customWidth="1"/>
    <col min="3348" max="3348" width="4.140625" style="1" customWidth="1"/>
    <col min="3349" max="3349" width="4.85546875" style="1" customWidth="1"/>
    <col min="3350" max="3353" width="3.28515625" style="1" customWidth="1"/>
    <col min="3354" max="3354" width="8" style="1" customWidth="1"/>
    <col min="3355" max="3356" width="10.140625" style="1" customWidth="1"/>
    <col min="3357" max="3586" width="11.5703125" style="1"/>
    <col min="3587" max="3591" width="3.28515625" style="1" customWidth="1"/>
    <col min="3592" max="3603" width="3" style="1" customWidth="1"/>
    <col min="3604" max="3604" width="4.140625" style="1" customWidth="1"/>
    <col min="3605" max="3605" width="4.85546875" style="1" customWidth="1"/>
    <col min="3606" max="3609" width="3.28515625" style="1" customWidth="1"/>
    <col min="3610" max="3610" width="8" style="1" customWidth="1"/>
    <col min="3611" max="3612" width="10.140625" style="1" customWidth="1"/>
    <col min="3613" max="3842" width="11.5703125" style="1"/>
    <col min="3843" max="3847" width="3.28515625" style="1" customWidth="1"/>
    <col min="3848" max="3859" width="3" style="1" customWidth="1"/>
    <col min="3860" max="3860" width="4.140625" style="1" customWidth="1"/>
    <col min="3861" max="3861" width="4.85546875" style="1" customWidth="1"/>
    <col min="3862" max="3865" width="3.28515625" style="1" customWidth="1"/>
    <col min="3866" max="3866" width="8" style="1" customWidth="1"/>
    <col min="3867" max="3868" width="10.140625" style="1" customWidth="1"/>
    <col min="3869" max="4098" width="11.5703125" style="1"/>
    <col min="4099" max="4103" width="3.28515625" style="1" customWidth="1"/>
    <col min="4104" max="4115" width="3" style="1" customWidth="1"/>
    <col min="4116" max="4116" width="4.140625" style="1" customWidth="1"/>
    <col min="4117" max="4117" width="4.85546875" style="1" customWidth="1"/>
    <col min="4118" max="4121" width="3.28515625" style="1" customWidth="1"/>
    <col min="4122" max="4122" width="8" style="1" customWidth="1"/>
    <col min="4123" max="4124" width="10.140625" style="1" customWidth="1"/>
    <col min="4125" max="4354" width="11.5703125" style="1"/>
    <col min="4355" max="4359" width="3.28515625" style="1" customWidth="1"/>
    <col min="4360" max="4371" width="3" style="1" customWidth="1"/>
    <col min="4372" max="4372" width="4.140625" style="1" customWidth="1"/>
    <col min="4373" max="4373" width="4.85546875" style="1" customWidth="1"/>
    <col min="4374" max="4377" width="3.28515625" style="1" customWidth="1"/>
    <col min="4378" max="4378" width="8" style="1" customWidth="1"/>
    <col min="4379" max="4380" width="10.140625" style="1" customWidth="1"/>
    <col min="4381" max="4610" width="11.5703125" style="1"/>
    <col min="4611" max="4615" width="3.28515625" style="1" customWidth="1"/>
    <col min="4616" max="4627" width="3" style="1" customWidth="1"/>
    <col min="4628" max="4628" width="4.140625" style="1" customWidth="1"/>
    <col min="4629" max="4629" width="4.85546875" style="1" customWidth="1"/>
    <col min="4630" max="4633" width="3.28515625" style="1" customWidth="1"/>
    <col min="4634" max="4634" width="8" style="1" customWidth="1"/>
    <col min="4635" max="4636" width="10.140625" style="1" customWidth="1"/>
    <col min="4637" max="4866" width="11.5703125" style="1"/>
    <col min="4867" max="4871" width="3.28515625" style="1" customWidth="1"/>
    <col min="4872" max="4883" width="3" style="1" customWidth="1"/>
    <col min="4884" max="4884" width="4.140625" style="1" customWidth="1"/>
    <col min="4885" max="4885" width="4.85546875" style="1" customWidth="1"/>
    <col min="4886" max="4889" width="3.28515625" style="1" customWidth="1"/>
    <col min="4890" max="4890" width="8" style="1" customWidth="1"/>
    <col min="4891" max="4892" width="10.140625" style="1" customWidth="1"/>
    <col min="4893" max="5122" width="11.5703125" style="1"/>
    <col min="5123" max="5127" width="3.28515625" style="1" customWidth="1"/>
    <col min="5128" max="5139" width="3" style="1" customWidth="1"/>
    <col min="5140" max="5140" width="4.140625" style="1" customWidth="1"/>
    <col min="5141" max="5141" width="4.85546875" style="1" customWidth="1"/>
    <col min="5142" max="5145" width="3.28515625" style="1" customWidth="1"/>
    <col min="5146" max="5146" width="8" style="1" customWidth="1"/>
    <col min="5147" max="5148" width="10.140625" style="1" customWidth="1"/>
    <col min="5149" max="5378" width="11.5703125" style="1"/>
    <col min="5379" max="5383" width="3.28515625" style="1" customWidth="1"/>
    <col min="5384" max="5395" width="3" style="1" customWidth="1"/>
    <col min="5396" max="5396" width="4.140625" style="1" customWidth="1"/>
    <col min="5397" max="5397" width="4.85546875" style="1" customWidth="1"/>
    <col min="5398" max="5401" width="3.28515625" style="1" customWidth="1"/>
    <col min="5402" max="5402" width="8" style="1" customWidth="1"/>
    <col min="5403" max="5404" width="10.140625" style="1" customWidth="1"/>
    <col min="5405" max="5634" width="11.5703125" style="1"/>
    <col min="5635" max="5639" width="3.28515625" style="1" customWidth="1"/>
    <col min="5640" max="5651" width="3" style="1" customWidth="1"/>
    <col min="5652" max="5652" width="4.140625" style="1" customWidth="1"/>
    <col min="5653" max="5653" width="4.85546875" style="1" customWidth="1"/>
    <col min="5654" max="5657" width="3.28515625" style="1" customWidth="1"/>
    <col min="5658" max="5658" width="8" style="1" customWidth="1"/>
    <col min="5659" max="5660" width="10.140625" style="1" customWidth="1"/>
    <col min="5661" max="5890" width="11.5703125" style="1"/>
    <col min="5891" max="5895" width="3.28515625" style="1" customWidth="1"/>
    <col min="5896" max="5907" width="3" style="1" customWidth="1"/>
    <col min="5908" max="5908" width="4.140625" style="1" customWidth="1"/>
    <col min="5909" max="5909" width="4.85546875" style="1" customWidth="1"/>
    <col min="5910" max="5913" width="3.28515625" style="1" customWidth="1"/>
    <col min="5914" max="5914" width="8" style="1" customWidth="1"/>
    <col min="5915" max="5916" width="10.140625" style="1" customWidth="1"/>
    <col min="5917" max="6146" width="11.5703125" style="1"/>
    <col min="6147" max="6151" width="3.28515625" style="1" customWidth="1"/>
    <col min="6152" max="6163" width="3" style="1" customWidth="1"/>
    <col min="6164" max="6164" width="4.140625" style="1" customWidth="1"/>
    <col min="6165" max="6165" width="4.85546875" style="1" customWidth="1"/>
    <col min="6166" max="6169" width="3.28515625" style="1" customWidth="1"/>
    <col min="6170" max="6170" width="8" style="1" customWidth="1"/>
    <col min="6171" max="6172" width="10.140625" style="1" customWidth="1"/>
    <col min="6173" max="6402" width="11.5703125" style="1"/>
    <col min="6403" max="6407" width="3.28515625" style="1" customWidth="1"/>
    <col min="6408" max="6419" width="3" style="1" customWidth="1"/>
    <col min="6420" max="6420" width="4.140625" style="1" customWidth="1"/>
    <col min="6421" max="6421" width="4.85546875" style="1" customWidth="1"/>
    <col min="6422" max="6425" width="3.28515625" style="1" customWidth="1"/>
    <col min="6426" max="6426" width="8" style="1" customWidth="1"/>
    <col min="6427" max="6428" width="10.140625" style="1" customWidth="1"/>
    <col min="6429" max="6658" width="11.5703125" style="1"/>
    <col min="6659" max="6663" width="3.28515625" style="1" customWidth="1"/>
    <col min="6664" max="6675" width="3" style="1" customWidth="1"/>
    <col min="6676" max="6676" width="4.140625" style="1" customWidth="1"/>
    <col min="6677" max="6677" width="4.85546875" style="1" customWidth="1"/>
    <col min="6678" max="6681" width="3.28515625" style="1" customWidth="1"/>
    <col min="6682" max="6682" width="8" style="1" customWidth="1"/>
    <col min="6683" max="6684" width="10.140625" style="1" customWidth="1"/>
    <col min="6685" max="6914" width="11.5703125" style="1"/>
    <col min="6915" max="6919" width="3.28515625" style="1" customWidth="1"/>
    <col min="6920" max="6931" width="3" style="1" customWidth="1"/>
    <col min="6932" max="6932" width="4.140625" style="1" customWidth="1"/>
    <col min="6933" max="6933" width="4.85546875" style="1" customWidth="1"/>
    <col min="6934" max="6937" width="3.28515625" style="1" customWidth="1"/>
    <col min="6938" max="6938" width="8" style="1" customWidth="1"/>
    <col min="6939" max="6940" width="10.140625" style="1" customWidth="1"/>
    <col min="6941" max="7170" width="11.5703125" style="1"/>
    <col min="7171" max="7175" width="3.28515625" style="1" customWidth="1"/>
    <col min="7176" max="7187" width="3" style="1" customWidth="1"/>
    <col min="7188" max="7188" width="4.140625" style="1" customWidth="1"/>
    <col min="7189" max="7189" width="4.85546875" style="1" customWidth="1"/>
    <col min="7190" max="7193" width="3.28515625" style="1" customWidth="1"/>
    <col min="7194" max="7194" width="8" style="1" customWidth="1"/>
    <col min="7195" max="7196" width="10.140625" style="1" customWidth="1"/>
    <col min="7197" max="7426" width="11.5703125" style="1"/>
    <col min="7427" max="7431" width="3.28515625" style="1" customWidth="1"/>
    <col min="7432" max="7443" width="3" style="1" customWidth="1"/>
    <col min="7444" max="7444" width="4.140625" style="1" customWidth="1"/>
    <col min="7445" max="7445" width="4.85546875" style="1" customWidth="1"/>
    <col min="7446" max="7449" width="3.28515625" style="1" customWidth="1"/>
    <col min="7450" max="7450" width="8" style="1" customWidth="1"/>
    <col min="7451" max="7452" width="10.140625" style="1" customWidth="1"/>
    <col min="7453" max="7682" width="11.5703125" style="1"/>
    <col min="7683" max="7687" width="3.28515625" style="1" customWidth="1"/>
    <col min="7688" max="7699" width="3" style="1" customWidth="1"/>
    <col min="7700" max="7700" width="4.140625" style="1" customWidth="1"/>
    <col min="7701" max="7701" width="4.85546875" style="1" customWidth="1"/>
    <col min="7702" max="7705" width="3.28515625" style="1" customWidth="1"/>
    <col min="7706" max="7706" width="8" style="1" customWidth="1"/>
    <col min="7707" max="7708" width="10.140625" style="1" customWidth="1"/>
    <col min="7709" max="7938" width="11.5703125" style="1"/>
    <col min="7939" max="7943" width="3.28515625" style="1" customWidth="1"/>
    <col min="7944" max="7955" width="3" style="1" customWidth="1"/>
    <col min="7956" max="7956" width="4.140625" style="1" customWidth="1"/>
    <col min="7957" max="7957" width="4.85546875" style="1" customWidth="1"/>
    <col min="7958" max="7961" width="3.28515625" style="1" customWidth="1"/>
    <col min="7962" max="7962" width="8" style="1" customWidth="1"/>
    <col min="7963" max="7964" width="10.140625" style="1" customWidth="1"/>
    <col min="7965" max="8194" width="11.5703125" style="1"/>
    <col min="8195" max="8199" width="3.28515625" style="1" customWidth="1"/>
    <col min="8200" max="8211" width="3" style="1" customWidth="1"/>
    <col min="8212" max="8212" width="4.140625" style="1" customWidth="1"/>
    <col min="8213" max="8213" width="4.85546875" style="1" customWidth="1"/>
    <col min="8214" max="8217" width="3.28515625" style="1" customWidth="1"/>
    <col min="8218" max="8218" width="8" style="1" customWidth="1"/>
    <col min="8219" max="8220" width="10.140625" style="1" customWidth="1"/>
    <col min="8221" max="8450" width="11.5703125" style="1"/>
    <col min="8451" max="8455" width="3.28515625" style="1" customWidth="1"/>
    <col min="8456" max="8467" width="3" style="1" customWidth="1"/>
    <col min="8468" max="8468" width="4.140625" style="1" customWidth="1"/>
    <col min="8469" max="8469" width="4.85546875" style="1" customWidth="1"/>
    <col min="8470" max="8473" width="3.28515625" style="1" customWidth="1"/>
    <col min="8474" max="8474" width="8" style="1" customWidth="1"/>
    <col min="8475" max="8476" width="10.140625" style="1" customWidth="1"/>
    <col min="8477" max="8706" width="11.5703125" style="1"/>
    <col min="8707" max="8711" width="3.28515625" style="1" customWidth="1"/>
    <col min="8712" max="8723" width="3" style="1" customWidth="1"/>
    <col min="8724" max="8724" width="4.140625" style="1" customWidth="1"/>
    <col min="8725" max="8725" width="4.85546875" style="1" customWidth="1"/>
    <col min="8726" max="8729" width="3.28515625" style="1" customWidth="1"/>
    <col min="8730" max="8730" width="8" style="1" customWidth="1"/>
    <col min="8731" max="8732" width="10.140625" style="1" customWidth="1"/>
    <col min="8733" max="8962" width="11.5703125" style="1"/>
    <col min="8963" max="8967" width="3.28515625" style="1" customWidth="1"/>
    <col min="8968" max="8979" width="3" style="1" customWidth="1"/>
    <col min="8980" max="8980" width="4.140625" style="1" customWidth="1"/>
    <col min="8981" max="8981" width="4.85546875" style="1" customWidth="1"/>
    <col min="8982" max="8985" width="3.28515625" style="1" customWidth="1"/>
    <col min="8986" max="8986" width="8" style="1" customWidth="1"/>
    <col min="8987" max="8988" width="10.140625" style="1" customWidth="1"/>
    <col min="8989" max="9218" width="11.5703125" style="1"/>
    <col min="9219" max="9223" width="3.28515625" style="1" customWidth="1"/>
    <col min="9224" max="9235" width="3" style="1" customWidth="1"/>
    <col min="9236" max="9236" width="4.140625" style="1" customWidth="1"/>
    <col min="9237" max="9237" width="4.85546875" style="1" customWidth="1"/>
    <col min="9238" max="9241" width="3.28515625" style="1" customWidth="1"/>
    <col min="9242" max="9242" width="8" style="1" customWidth="1"/>
    <col min="9243" max="9244" width="10.140625" style="1" customWidth="1"/>
    <col min="9245" max="9474" width="11.5703125" style="1"/>
    <col min="9475" max="9479" width="3.28515625" style="1" customWidth="1"/>
    <col min="9480" max="9491" width="3" style="1" customWidth="1"/>
    <col min="9492" max="9492" width="4.140625" style="1" customWidth="1"/>
    <col min="9493" max="9493" width="4.85546875" style="1" customWidth="1"/>
    <col min="9494" max="9497" width="3.28515625" style="1" customWidth="1"/>
    <col min="9498" max="9498" width="8" style="1" customWidth="1"/>
    <col min="9499" max="9500" width="10.140625" style="1" customWidth="1"/>
    <col min="9501" max="9730" width="11.5703125" style="1"/>
    <col min="9731" max="9735" width="3.28515625" style="1" customWidth="1"/>
    <col min="9736" max="9747" width="3" style="1" customWidth="1"/>
    <col min="9748" max="9748" width="4.140625" style="1" customWidth="1"/>
    <col min="9749" max="9749" width="4.85546875" style="1" customWidth="1"/>
    <col min="9750" max="9753" width="3.28515625" style="1" customWidth="1"/>
    <col min="9754" max="9754" width="8" style="1" customWidth="1"/>
    <col min="9755" max="9756" width="10.140625" style="1" customWidth="1"/>
    <col min="9757" max="9986" width="11.5703125" style="1"/>
    <col min="9987" max="9991" width="3.28515625" style="1" customWidth="1"/>
    <col min="9992" max="10003" width="3" style="1" customWidth="1"/>
    <col min="10004" max="10004" width="4.140625" style="1" customWidth="1"/>
    <col min="10005" max="10005" width="4.85546875" style="1" customWidth="1"/>
    <col min="10006" max="10009" width="3.28515625" style="1" customWidth="1"/>
    <col min="10010" max="10010" width="8" style="1" customWidth="1"/>
    <col min="10011" max="10012" width="10.140625" style="1" customWidth="1"/>
    <col min="10013" max="10242" width="11.5703125" style="1"/>
    <col min="10243" max="10247" width="3.28515625" style="1" customWidth="1"/>
    <col min="10248" max="10259" width="3" style="1" customWidth="1"/>
    <col min="10260" max="10260" width="4.140625" style="1" customWidth="1"/>
    <col min="10261" max="10261" width="4.85546875" style="1" customWidth="1"/>
    <col min="10262" max="10265" width="3.28515625" style="1" customWidth="1"/>
    <col min="10266" max="10266" width="8" style="1" customWidth="1"/>
    <col min="10267" max="10268" width="10.140625" style="1" customWidth="1"/>
    <col min="10269" max="10498" width="11.5703125" style="1"/>
    <col min="10499" max="10503" width="3.28515625" style="1" customWidth="1"/>
    <col min="10504" max="10515" width="3" style="1" customWidth="1"/>
    <col min="10516" max="10516" width="4.140625" style="1" customWidth="1"/>
    <col min="10517" max="10517" width="4.85546875" style="1" customWidth="1"/>
    <col min="10518" max="10521" width="3.28515625" style="1" customWidth="1"/>
    <col min="10522" max="10522" width="8" style="1" customWidth="1"/>
    <col min="10523" max="10524" width="10.140625" style="1" customWidth="1"/>
    <col min="10525" max="10754" width="11.5703125" style="1"/>
    <col min="10755" max="10759" width="3.28515625" style="1" customWidth="1"/>
    <col min="10760" max="10771" width="3" style="1" customWidth="1"/>
    <col min="10772" max="10772" width="4.140625" style="1" customWidth="1"/>
    <col min="10773" max="10773" width="4.85546875" style="1" customWidth="1"/>
    <col min="10774" max="10777" width="3.28515625" style="1" customWidth="1"/>
    <col min="10778" max="10778" width="8" style="1" customWidth="1"/>
    <col min="10779" max="10780" width="10.140625" style="1" customWidth="1"/>
    <col min="10781" max="11010" width="11.5703125" style="1"/>
    <col min="11011" max="11015" width="3.28515625" style="1" customWidth="1"/>
    <col min="11016" max="11027" width="3" style="1" customWidth="1"/>
    <col min="11028" max="11028" width="4.140625" style="1" customWidth="1"/>
    <col min="11029" max="11029" width="4.85546875" style="1" customWidth="1"/>
    <col min="11030" max="11033" width="3.28515625" style="1" customWidth="1"/>
    <col min="11034" max="11034" width="8" style="1" customWidth="1"/>
    <col min="11035" max="11036" width="10.140625" style="1" customWidth="1"/>
    <col min="11037" max="11266" width="11.5703125" style="1"/>
    <col min="11267" max="11271" width="3.28515625" style="1" customWidth="1"/>
    <col min="11272" max="11283" width="3" style="1" customWidth="1"/>
    <col min="11284" max="11284" width="4.140625" style="1" customWidth="1"/>
    <col min="11285" max="11285" width="4.85546875" style="1" customWidth="1"/>
    <col min="11286" max="11289" width="3.28515625" style="1" customWidth="1"/>
    <col min="11290" max="11290" width="8" style="1" customWidth="1"/>
    <col min="11291" max="11292" width="10.140625" style="1" customWidth="1"/>
    <col min="11293" max="11522" width="11.5703125" style="1"/>
    <col min="11523" max="11527" width="3.28515625" style="1" customWidth="1"/>
    <col min="11528" max="11539" width="3" style="1" customWidth="1"/>
    <col min="11540" max="11540" width="4.140625" style="1" customWidth="1"/>
    <col min="11541" max="11541" width="4.85546875" style="1" customWidth="1"/>
    <col min="11542" max="11545" width="3.28515625" style="1" customWidth="1"/>
    <col min="11546" max="11546" width="8" style="1" customWidth="1"/>
    <col min="11547" max="11548" width="10.140625" style="1" customWidth="1"/>
    <col min="11549" max="11778" width="11.5703125" style="1"/>
    <col min="11779" max="11783" width="3.28515625" style="1" customWidth="1"/>
    <col min="11784" max="11795" width="3" style="1" customWidth="1"/>
    <col min="11796" max="11796" width="4.140625" style="1" customWidth="1"/>
    <col min="11797" max="11797" width="4.85546875" style="1" customWidth="1"/>
    <col min="11798" max="11801" width="3.28515625" style="1" customWidth="1"/>
    <col min="11802" max="11802" width="8" style="1" customWidth="1"/>
    <col min="11803" max="11804" width="10.140625" style="1" customWidth="1"/>
    <col min="11805" max="12034" width="11.5703125" style="1"/>
    <col min="12035" max="12039" width="3.28515625" style="1" customWidth="1"/>
    <col min="12040" max="12051" width="3" style="1" customWidth="1"/>
    <col min="12052" max="12052" width="4.140625" style="1" customWidth="1"/>
    <col min="12053" max="12053" width="4.85546875" style="1" customWidth="1"/>
    <col min="12054" max="12057" width="3.28515625" style="1" customWidth="1"/>
    <col min="12058" max="12058" width="8" style="1" customWidth="1"/>
    <col min="12059" max="12060" width="10.140625" style="1" customWidth="1"/>
    <col min="12061" max="12290" width="11.5703125" style="1"/>
    <col min="12291" max="12295" width="3.28515625" style="1" customWidth="1"/>
    <col min="12296" max="12307" width="3" style="1" customWidth="1"/>
    <col min="12308" max="12308" width="4.140625" style="1" customWidth="1"/>
    <col min="12309" max="12309" width="4.85546875" style="1" customWidth="1"/>
    <col min="12310" max="12313" width="3.28515625" style="1" customWidth="1"/>
    <col min="12314" max="12314" width="8" style="1" customWidth="1"/>
    <col min="12315" max="12316" width="10.140625" style="1" customWidth="1"/>
    <col min="12317" max="12546" width="11.5703125" style="1"/>
    <col min="12547" max="12551" width="3.28515625" style="1" customWidth="1"/>
    <col min="12552" max="12563" width="3" style="1" customWidth="1"/>
    <col min="12564" max="12564" width="4.140625" style="1" customWidth="1"/>
    <col min="12565" max="12565" width="4.85546875" style="1" customWidth="1"/>
    <col min="12566" max="12569" width="3.28515625" style="1" customWidth="1"/>
    <col min="12570" max="12570" width="8" style="1" customWidth="1"/>
    <col min="12571" max="12572" width="10.140625" style="1" customWidth="1"/>
    <col min="12573" max="12802" width="11.5703125" style="1"/>
    <col min="12803" max="12807" width="3.28515625" style="1" customWidth="1"/>
    <col min="12808" max="12819" width="3" style="1" customWidth="1"/>
    <col min="12820" max="12820" width="4.140625" style="1" customWidth="1"/>
    <col min="12821" max="12821" width="4.85546875" style="1" customWidth="1"/>
    <col min="12822" max="12825" width="3.28515625" style="1" customWidth="1"/>
    <col min="12826" max="12826" width="8" style="1" customWidth="1"/>
    <col min="12827" max="12828" width="10.140625" style="1" customWidth="1"/>
    <col min="12829" max="13058" width="11.5703125" style="1"/>
    <col min="13059" max="13063" width="3.28515625" style="1" customWidth="1"/>
    <col min="13064" max="13075" width="3" style="1" customWidth="1"/>
    <col min="13076" max="13076" width="4.140625" style="1" customWidth="1"/>
    <col min="13077" max="13077" width="4.85546875" style="1" customWidth="1"/>
    <col min="13078" max="13081" width="3.28515625" style="1" customWidth="1"/>
    <col min="13082" max="13082" width="8" style="1" customWidth="1"/>
    <col min="13083" max="13084" width="10.140625" style="1" customWidth="1"/>
    <col min="13085" max="13314" width="11.5703125" style="1"/>
    <col min="13315" max="13319" width="3.28515625" style="1" customWidth="1"/>
    <col min="13320" max="13331" width="3" style="1" customWidth="1"/>
    <col min="13332" max="13332" width="4.140625" style="1" customWidth="1"/>
    <col min="13333" max="13333" width="4.85546875" style="1" customWidth="1"/>
    <col min="13334" max="13337" width="3.28515625" style="1" customWidth="1"/>
    <col min="13338" max="13338" width="8" style="1" customWidth="1"/>
    <col min="13339" max="13340" width="10.140625" style="1" customWidth="1"/>
    <col min="13341" max="13570" width="11.5703125" style="1"/>
    <col min="13571" max="13575" width="3.28515625" style="1" customWidth="1"/>
    <col min="13576" max="13587" width="3" style="1" customWidth="1"/>
    <col min="13588" max="13588" width="4.140625" style="1" customWidth="1"/>
    <col min="13589" max="13589" width="4.85546875" style="1" customWidth="1"/>
    <col min="13590" max="13593" width="3.28515625" style="1" customWidth="1"/>
    <col min="13594" max="13594" width="8" style="1" customWidth="1"/>
    <col min="13595" max="13596" width="10.140625" style="1" customWidth="1"/>
    <col min="13597" max="13826" width="11.5703125" style="1"/>
    <col min="13827" max="13831" width="3.28515625" style="1" customWidth="1"/>
    <col min="13832" max="13843" width="3" style="1" customWidth="1"/>
    <col min="13844" max="13844" width="4.140625" style="1" customWidth="1"/>
    <col min="13845" max="13845" width="4.85546875" style="1" customWidth="1"/>
    <col min="13846" max="13849" width="3.28515625" style="1" customWidth="1"/>
    <col min="13850" max="13850" width="8" style="1" customWidth="1"/>
    <col min="13851" max="13852" width="10.140625" style="1" customWidth="1"/>
    <col min="13853" max="14082" width="11.5703125" style="1"/>
    <col min="14083" max="14087" width="3.28515625" style="1" customWidth="1"/>
    <col min="14088" max="14099" width="3" style="1" customWidth="1"/>
    <col min="14100" max="14100" width="4.140625" style="1" customWidth="1"/>
    <col min="14101" max="14101" width="4.85546875" style="1" customWidth="1"/>
    <col min="14102" max="14105" width="3.28515625" style="1" customWidth="1"/>
    <col min="14106" max="14106" width="8" style="1" customWidth="1"/>
    <col min="14107" max="14108" width="10.140625" style="1" customWidth="1"/>
    <col min="14109" max="14338" width="11.5703125" style="1"/>
    <col min="14339" max="14343" width="3.28515625" style="1" customWidth="1"/>
    <col min="14344" max="14355" width="3" style="1" customWidth="1"/>
    <col min="14356" max="14356" width="4.140625" style="1" customWidth="1"/>
    <col min="14357" max="14357" width="4.85546875" style="1" customWidth="1"/>
    <col min="14358" max="14361" width="3.28515625" style="1" customWidth="1"/>
    <col min="14362" max="14362" width="8" style="1" customWidth="1"/>
    <col min="14363" max="14364" width="10.140625" style="1" customWidth="1"/>
    <col min="14365" max="14594" width="11.5703125" style="1"/>
    <col min="14595" max="14599" width="3.28515625" style="1" customWidth="1"/>
    <col min="14600" max="14611" width="3" style="1" customWidth="1"/>
    <col min="14612" max="14612" width="4.140625" style="1" customWidth="1"/>
    <col min="14613" max="14613" width="4.85546875" style="1" customWidth="1"/>
    <col min="14614" max="14617" width="3.28515625" style="1" customWidth="1"/>
    <col min="14618" max="14618" width="8" style="1" customWidth="1"/>
    <col min="14619" max="14620" width="10.140625" style="1" customWidth="1"/>
    <col min="14621" max="14850" width="11.5703125" style="1"/>
    <col min="14851" max="14855" width="3.28515625" style="1" customWidth="1"/>
    <col min="14856" max="14867" width="3" style="1" customWidth="1"/>
    <col min="14868" max="14868" width="4.140625" style="1" customWidth="1"/>
    <col min="14869" max="14869" width="4.85546875" style="1" customWidth="1"/>
    <col min="14870" max="14873" width="3.28515625" style="1" customWidth="1"/>
    <col min="14874" max="14874" width="8" style="1" customWidth="1"/>
    <col min="14875" max="14876" width="10.140625" style="1" customWidth="1"/>
    <col min="14877" max="15106" width="11.5703125" style="1"/>
    <col min="15107" max="15111" width="3.28515625" style="1" customWidth="1"/>
    <col min="15112" max="15123" width="3" style="1" customWidth="1"/>
    <col min="15124" max="15124" width="4.140625" style="1" customWidth="1"/>
    <col min="15125" max="15125" width="4.85546875" style="1" customWidth="1"/>
    <col min="15126" max="15129" width="3.28515625" style="1" customWidth="1"/>
    <col min="15130" max="15130" width="8" style="1" customWidth="1"/>
    <col min="15131" max="15132" width="10.140625" style="1" customWidth="1"/>
    <col min="15133" max="15362" width="11.5703125" style="1"/>
    <col min="15363" max="15367" width="3.28515625" style="1" customWidth="1"/>
    <col min="15368" max="15379" width="3" style="1" customWidth="1"/>
    <col min="15380" max="15380" width="4.140625" style="1" customWidth="1"/>
    <col min="15381" max="15381" width="4.85546875" style="1" customWidth="1"/>
    <col min="15382" max="15385" width="3.28515625" style="1" customWidth="1"/>
    <col min="15386" max="15386" width="8" style="1" customWidth="1"/>
    <col min="15387" max="15388" width="10.140625" style="1" customWidth="1"/>
    <col min="15389" max="15618" width="11.5703125" style="1"/>
    <col min="15619" max="15623" width="3.28515625" style="1" customWidth="1"/>
    <col min="15624" max="15635" width="3" style="1" customWidth="1"/>
    <col min="15636" max="15636" width="4.140625" style="1" customWidth="1"/>
    <col min="15637" max="15637" width="4.85546875" style="1" customWidth="1"/>
    <col min="15638" max="15641" width="3.28515625" style="1" customWidth="1"/>
    <col min="15642" max="15642" width="8" style="1" customWidth="1"/>
    <col min="15643" max="15644" width="10.140625" style="1" customWidth="1"/>
    <col min="15645" max="15874" width="11.5703125" style="1"/>
    <col min="15875" max="15879" width="3.28515625" style="1" customWidth="1"/>
    <col min="15880" max="15891" width="3" style="1" customWidth="1"/>
    <col min="15892" max="15892" width="4.140625" style="1" customWidth="1"/>
    <col min="15893" max="15893" width="4.85546875" style="1" customWidth="1"/>
    <col min="15894" max="15897" width="3.28515625" style="1" customWidth="1"/>
    <col min="15898" max="15898" width="8" style="1" customWidth="1"/>
    <col min="15899" max="15900" width="10.140625" style="1" customWidth="1"/>
    <col min="15901" max="16130" width="11.5703125" style="1"/>
    <col min="16131" max="16135" width="3.28515625" style="1" customWidth="1"/>
    <col min="16136" max="16147" width="3" style="1" customWidth="1"/>
    <col min="16148" max="16148" width="4.140625" style="1" customWidth="1"/>
    <col min="16149" max="16149" width="4.85546875" style="1" customWidth="1"/>
    <col min="16150" max="16153" width="3.28515625" style="1" customWidth="1"/>
    <col min="16154" max="16154" width="8" style="1" customWidth="1"/>
    <col min="16155" max="16156" width="10.140625" style="1" customWidth="1"/>
    <col min="16157" max="16384" width="11.5703125" style="1"/>
  </cols>
  <sheetData>
    <row r="1" spans="1:33" ht="15" customHeight="1" x14ac:dyDescent="0.2">
      <c r="A1" s="202"/>
      <c r="B1" s="203"/>
      <c r="C1" s="203"/>
      <c r="D1" s="204"/>
      <c r="E1" s="201" t="s">
        <v>51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1"/>
      <c r="AA1" s="1" t="s">
        <v>0</v>
      </c>
      <c r="AB1" s="1"/>
      <c r="AC1" s="1"/>
      <c r="AD1" s="1"/>
      <c r="AE1" s="1"/>
      <c r="AF1" s="1"/>
      <c r="AG1" s="1"/>
    </row>
    <row r="2" spans="1:33" ht="15" customHeight="1" x14ac:dyDescent="0.2">
      <c r="A2" s="205"/>
      <c r="B2" s="206"/>
      <c r="C2" s="206"/>
      <c r="D2" s="207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1"/>
      <c r="AA2" s="1" t="s">
        <v>1</v>
      </c>
      <c r="AB2" s="1"/>
      <c r="AC2" s="1"/>
      <c r="AD2" s="1"/>
      <c r="AE2" s="1"/>
      <c r="AF2" s="1"/>
      <c r="AG2" s="1"/>
    </row>
    <row r="3" spans="1:33" ht="15" customHeight="1" x14ac:dyDescent="0.2">
      <c r="A3" s="205"/>
      <c r="B3" s="206"/>
      <c r="C3" s="206"/>
      <c r="D3" s="207"/>
      <c r="E3" s="211" t="s">
        <v>4</v>
      </c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3"/>
      <c r="U3" s="200" t="s">
        <v>52</v>
      </c>
      <c r="V3" s="200"/>
      <c r="W3" s="200"/>
      <c r="X3" s="200"/>
      <c r="Y3" s="1"/>
      <c r="AA3" s="1" t="s">
        <v>3</v>
      </c>
      <c r="AB3" s="1"/>
      <c r="AC3" s="1"/>
      <c r="AD3" s="1"/>
      <c r="AE3" s="1"/>
      <c r="AF3" s="1"/>
      <c r="AG3" s="1"/>
    </row>
    <row r="4" spans="1:33" ht="15" customHeight="1" x14ac:dyDescent="0.2">
      <c r="A4" s="208"/>
      <c r="B4" s="209"/>
      <c r="C4" s="209"/>
      <c r="D4" s="210"/>
      <c r="E4" s="211" t="s">
        <v>53</v>
      </c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3"/>
      <c r="Y4" s="1"/>
      <c r="Z4" s="2"/>
      <c r="AA4" s="1" t="s">
        <v>5</v>
      </c>
      <c r="AB4" s="3"/>
      <c r="AC4" s="3"/>
      <c r="AD4" s="3"/>
      <c r="AE4" s="3"/>
      <c r="AF4" s="3"/>
      <c r="AG4" s="3"/>
    </row>
    <row r="5" spans="1:33" ht="15" customHeight="1" x14ac:dyDescent="0.2">
      <c r="A5" s="76"/>
      <c r="B5" s="77"/>
      <c r="C5" s="77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77"/>
      <c r="V5" s="77"/>
      <c r="W5" s="77"/>
      <c r="X5" s="5"/>
      <c r="Y5" s="106" t="s">
        <v>47</v>
      </c>
      <c r="Z5" s="2"/>
      <c r="AA5" s="1" t="s">
        <v>6</v>
      </c>
      <c r="AB5" s="3"/>
      <c r="AC5" s="3"/>
      <c r="AD5" s="3"/>
      <c r="AE5" s="3"/>
      <c r="AF5" s="3"/>
      <c r="AG5" s="3"/>
    </row>
    <row r="6" spans="1:33" ht="15" customHeight="1" x14ac:dyDescent="0.2">
      <c r="A6" s="78"/>
      <c r="B6" s="79"/>
      <c r="C6" s="79"/>
      <c r="D6" s="100"/>
      <c r="E6" s="100"/>
      <c r="F6" s="100"/>
      <c r="G6" s="100"/>
      <c r="H6" s="100"/>
      <c r="I6" s="100"/>
      <c r="J6" s="101"/>
      <c r="K6" s="101"/>
      <c r="L6" s="101"/>
      <c r="M6" s="101"/>
      <c r="N6" s="102"/>
      <c r="O6" s="102"/>
      <c r="P6" s="102"/>
      <c r="Q6" s="102"/>
      <c r="R6" s="181" t="s">
        <v>7</v>
      </c>
      <c r="S6" s="181"/>
      <c r="T6" s="182"/>
      <c r="U6" s="182"/>
      <c r="V6" s="182"/>
      <c r="W6" s="182"/>
      <c r="X6" s="10"/>
      <c r="Y6" s="107" t="s">
        <v>48</v>
      </c>
      <c r="Z6" s="2"/>
      <c r="AA6" s="1"/>
      <c r="AB6" s="4"/>
      <c r="AC6" s="4"/>
      <c r="AD6" s="4"/>
      <c r="AE6" s="4"/>
      <c r="AF6" s="4"/>
      <c r="AG6" s="4"/>
    </row>
    <row r="7" spans="1:33" s="6" customFormat="1" ht="15" customHeight="1" x14ac:dyDescent="0.2">
      <c r="A7" s="78"/>
      <c r="B7" s="79"/>
      <c r="C7" s="79"/>
      <c r="D7" s="102"/>
      <c r="E7" s="102"/>
      <c r="F7" s="102"/>
      <c r="G7" s="102"/>
      <c r="H7" s="102"/>
      <c r="I7" s="102"/>
      <c r="J7" s="101"/>
      <c r="K7" s="101"/>
      <c r="L7" s="101"/>
      <c r="M7" s="101"/>
      <c r="N7" s="102"/>
      <c r="O7" s="102"/>
      <c r="P7" s="102"/>
      <c r="Q7" s="102"/>
      <c r="R7" s="105"/>
      <c r="S7" s="105"/>
      <c r="T7" s="183" t="str">
        <f>IF(T6="",Y10,CONCATENATE(Y6," ",Y7," ",Y8," ", Y9))</f>
        <v>Pagina xx de xx</v>
      </c>
      <c r="U7" s="183"/>
      <c r="V7" s="183"/>
      <c r="W7" s="183"/>
      <c r="X7" s="11"/>
      <c r="Y7" s="108">
        <v>0</v>
      </c>
      <c r="Z7" s="7"/>
      <c r="AA7" s="1"/>
      <c r="AB7" s="8"/>
      <c r="AC7" s="9"/>
      <c r="AD7" s="9"/>
      <c r="AE7" s="8"/>
      <c r="AF7" s="9"/>
      <c r="AG7" s="9"/>
    </row>
    <row r="8" spans="1:33" s="6" customFormat="1" ht="15" customHeight="1" x14ac:dyDescent="0.2">
      <c r="A8" s="80"/>
      <c r="B8" s="81"/>
      <c r="C8" s="81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4"/>
      <c r="V8" s="104"/>
      <c r="W8" s="104"/>
      <c r="X8" s="12"/>
      <c r="Y8" s="109" t="s">
        <v>49</v>
      </c>
      <c r="Z8" s="7"/>
      <c r="AA8" s="1" t="s">
        <v>2</v>
      </c>
      <c r="AB8" s="8"/>
      <c r="AC8" s="9"/>
      <c r="AD8" s="9"/>
      <c r="AE8" s="8"/>
      <c r="AF8" s="9"/>
      <c r="AG8" s="9"/>
    </row>
    <row r="9" spans="1:33" s="6" customFormat="1" ht="24.95" customHeight="1" x14ac:dyDescent="0.2">
      <c r="A9" s="185" t="s">
        <v>8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86"/>
      <c r="Y9" s="109">
        <v>0</v>
      </c>
      <c r="Z9" s="7"/>
      <c r="AA9" s="9"/>
      <c r="AB9" s="8"/>
      <c r="AC9" s="9"/>
      <c r="AD9" s="9"/>
      <c r="AE9" s="8"/>
      <c r="AF9" s="9"/>
      <c r="AG9" s="9"/>
    </row>
    <row r="10" spans="1:33" s="13" customFormat="1" ht="39.950000000000003" customHeight="1" x14ac:dyDescent="0.2">
      <c r="A10" s="185" t="s">
        <v>9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87" t="s">
        <v>10</v>
      </c>
      <c r="S10" s="188"/>
      <c r="T10" s="140" t="s">
        <v>11</v>
      </c>
      <c r="U10" s="141"/>
      <c r="V10" s="141"/>
      <c r="W10" s="142"/>
      <c r="X10" s="18" t="s">
        <v>12</v>
      </c>
      <c r="Y10" s="110" t="s">
        <v>50</v>
      </c>
      <c r="Z10" s="8"/>
      <c r="AA10" s="8"/>
      <c r="AB10" s="14"/>
      <c r="AC10" s="9"/>
      <c r="AD10" s="8"/>
      <c r="AE10" s="14"/>
      <c r="AF10" s="9"/>
      <c r="AG10" s="9"/>
    </row>
    <row r="11" spans="1:33" s="15" customFormat="1" ht="15" customHeight="1" x14ac:dyDescent="0.25">
      <c r="A11" s="189" t="s">
        <v>13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>
        <v>213</v>
      </c>
      <c r="S11" s="192"/>
      <c r="T11" s="193"/>
      <c r="U11" s="194"/>
      <c r="V11" s="194"/>
      <c r="W11" s="195"/>
      <c r="X11" s="96" t="str">
        <f>+'[5]Gradacion '!G10</f>
        <v/>
      </c>
      <c r="AA11" s="82"/>
      <c r="AB11" s="16"/>
      <c r="AC11" s="16"/>
      <c r="AD11" s="82"/>
      <c r="AE11" s="16"/>
      <c r="AF11" s="16"/>
      <c r="AG11" s="16"/>
    </row>
    <row r="12" spans="1:33" s="17" customFormat="1" ht="24.95" customHeight="1" x14ac:dyDescent="0.25">
      <c r="A12" s="196" t="s">
        <v>21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97"/>
      <c r="S12" s="97"/>
      <c r="T12" s="97"/>
      <c r="U12" s="97"/>
      <c r="V12" s="97"/>
      <c r="W12" s="97"/>
      <c r="X12" s="98"/>
    </row>
    <row r="13" spans="1:33" s="19" customFormat="1" ht="15" customHeight="1" x14ac:dyDescent="0.25">
      <c r="A13" s="198" t="s">
        <v>22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52" t="s">
        <v>23</v>
      </c>
      <c r="P13" s="152"/>
      <c r="Q13" s="153"/>
      <c r="R13" s="154">
        <v>218</v>
      </c>
      <c r="S13" s="155"/>
      <c r="T13" s="156" t="str">
        <f>IF([6]Desgaste!O18="","",[6]Desgaste!O18)</f>
        <v/>
      </c>
      <c r="U13" s="157"/>
      <c r="V13" s="157"/>
      <c r="W13" s="158"/>
      <c r="X13" s="31" t="str">
        <f>IF(G6="","",HLOOKUP($G$6,$AA$14:$AG$36,Y16,0))</f>
        <v/>
      </c>
    </row>
    <row r="14" spans="1:33" s="17" customFormat="1" ht="15" customHeight="1" x14ac:dyDescent="0.25">
      <c r="A14" s="184" t="s">
        <v>24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P14" s="145"/>
      <c r="Q14" s="146"/>
      <c r="R14" s="147">
        <v>214</v>
      </c>
      <c r="S14" s="148"/>
      <c r="T14" s="149" t="str">
        <f>+'[5]Lavado tamiz N°200'!H16</f>
        <v/>
      </c>
      <c r="U14" s="150"/>
      <c r="V14" s="150"/>
      <c r="W14" s="151"/>
      <c r="X14" s="37" t="str">
        <f>+IF($D$6="","",AA17)</f>
        <v/>
      </c>
      <c r="Y14" s="20"/>
      <c r="Z14" s="20"/>
      <c r="AA14" s="21" t="s">
        <v>14</v>
      </c>
      <c r="AB14" s="22" t="s">
        <v>15</v>
      </c>
      <c r="AC14" s="23" t="s">
        <v>16</v>
      </c>
      <c r="AD14" s="24" t="s">
        <v>17</v>
      </c>
      <c r="AE14" s="22" t="s">
        <v>18</v>
      </c>
      <c r="AF14" s="23" t="s">
        <v>19</v>
      </c>
      <c r="AG14" s="25" t="s">
        <v>20</v>
      </c>
    </row>
    <row r="15" spans="1:33" s="6" customFormat="1" ht="15" customHeight="1" x14ac:dyDescent="0.2">
      <c r="A15" s="159" t="s">
        <v>27</v>
      </c>
      <c r="B15" s="160"/>
      <c r="C15" s="160"/>
      <c r="D15" s="161"/>
      <c r="E15" s="165" t="s">
        <v>28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6" t="s">
        <v>29</v>
      </c>
      <c r="P15" s="166"/>
      <c r="Q15" s="167"/>
      <c r="R15" s="168">
        <v>224</v>
      </c>
      <c r="S15" s="169"/>
      <c r="T15" s="172" t="str">
        <f>IF('[6]10% De Finos'!H17="","",+'[6]10% De Finos'!H17)</f>
        <v/>
      </c>
      <c r="U15" s="173"/>
      <c r="V15" s="173"/>
      <c r="W15" s="174"/>
      <c r="X15" s="43" t="str">
        <f>IF(G6="","",HLOOKUP($G$6,$AA$14:$AG$36,Y18,0))</f>
        <v/>
      </c>
      <c r="Y15" s="26"/>
      <c r="Z15" s="26"/>
      <c r="AA15" s="27"/>
      <c r="AB15" s="28"/>
      <c r="AC15" s="28"/>
      <c r="AD15" s="29"/>
      <c r="AE15" s="28"/>
      <c r="AF15" s="28"/>
      <c r="AG15" s="30"/>
    </row>
    <row r="16" spans="1:33" s="17" customFormat="1" ht="15" customHeight="1" x14ac:dyDescent="0.25">
      <c r="A16" s="162"/>
      <c r="B16" s="163"/>
      <c r="C16" s="163"/>
      <c r="D16" s="164"/>
      <c r="E16" s="175" t="s">
        <v>30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76" t="s">
        <v>31</v>
      </c>
      <c r="P16" s="176"/>
      <c r="Q16" s="177"/>
      <c r="R16" s="170"/>
      <c r="S16" s="171"/>
      <c r="T16" s="178" t="str">
        <f>IF('[6]10% De Finos'!H18="","",'[6]10% De Finos'!H18)</f>
        <v/>
      </c>
      <c r="U16" s="179"/>
      <c r="V16" s="179"/>
      <c r="W16" s="180"/>
      <c r="X16" s="46" t="str">
        <f>IF(G6="","",HLOOKUP($G$6,$AA$14:$AG$36,Y19,0))</f>
        <v/>
      </c>
      <c r="Y16" s="20">
        <v>3</v>
      </c>
      <c r="Z16" s="20"/>
      <c r="AA16" s="32">
        <v>35</v>
      </c>
      <c r="AB16" s="33">
        <v>40</v>
      </c>
      <c r="AC16" s="34">
        <v>40</v>
      </c>
      <c r="AD16" s="35">
        <v>40</v>
      </c>
      <c r="AE16" s="33">
        <v>40</v>
      </c>
      <c r="AF16" s="34">
        <v>45</v>
      </c>
      <c r="AG16" s="36">
        <v>50</v>
      </c>
    </row>
    <row r="17" spans="1:33" s="17" customFormat="1" ht="24.95" customHeight="1" x14ac:dyDescent="0.2">
      <c r="A17" s="138" t="s">
        <v>32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51"/>
      <c r="S17" s="51"/>
      <c r="T17" s="51"/>
      <c r="U17" s="51"/>
      <c r="V17" s="51"/>
      <c r="W17" s="51"/>
      <c r="X17" s="52"/>
      <c r="Y17" s="26">
        <v>4</v>
      </c>
      <c r="Z17" s="20"/>
      <c r="AA17" s="38" t="s">
        <v>25</v>
      </c>
      <c r="AB17" s="39">
        <v>20</v>
      </c>
      <c r="AC17" s="40">
        <v>20</v>
      </c>
      <c r="AD17" s="41">
        <v>20</v>
      </c>
      <c r="AE17" s="39">
        <v>18</v>
      </c>
      <c r="AF17" s="40">
        <v>18</v>
      </c>
      <c r="AG17" s="42" t="s">
        <v>26</v>
      </c>
    </row>
    <row r="18" spans="1:33" s="17" customFormat="1" ht="24.95" customHeight="1" x14ac:dyDescent="0.25">
      <c r="A18" s="140" t="s">
        <v>33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2"/>
      <c r="Y18" s="20">
        <v>5</v>
      </c>
      <c r="Z18" s="20"/>
      <c r="AA18" s="38">
        <v>100</v>
      </c>
      <c r="AB18" s="44">
        <v>75</v>
      </c>
      <c r="AC18" s="45">
        <v>60</v>
      </c>
      <c r="AD18" s="41">
        <v>60</v>
      </c>
      <c r="AE18" s="44">
        <v>50</v>
      </c>
      <c r="AF18" s="45">
        <v>40</v>
      </c>
      <c r="AG18" s="42" t="s">
        <v>26</v>
      </c>
    </row>
    <row r="19" spans="1:33" s="17" customFormat="1" ht="15" customHeight="1" x14ac:dyDescent="0.2">
      <c r="A19" s="143" t="s">
        <v>34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 t="s">
        <v>35</v>
      </c>
      <c r="P19" s="145"/>
      <c r="Q19" s="146"/>
      <c r="R19" s="147">
        <v>125</v>
      </c>
      <c r="S19" s="148"/>
      <c r="T19" s="149" t="str">
        <f>IF('[5]LIMITES '!G24="","",'[5]LIMITES '!G24)</f>
        <v/>
      </c>
      <c r="U19" s="150"/>
      <c r="V19" s="150"/>
      <c r="W19" s="151"/>
      <c r="X19" s="93" t="str">
        <f>+IF($D$6="","",AA22)</f>
        <v/>
      </c>
      <c r="Y19" s="26">
        <v>6</v>
      </c>
      <c r="Z19" s="20"/>
      <c r="AA19" s="47">
        <v>75</v>
      </c>
      <c r="AB19" s="48">
        <v>75</v>
      </c>
      <c r="AC19" s="49">
        <v>75</v>
      </c>
      <c r="AD19" s="50">
        <v>75</v>
      </c>
      <c r="AE19" s="48">
        <v>70</v>
      </c>
      <c r="AF19" s="49">
        <v>65</v>
      </c>
      <c r="AG19" s="42" t="s">
        <v>26</v>
      </c>
    </row>
    <row r="20" spans="1:33" s="6" customFormat="1" ht="15" customHeight="1" x14ac:dyDescent="0.2">
      <c r="A20" s="120" t="s">
        <v>37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2" t="s">
        <v>35</v>
      </c>
      <c r="P20" s="122"/>
      <c r="Q20" s="123"/>
      <c r="R20" s="124">
        <v>126</v>
      </c>
      <c r="S20" s="125"/>
      <c r="T20" s="126" t="str">
        <f>IF('[5]LIMITES '!G27="","",'[5]LIMITES '!G27)</f>
        <v/>
      </c>
      <c r="U20" s="127"/>
      <c r="V20" s="127"/>
      <c r="W20" s="128"/>
      <c r="X20" s="94" t="str">
        <f t="shared" ref="X20:X21" si="0">+IF($D$6="","",AA23)</f>
        <v/>
      </c>
      <c r="Y20" s="20">
        <v>7</v>
      </c>
      <c r="Z20" s="26"/>
      <c r="AA20" s="27"/>
      <c r="AB20" s="28"/>
      <c r="AC20" s="28"/>
      <c r="AD20" s="29"/>
      <c r="AE20" s="28"/>
      <c r="AF20" s="28"/>
      <c r="AG20" s="30"/>
    </row>
    <row r="21" spans="1:33" s="17" customFormat="1" ht="15" customHeight="1" x14ac:dyDescent="0.25">
      <c r="A21" s="129" t="s">
        <v>39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 t="s">
        <v>40</v>
      </c>
      <c r="P21" s="131"/>
      <c r="Q21" s="132"/>
      <c r="R21" s="133">
        <v>133</v>
      </c>
      <c r="S21" s="134"/>
      <c r="T21" s="135" t="str">
        <f>IF([5]EQUIVALENTE!G23="","",[5]EQUIVALENTE!G23)</f>
        <v/>
      </c>
      <c r="U21" s="136"/>
      <c r="V21" s="136"/>
      <c r="W21" s="137"/>
      <c r="X21" s="95" t="str">
        <f t="shared" si="0"/>
        <v/>
      </c>
    </row>
    <row r="22" spans="1:33" s="17" customFormat="1" ht="15" customHeight="1" x14ac:dyDescent="0.2">
      <c r="A22" s="115" t="s">
        <v>46</v>
      </c>
      <c r="B22" s="116"/>
      <c r="C22" s="116"/>
      <c r="D22" s="116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8"/>
      <c r="Y22" s="26">
        <v>2</v>
      </c>
      <c r="Z22" s="20"/>
      <c r="AA22" s="32" t="s">
        <v>36</v>
      </c>
      <c r="AB22" s="53">
        <v>25</v>
      </c>
      <c r="AC22" s="54">
        <v>25</v>
      </c>
      <c r="AD22" s="35">
        <v>25</v>
      </c>
      <c r="AE22" s="53">
        <v>25</v>
      </c>
      <c r="AF22" s="54">
        <v>25</v>
      </c>
      <c r="AG22" s="36">
        <v>40</v>
      </c>
    </row>
    <row r="23" spans="1:33" s="17" customFormat="1" ht="15" customHeight="1" x14ac:dyDescent="0.25">
      <c r="A23" s="9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2"/>
      <c r="Y23" s="20">
        <v>3</v>
      </c>
      <c r="Z23" s="20"/>
      <c r="AA23" s="38" t="s">
        <v>38</v>
      </c>
      <c r="AB23" s="39" t="s">
        <v>38</v>
      </c>
      <c r="AC23" s="40">
        <v>3</v>
      </c>
      <c r="AD23" s="41">
        <v>3</v>
      </c>
      <c r="AE23" s="39">
        <v>3</v>
      </c>
      <c r="AF23" s="40">
        <v>6</v>
      </c>
      <c r="AG23" s="42">
        <v>10</v>
      </c>
    </row>
    <row r="24" spans="1:33" s="17" customFormat="1" ht="15" customHeight="1" x14ac:dyDescent="0.25">
      <c r="A24" s="9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20">
        <v>4</v>
      </c>
      <c r="Z24" s="20"/>
      <c r="AA24" s="38">
        <v>40</v>
      </c>
      <c r="AB24" s="39" t="s">
        <v>38</v>
      </c>
      <c r="AC24" s="40">
        <v>3</v>
      </c>
      <c r="AD24" s="41">
        <v>3</v>
      </c>
      <c r="AE24" s="39">
        <v>3</v>
      </c>
      <c r="AF24" s="40">
        <v>6</v>
      </c>
      <c r="AG24" s="42">
        <v>10</v>
      </c>
    </row>
    <row r="25" spans="1:33" ht="15" customHeight="1" x14ac:dyDescent="0.2">
      <c r="A25" s="9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2"/>
      <c r="Y25" s="89"/>
    </row>
    <row r="26" spans="1:33" s="17" customFormat="1" ht="15" customHeight="1" x14ac:dyDescent="0.25">
      <c r="A26" s="92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4"/>
      <c r="Y26" s="20">
        <v>13</v>
      </c>
      <c r="Z26" s="20"/>
      <c r="AA26" s="38">
        <v>10</v>
      </c>
      <c r="AB26" s="39">
        <v>10</v>
      </c>
      <c r="AC26" s="40">
        <v>10</v>
      </c>
      <c r="AD26" s="41">
        <v>10</v>
      </c>
      <c r="AE26" s="39">
        <v>10</v>
      </c>
      <c r="AF26" s="40">
        <v>10</v>
      </c>
      <c r="AG26" s="42" t="s">
        <v>26</v>
      </c>
    </row>
    <row r="27" spans="1:33" s="17" customFormat="1" ht="15" customHeight="1" x14ac:dyDescent="0.2">
      <c r="A27" s="83"/>
      <c r="B27" s="83"/>
      <c r="C27" s="83"/>
      <c r="D27" s="83"/>
      <c r="E27" s="83"/>
      <c r="F27" s="83"/>
      <c r="G27" s="84"/>
      <c r="H27" s="84"/>
      <c r="I27" s="84"/>
      <c r="J27" s="84"/>
      <c r="K27" s="84"/>
      <c r="L27" s="84"/>
      <c r="M27" s="84"/>
      <c r="N27" s="84"/>
      <c r="O27" s="84"/>
      <c r="P27" s="85"/>
      <c r="Q27" s="85"/>
      <c r="R27" s="85"/>
      <c r="S27" s="85"/>
      <c r="T27" s="85"/>
      <c r="U27" s="85"/>
      <c r="V27" s="84"/>
      <c r="W27" s="84"/>
      <c r="X27" s="84"/>
      <c r="Y27" s="26">
        <v>14</v>
      </c>
      <c r="Z27" s="20"/>
      <c r="AA27" s="47">
        <v>2</v>
      </c>
      <c r="AB27" s="57">
        <v>2</v>
      </c>
      <c r="AC27" s="58">
        <v>2</v>
      </c>
      <c r="AD27" s="50">
        <v>2</v>
      </c>
      <c r="AE27" s="57">
        <v>2</v>
      </c>
      <c r="AF27" s="58">
        <v>2</v>
      </c>
      <c r="AG27" s="59" t="s">
        <v>26</v>
      </c>
    </row>
    <row r="28" spans="1:33" s="6" customFormat="1" ht="15" customHeight="1" x14ac:dyDescent="0.2">
      <c r="A28" s="119" t="s">
        <v>45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20">
        <v>15</v>
      </c>
      <c r="Z28" s="26"/>
      <c r="AA28" s="27"/>
      <c r="AB28" s="28"/>
      <c r="AC28" s="28"/>
      <c r="AD28" s="29"/>
      <c r="AE28" s="28"/>
      <c r="AF28" s="28"/>
      <c r="AG28" s="30"/>
    </row>
    <row r="29" spans="1:33" s="17" customFormat="1" ht="15" customHeight="1" x14ac:dyDescent="0.2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26">
        <v>16</v>
      </c>
      <c r="Z29" s="20"/>
      <c r="AA29" s="32">
        <v>85</v>
      </c>
      <c r="AB29" s="53">
        <v>85</v>
      </c>
      <c r="AC29" s="54">
        <v>60</v>
      </c>
      <c r="AD29" s="35">
        <v>50</v>
      </c>
      <c r="AE29" s="53" t="s">
        <v>26</v>
      </c>
      <c r="AF29" s="54" t="s">
        <v>26</v>
      </c>
      <c r="AG29" s="36" t="s">
        <v>26</v>
      </c>
    </row>
    <row r="30" spans="1:33" s="1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55"/>
      <c r="Y30" s="20">
        <v>17</v>
      </c>
      <c r="Z30" s="20"/>
      <c r="AA30" s="38">
        <v>60</v>
      </c>
      <c r="AB30" s="39">
        <v>60</v>
      </c>
      <c r="AC30" s="40">
        <v>40</v>
      </c>
      <c r="AD30" s="41">
        <v>30</v>
      </c>
      <c r="AE30" s="39" t="s">
        <v>26</v>
      </c>
      <c r="AF30" s="40" t="s">
        <v>26</v>
      </c>
      <c r="AG30" s="42" t="s">
        <v>26</v>
      </c>
    </row>
    <row r="31" spans="1:33" s="17" customFormat="1" ht="15" customHeight="1" x14ac:dyDescent="0.2">
      <c r="A31" s="1"/>
      <c r="B31" s="1"/>
      <c r="C31" s="1"/>
      <c r="D31" s="1"/>
      <c r="E31" s="1"/>
      <c r="F31" s="8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90"/>
      <c r="Y31" s="26">
        <v>18</v>
      </c>
      <c r="Z31" s="20"/>
      <c r="AA31" s="38">
        <v>35</v>
      </c>
      <c r="AB31" s="39">
        <v>35</v>
      </c>
      <c r="AC31" s="40">
        <v>35</v>
      </c>
      <c r="AD31" s="41" t="s">
        <v>26</v>
      </c>
      <c r="AE31" s="39" t="s">
        <v>26</v>
      </c>
      <c r="AF31" s="40" t="s">
        <v>26</v>
      </c>
      <c r="AG31" s="42" t="s">
        <v>26</v>
      </c>
    </row>
    <row r="32" spans="1:33" s="17" customFormat="1" ht="15" customHeight="1" x14ac:dyDescent="0.2">
      <c r="A32" s="1"/>
      <c r="B32" s="1"/>
      <c r="C32" s="1"/>
      <c r="D32" s="1"/>
      <c r="E32" s="1"/>
      <c r="F32" s="8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90"/>
      <c r="Y32" s="20">
        <v>19</v>
      </c>
      <c r="Z32" s="20"/>
      <c r="AA32" s="38">
        <v>35</v>
      </c>
      <c r="AB32" s="39">
        <v>35</v>
      </c>
      <c r="AC32" s="40">
        <v>35</v>
      </c>
      <c r="AD32" s="41" t="s">
        <v>26</v>
      </c>
      <c r="AE32" s="39" t="s">
        <v>26</v>
      </c>
      <c r="AF32" s="40" t="s">
        <v>26</v>
      </c>
      <c r="AG32" s="42" t="s">
        <v>26</v>
      </c>
    </row>
    <row r="33" spans="1:33" s="17" customFormat="1" ht="15" customHeight="1" x14ac:dyDescent="0.2">
      <c r="A33" s="1"/>
      <c r="B33" s="1"/>
      <c r="C33" s="1"/>
      <c r="D33" s="1"/>
      <c r="E33" s="1"/>
      <c r="F33" s="8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90"/>
      <c r="Y33" s="60">
        <v>20</v>
      </c>
      <c r="Z33" s="20"/>
      <c r="AA33" s="38">
        <v>35</v>
      </c>
      <c r="AB33" s="39">
        <v>35</v>
      </c>
      <c r="AC33" s="40">
        <v>35</v>
      </c>
      <c r="AD33" s="41" t="s">
        <v>26</v>
      </c>
      <c r="AE33" s="39" t="s">
        <v>26</v>
      </c>
      <c r="AF33" s="40" t="s">
        <v>26</v>
      </c>
      <c r="AG33" s="42" t="s">
        <v>26</v>
      </c>
    </row>
    <row r="34" spans="1:33" s="6" customFormat="1" ht="15" customHeight="1" x14ac:dyDescent="0.2">
      <c r="A34" s="1"/>
      <c r="B34" s="1"/>
      <c r="C34" s="1"/>
      <c r="D34" s="1"/>
      <c r="E34" s="1"/>
      <c r="F34" s="8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90"/>
      <c r="Y34" s="20">
        <v>21</v>
      </c>
      <c r="Z34" s="26"/>
      <c r="AA34" s="27"/>
      <c r="AB34" s="28"/>
      <c r="AC34" s="28"/>
      <c r="AD34" s="29"/>
      <c r="AE34" s="28"/>
      <c r="AF34" s="28"/>
      <c r="AG34" s="30"/>
    </row>
    <row r="35" spans="1:33" s="17" customFormat="1" ht="15" customHeight="1" x14ac:dyDescent="0.2">
      <c r="A35" s="1"/>
      <c r="B35" s="1"/>
      <c r="C35" s="1"/>
      <c r="D35" s="1"/>
      <c r="E35" s="1"/>
      <c r="F35" s="8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90"/>
      <c r="Y35" s="26">
        <v>22</v>
      </c>
      <c r="Z35" s="20"/>
      <c r="AA35" s="21" t="s">
        <v>41</v>
      </c>
      <c r="AB35" s="22" t="s">
        <v>41</v>
      </c>
      <c r="AC35" s="23" t="s">
        <v>41</v>
      </c>
      <c r="AD35" s="24" t="s">
        <v>41</v>
      </c>
      <c r="AE35" s="22" t="s">
        <v>41</v>
      </c>
      <c r="AF35" s="23" t="s">
        <v>41</v>
      </c>
      <c r="AG35" s="25" t="s">
        <v>41</v>
      </c>
    </row>
    <row r="36" spans="1:33" s="17" customFormat="1" ht="15" customHeight="1" x14ac:dyDescent="0.2">
      <c r="A36" s="1"/>
      <c r="B36" s="1"/>
      <c r="C36" s="1"/>
      <c r="D36" s="1"/>
      <c r="E36" s="1"/>
      <c r="F36" s="8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90"/>
      <c r="Y36" s="61">
        <v>23</v>
      </c>
      <c r="Z36" s="20"/>
      <c r="AA36" s="62">
        <v>100</v>
      </c>
      <c r="AB36" s="63">
        <v>100</v>
      </c>
      <c r="AC36" s="64">
        <v>80</v>
      </c>
      <c r="AD36" s="65">
        <v>60</v>
      </c>
      <c r="AE36" s="63">
        <v>40</v>
      </c>
      <c r="AF36" s="64">
        <v>30</v>
      </c>
      <c r="AG36" s="66">
        <v>20</v>
      </c>
    </row>
    <row r="37" spans="1:33" s="67" customFormat="1" ht="15" customHeight="1" x14ac:dyDescent="0.2">
      <c r="A37" s="1"/>
      <c r="B37" s="1"/>
      <c r="C37" s="1"/>
      <c r="D37" s="1"/>
      <c r="E37" s="1"/>
      <c r="F37" s="8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90"/>
      <c r="Y37" s="67">
        <v>5</v>
      </c>
      <c r="AA37" s="68" t="str">
        <f>+'[6] CBR (2)'!$H$45</f>
        <v/>
      </c>
      <c r="AB37" s="68" t="str">
        <f>+'[6] CBR (2)'!$H$45</f>
        <v/>
      </c>
      <c r="AC37" s="68" t="str">
        <f>+'[6] CBR (2)'!$H$45</f>
        <v/>
      </c>
      <c r="AD37" s="68" t="str">
        <f>+'[6] CBR (2)'!$H$47</f>
        <v/>
      </c>
      <c r="AE37" s="68" t="str">
        <f>+'[6] CBR (2)'!$H$47</f>
        <v/>
      </c>
      <c r="AF37" s="68" t="str">
        <f>+'[6] CBR (2)'!$H$47</f>
        <v/>
      </c>
      <c r="AG37" s="68" t="str">
        <f>+'[6] CBR (2)'!$H$47</f>
        <v/>
      </c>
    </row>
    <row r="38" spans="1:33" s="67" customFormat="1" ht="15" customHeight="1" x14ac:dyDescent="0.2">
      <c r="A38" s="1"/>
      <c r="B38" s="1"/>
      <c r="C38" s="1"/>
      <c r="D38" s="1"/>
      <c r="E38" s="1"/>
      <c r="F38" s="8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90"/>
      <c r="AA38" s="69" t="s">
        <v>42</v>
      </c>
      <c r="AB38" s="69" t="s">
        <v>42</v>
      </c>
      <c r="AC38" s="69" t="s">
        <v>42</v>
      </c>
      <c r="AD38" s="69" t="s">
        <v>43</v>
      </c>
      <c r="AE38" s="69" t="s">
        <v>43</v>
      </c>
      <c r="AF38" s="69" t="s">
        <v>43</v>
      </c>
      <c r="AG38" s="69" t="s">
        <v>44</v>
      </c>
    </row>
    <row r="39" spans="1:33" s="67" customFormat="1" ht="15" customHeight="1" x14ac:dyDescent="0.2">
      <c r="A39" s="1"/>
      <c r="B39" s="1"/>
      <c r="C39" s="1"/>
      <c r="D39" s="1"/>
      <c r="E39" s="1"/>
      <c r="F39" s="8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90"/>
      <c r="Z39" s="87"/>
      <c r="AA39" s="70"/>
      <c r="AB39" s="70"/>
      <c r="AC39" s="70"/>
      <c r="AD39" s="70"/>
      <c r="AE39" s="70"/>
      <c r="AF39" s="70"/>
      <c r="AG39" s="70"/>
    </row>
    <row r="40" spans="1:33" s="67" customFormat="1" ht="15" customHeight="1" x14ac:dyDescent="0.2">
      <c r="A40" s="1"/>
      <c r="B40" s="1"/>
      <c r="C40" s="1"/>
      <c r="D40" s="1"/>
      <c r="E40" s="1"/>
      <c r="F40" s="8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90"/>
      <c r="Z40" s="88"/>
      <c r="AA40" s="70"/>
      <c r="AB40" s="70"/>
      <c r="AC40" s="70"/>
      <c r="AD40" s="70"/>
      <c r="AE40" s="70"/>
      <c r="AF40" s="70"/>
      <c r="AG40" s="70"/>
    </row>
    <row r="41" spans="1:33" s="71" customFormat="1" ht="12.95" customHeight="1" x14ac:dyDescent="0.2">
      <c r="A41" s="1"/>
      <c r="B41" s="1"/>
      <c r="C41" s="1"/>
      <c r="D41" s="1"/>
      <c r="E41" s="1"/>
      <c r="F41" s="8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90"/>
      <c r="Z41" s="88"/>
      <c r="AA41" s="70"/>
      <c r="AB41" s="70"/>
      <c r="AC41" s="70"/>
      <c r="AD41" s="70"/>
      <c r="AE41" s="70"/>
      <c r="AF41" s="70"/>
      <c r="AG41" s="70"/>
    </row>
    <row r="42" spans="1:33" s="71" customFormat="1" ht="15" customHeight="1" x14ac:dyDescent="0.2">
      <c r="A42" s="1"/>
      <c r="B42" s="1"/>
      <c r="C42" s="1"/>
      <c r="D42" s="1"/>
      <c r="E42" s="1"/>
      <c r="F42" s="8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90"/>
      <c r="Z42" s="88"/>
      <c r="AA42" s="70"/>
      <c r="AB42" s="70"/>
      <c r="AC42" s="70"/>
      <c r="AD42" s="70"/>
      <c r="AE42" s="70"/>
      <c r="AF42" s="70"/>
      <c r="AG42" s="70"/>
    </row>
    <row r="43" spans="1:33" s="74" customFormat="1" ht="15" customHeight="1" x14ac:dyDescent="0.2">
      <c r="A43" s="1"/>
      <c r="B43" s="1"/>
      <c r="C43" s="1"/>
      <c r="D43" s="1"/>
      <c r="E43" s="1"/>
      <c r="F43" s="8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90"/>
      <c r="Y43" s="72"/>
      <c r="Z43" s="88"/>
      <c r="AA43" s="73"/>
      <c r="AB43" s="73"/>
      <c r="AC43" s="73"/>
      <c r="AD43" s="73"/>
      <c r="AE43" s="73"/>
      <c r="AF43" s="73"/>
      <c r="AG43" s="73"/>
    </row>
    <row r="44" spans="1:33" s="74" customFormat="1" ht="15" customHeight="1" x14ac:dyDescent="0.2">
      <c r="A44" s="1"/>
      <c r="B44" s="1"/>
      <c r="C44" s="1"/>
      <c r="D44" s="1"/>
      <c r="E44" s="1"/>
      <c r="F44" s="8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90"/>
      <c r="Y44" s="75"/>
      <c r="Z44" s="88"/>
      <c r="AA44" s="75"/>
      <c r="AB44" s="75"/>
      <c r="AC44" s="75"/>
      <c r="AD44" s="75"/>
      <c r="AE44" s="75"/>
      <c r="AF44" s="75"/>
      <c r="AG44" s="75"/>
    </row>
    <row r="45" spans="1:33" ht="27.95" customHeight="1" x14ac:dyDescent="0.2">
      <c r="F45" s="86"/>
      <c r="X45" s="90"/>
      <c r="Y45" s="1"/>
      <c r="Z45" s="88"/>
    </row>
    <row r="46" spans="1:33" ht="15.75" x14ac:dyDescent="0.2">
      <c r="F46" s="86"/>
      <c r="X46" s="90"/>
      <c r="Y46" s="89"/>
      <c r="Z46" s="88"/>
    </row>
    <row r="47" spans="1:33" ht="15.75" x14ac:dyDescent="0.2">
      <c r="F47" s="86"/>
      <c r="X47" s="90"/>
      <c r="Y47" s="89"/>
      <c r="Z47" s="88"/>
    </row>
    <row r="48" spans="1:33" ht="15.75" x14ac:dyDescent="0.2">
      <c r="F48" s="86"/>
      <c r="X48" s="90"/>
      <c r="Y48" s="89"/>
      <c r="Z48" s="88"/>
    </row>
    <row r="49" spans="6:26" ht="15.75" x14ac:dyDescent="0.2">
      <c r="F49" s="86"/>
      <c r="X49" s="90"/>
      <c r="Y49" s="89"/>
      <c r="Z49" s="88"/>
    </row>
    <row r="50" spans="6:26" ht="15.75" x14ac:dyDescent="0.2">
      <c r="F50" s="86"/>
      <c r="X50" s="90"/>
      <c r="Y50" s="89"/>
      <c r="Z50" s="88"/>
    </row>
    <row r="51" spans="6:26" ht="15.75" x14ac:dyDescent="0.2">
      <c r="F51" s="86"/>
      <c r="X51" s="90"/>
      <c r="Y51" s="89"/>
      <c r="Z51" s="88"/>
    </row>
    <row r="52" spans="6:26" ht="15.75" x14ac:dyDescent="0.2">
      <c r="F52" s="86"/>
      <c r="X52" s="90"/>
      <c r="Y52" s="89"/>
      <c r="Z52" s="88"/>
    </row>
    <row r="53" spans="6:26" ht="15.75" x14ac:dyDescent="0.2">
      <c r="F53" s="86"/>
      <c r="X53" s="90"/>
      <c r="Y53" s="89"/>
      <c r="Z53" s="88"/>
    </row>
    <row r="54" spans="6:26" ht="15.75" x14ac:dyDescent="0.2">
      <c r="F54" s="86"/>
      <c r="X54" s="90"/>
      <c r="Y54" s="89"/>
      <c r="Z54" s="88"/>
    </row>
    <row r="55" spans="6:26" ht="15.75" x14ac:dyDescent="0.2">
      <c r="X55" s="90"/>
      <c r="Y55" s="89"/>
      <c r="Z55" s="88"/>
    </row>
    <row r="56" spans="6:26" ht="15.75" x14ac:dyDescent="0.2">
      <c r="X56" s="90"/>
      <c r="Y56" s="89"/>
      <c r="Z56" s="88"/>
    </row>
    <row r="57" spans="6:26" ht="15.75" x14ac:dyDescent="0.2">
      <c r="X57" s="90"/>
      <c r="Y57" s="89"/>
      <c r="Z57" s="88"/>
    </row>
    <row r="58" spans="6:26" ht="15.75" x14ac:dyDescent="0.2">
      <c r="X58" s="90"/>
      <c r="Y58" s="89"/>
      <c r="Z58" s="88"/>
    </row>
    <row r="59" spans="6:26" x14ac:dyDescent="0.2">
      <c r="X59" s="90"/>
      <c r="Y59" s="89"/>
    </row>
    <row r="60" spans="6:26" x14ac:dyDescent="0.2">
      <c r="X60" s="90"/>
      <c r="Y60" s="89"/>
    </row>
    <row r="61" spans="6:26" x14ac:dyDescent="0.2">
      <c r="X61" s="90"/>
      <c r="Y61" s="89"/>
    </row>
    <row r="62" spans="6:26" x14ac:dyDescent="0.2">
      <c r="X62" s="90"/>
      <c r="Y62" s="89"/>
    </row>
    <row r="63" spans="6:26" x14ac:dyDescent="0.2">
      <c r="X63" s="90"/>
      <c r="Y63" s="89"/>
    </row>
    <row r="64" spans="6:26" x14ac:dyDescent="0.2">
      <c r="X64" s="90"/>
      <c r="Y64" s="89"/>
    </row>
    <row r="65" spans="24:25" x14ac:dyDescent="0.2">
      <c r="X65" s="90"/>
      <c r="Y65" s="89"/>
    </row>
    <row r="66" spans="24:25" x14ac:dyDescent="0.2">
      <c r="X66" s="90"/>
      <c r="Y66" s="89"/>
    </row>
    <row r="67" spans="24:25" x14ac:dyDescent="0.2">
      <c r="X67" s="90"/>
      <c r="Y67" s="89"/>
    </row>
    <row r="68" spans="24:25" x14ac:dyDescent="0.2">
      <c r="X68" s="90"/>
      <c r="Y68" s="89"/>
    </row>
    <row r="69" spans="24:25" x14ac:dyDescent="0.2">
      <c r="X69" s="90"/>
      <c r="Y69" s="89"/>
    </row>
    <row r="70" spans="24:25" x14ac:dyDescent="0.2">
      <c r="X70" s="90"/>
      <c r="Y70" s="89"/>
    </row>
    <row r="71" spans="24:25" x14ac:dyDescent="0.2">
      <c r="X71" s="90"/>
      <c r="Y71" s="89"/>
    </row>
    <row r="72" spans="24:25" x14ac:dyDescent="0.2">
      <c r="X72" s="90"/>
      <c r="Y72" s="89"/>
    </row>
    <row r="73" spans="24:25" x14ac:dyDescent="0.2">
      <c r="X73" s="90"/>
      <c r="Y73" s="89"/>
    </row>
    <row r="74" spans="24:25" x14ac:dyDescent="0.2">
      <c r="X74" s="90"/>
      <c r="Y74" s="89"/>
    </row>
    <row r="75" spans="24:25" x14ac:dyDescent="0.2">
      <c r="X75" s="90"/>
      <c r="Y75" s="89"/>
    </row>
    <row r="76" spans="24:25" x14ac:dyDescent="0.2">
      <c r="X76" s="90"/>
      <c r="Y76" s="89"/>
    </row>
    <row r="77" spans="24:25" x14ac:dyDescent="0.2">
      <c r="X77" s="90"/>
      <c r="Y77" s="89"/>
    </row>
    <row r="78" spans="24:25" x14ac:dyDescent="0.2">
      <c r="X78" s="90"/>
      <c r="Y78" s="89"/>
    </row>
    <row r="79" spans="24:25" x14ac:dyDescent="0.2">
      <c r="X79" s="90"/>
      <c r="Y79" s="89"/>
    </row>
    <row r="80" spans="24:25" x14ac:dyDescent="0.2">
      <c r="X80" s="90"/>
      <c r="Y80" s="89"/>
    </row>
    <row r="81" spans="24:25" x14ac:dyDescent="0.2">
      <c r="X81" s="90"/>
      <c r="Y81" s="89"/>
    </row>
    <row r="82" spans="24:25" x14ac:dyDescent="0.2">
      <c r="X82" s="90"/>
      <c r="Y82" s="89"/>
    </row>
    <row r="83" spans="24:25" x14ac:dyDescent="0.2">
      <c r="X83" s="90"/>
      <c r="Y83" s="89"/>
    </row>
    <row r="84" spans="24:25" x14ac:dyDescent="0.2">
      <c r="X84" s="90"/>
      <c r="Y84" s="89"/>
    </row>
    <row r="85" spans="24:25" x14ac:dyDescent="0.2">
      <c r="X85" s="90"/>
      <c r="Y85" s="89"/>
    </row>
    <row r="86" spans="24:25" x14ac:dyDescent="0.2">
      <c r="X86" s="90"/>
      <c r="Y86" s="89"/>
    </row>
    <row r="87" spans="24:25" x14ac:dyDescent="0.2">
      <c r="X87" s="90"/>
      <c r="Y87" s="89"/>
    </row>
    <row r="88" spans="24:25" x14ac:dyDescent="0.2">
      <c r="X88" s="90"/>
      <c r="Y88" s="89"/>
    </row>
    <row r="89" spans="24:25" x14ac:dyDescent="0.2">
      <c r="X89" s="90"/>
      <c r="Y89" s="89"/>
    </row>
    <row r="90" spans="24:25" x14ac:dyDescent="0.2">
      <c r="X90" s="90"/>
      <c r="Y90" s="89"/>
    </row>
    <row r="91" spans="24:25" x14ac:dyDescent="0.2">
      <c r="X91" s="90"/>
      <c r="Y91" s="89"/>
    </row>
    <row r="92" spans="24:25" x14ac:dyDescent="0.2">
      <c r="X92" s="90"/>
      <c r="Y92" s="89"/>
    </row>
    <row r="93" spans="24:25" x14ac:dyDescent="0.2">
      <c r="X93" s="90"/>
      <c r="Y93" s="89"/>
    </row>
    <row r="94" spans="24:25" x14ac:dyDescent="0.2">
      <c r="X94" s="90"/>
      <c r="Y94" s="89"/>
    </row>
    <row r="95" spans="24:25" x14ac:dyDescent="0.2">
      <c r="X95" s="90"/>
      <c r="Y95" s="89"/>
    </row>
    <row r="96" spans="24:25" x14ac:dyDescent="0.2">
      <c r="X96" s="90"/>
      <c r="Y96" s="89"/>
    </row>
    <row r="97" spans="24:25" x14ac:dyDescent="0.2">
      <c r="X97" s="90"/>
      <c r="Y97" s="89"/>
    </row>
    <row r="98" spans="24:25" x14ac:dyDescent="0.2">
      <c r="X98" s="90"/>
      <c r="Y98" s="89"/>
    </row>
    <row r="99" spans="24:25" x14ac:dyDescent="0.2">
      <c r="X99" s="90"/>
      <c r="Y99" s="89"/>
    </row>
    <row r="100" spans="24:25" x14ac:dyDescent="0.2">
      <c r="X100" s="90"/>
      <c r="Y100" s="89"/>
    </row>
    <row r="101" spans="24:25" x14ac:dyDescent="0.2">
      <c r="X101" s="90"/>
      <c r="Y101" s="89"/>
    </row>
    <row r="102" spans="24:25" x14ac:dyDescent="0.2">
      <c r="X102" s="90"/>
      <c r="Y102" s="89"/>
    </row>
    <row r="103" spans="24:25" x14ac:dyDescent="0.2">
      <c r="X103" s="90"/>
      <c r="Y103" s="89"/>
    </row>
    <row r="104" spans="24:25" x14ac:dyDescent="0.2">
      <c r="X104" s="90"/>
      <c r="Y104" s="89"/>
    </row>
    <row r="105" spans="24:25" x14ac:dyDescent="0.2">
      <c r="X105" s="90"/>
      <c r="Y105" s="89"/>
    </row>
    <row r="106" spans="24:25" x14ac:dyDescent="0.2">
      <c r="X106" s="90"/>
      <c r="Y106" s="89"/>
    </row>
    <row r="107" spans="24:25" x14ac:dyDescent="0.2">
      <c r="X107" s="90"/>
      <c r="Y107" s="89"/>
    </row>
    <row r="108" spans="24:25" x14ac:dyDescent="0.2">
      <c r="X108" s="90"/>
      <c r="Y108" s="89"/>
    </row>
    <row r="109" spans="24:25" x14ac:dyDescent="0.2">
      <c r="X109" s="90"/>
      <c r="Y109" s="89"/>
    </row>
    <row r="110" spans="24:25" x14ac:dyDescent="0.2">
      <c r="X110" s="90"/>
      <c r="Y110" s="89"/>
    </row>
    <row r="111" spans="24:25" x14ac:dyDescent="0.2">
      <c r="X111" s="90"/>
      <c r="Y111" s="89"/>
    </row>
    <row r="112" spans="24:25" x14ac:dyDescent="0.2">
      <c r="X112" s="90"/>
      <c r="Y112" s="89"/>
    </row>
    <row r="113" spans="24:25" x14ac:dyDescent="0.2">
      <c r="X113" s="90"/>
      <c r="Y113" s="89"/>
    </row>
    <row r="114" spans="24:25" x14ac:dyDescent="0.2">
      <c r="X114" s="90"/>
      <c r="Y114" s="89"/>
    </row>
    <row r="115" spans="24:25" x14ac:dyDescent="0.2">
      <c r="X115" s="90"/>
      <c r="Y115" s="89"/>
    </row>
    <row r="116" spans="24:25" x14ac:dyDescent="0.2">
      <c r="X116" s="90"/>
      <c r="Y116" s="89"/>
    </row>
    <row r="117" spans="24:25" x14ac:dyDescent="0.2">
      <c r="X117" s="90"/>
      <c r="Y117" s="89"/>
    </row>
    <row r="118" spans="24:25" x14ac:dyDescent="0.2">
      <c r="X118" s="90"/>
      <c r="Y118" s="89"/>
    </row>
    <row r="119" spans="24:25" x14ac:dyDescent="0.2">
      <c r="X119" s="90"/>
      <c r="Y119" s="89"/>
    </row>
    <row r="120" spans="24:25" x14ac:dyDescent="0.2">
      <c r="X120" s="90"/>
      <c r="Y120" s="89"/>
    </row>
    <row r="121" spans="24:25" x14ac:dyDescent="0.2">
      <c r="X121" s="90"/>
      <c r="Y121" s="89"/>
    </row>
    <row r="122" spans="24:25" x14ac:dyDescent="0.2">
      <c r="X122" s="90"/>
      <c r="Y122" s="89"/>
    </row>
    <row r="123" spans="24:25" x14ac:dyDescent="0.2">
      <c r="X123" s="90"/>
      <c r="Y123" s="89"/>
    </row>
    <row r="124" spans="24:25" x14ac:dyDescent="0.2">
      <c r="X124" s="90"/>
      <c r="Y124" s="89"/>
    </row>
    <row r="125" spans="24:25" x14ac:dyDescent="0.2">
      <c r="X125" s="90"/>
      <c r="Y125" s="89"/>
    </row>
    <row r="126" spans="24:25" x14ac:dyDescent="0.2">
      <c r="X126" s="90"/>
      <c r="Y126" s="89"/>
    </row>
    <row r="127" spans="24:25" x14ac:dyDescent="0.2">
      <c r="X127" s="90"/>
      <c r="Y127" s="89"/>
    </row>
    <row r="128" spans="24:25" x14ac:dyDescent="0.2">
      <c r="X128" s="90"/>
      <c r="Y128" s="89"/>
    </row>
    <row r="129" spans="24:25" x14ac:dyDescent="0.2">
      <c r="X129" s="90"/>
      <c r="Y129" s="89"/>
    </row>
    <row r="130" spans="24:25" x14ac:dyDescent="0.2">
      <c r="X130" s="90"/>
      <c r="Y130" s="89"/>
    </row>
    <row r="131" spans="24:25" x14ac:dyDescent="0.2">
      <c r="X131" s="90"/>
      <c r="Y131" s="89"/>
    </row>
    <row r="132" spans="24:25" x14ac:dyDescent="0.2">
      <c r="X132" s="90"/>
      <c r="Y132" s="89"/>
    </row>
    <row r="133" spans="24:25" x14ac:dyDescent="0.2">
      <c r="X133" s="90"/>
      <c r="Y133" s="89"/>
    </row>
    <row r="134" spans="24:25" x14ac:dyDescent="0.2">
      <c r="X134" s="90"/>
      <c r="Y134" s="89"/>
    </row>
    <row r="135" spans="24:25" x14ac:dyDescent="0.2">
      <c r="X135" s="90"/>
      <c r="Y135" s="89"/>
    </row>
    <row r="136" spans="24:25" x14ac:dyDescent="0.2">
      <c r="X136" s="90"/>
      <c r="Y136" s="89"/>
    </row>
    <row r="137" spans="24:25" x14ac:dyDescent="0.2">
      <c r="X137" s="90"/>
      <c r="Y137" s="89"/>
    </row>
    <row r="138" spans="24:25" x14ac:dyDescent="0.2">
      <c r="X138" s="90"/>
      <c r="Y138" s="89"/>
    </row>
    <row r="139" spans="24:25" x14ac:dyDescent="0.2">
      <c r="X139" s="90"/>
      <c r="Y139" s="89"/>
    </row>
    <row r="140" spans="24:25" x14ac:dyDescent="0.2">
      <c r="X140" s="90"/>
      <c r="Y140" s="89"/>
    </row>
    <row r="141" spans="24:25" x14ac:dyDescent="0.2">
      <c r="X141" s="90"/>
      <c r="Y141" s="89"/>
    </row>
    <row r="142" spans="24:25" x14ac:dyDescent="0.2">
      <c r="X142" s="90"/>
      <c r="Y142" s="89"/>
    </row>
    <row r="143" spans="24:25" x14ac:dyDescent="0.2">
      <c r="X143" s="90"/>
      <c r="Y143" s="89"/>
    </row>
    <row r="144" spans="24:25" x14ac:dyDescent="0.2">
      <c r="X144" s="90"/>
      <c r="Y144" s="89"/>
    </row>
    <row r="145" spans="24:25" x14ac:dyDescent="0.2">
      <c r="X145" s="90"/>
      <c r="Y145" s="89"/>
    </row>
    <row r="146" spans="24:25" x14ac:dyDescent="0.2">
      <c r="X146" s="90"/>
      <c r="Y146" s="89"/>
    </row>
    <row r="147" spans="24:25" x14ac:dyDescent="0.2">
      <c r="X147" s="90"/>
      <c r="Y147" s="89"/>
    </row>
    <row r="148" spans="24:25" x14ac:dyDescent="0.2">
      <c r="X148" s="90"/>
      <c r="Y148" s="89"/>
    </row>
    <row r="149" spans="24:25" x14ac:dyDescent="0.2">
      <c r="X149" s="90"/>
      <c r="Y149" s="89"/>
    </row>
    <row r="150" spans="24:25" x14ac:dyDescent="0.2">
      <c r="X150" s="90"/>
      <c r="Y150" s="89"/>
    </row>
    <row r="151" spans="24:25" x14ac:dyDescent="0.2">
      <c r="X151" s="90"/>
      <c r="Y151" s="89"/>
    </row>
    <row r="152" spans="24:25" x14ac:dyDescent="0.2">
      <c r="X152" s="90"/>
      <c r="Y152" s="89"/>
    </row>
    <row r="153" spans="24:25" x14ac:dyDescent="0.2">
      <c r="X153" s="90"/>
      <c r="Y153" s="89"/>
    </row>
    <row r="154" spans="24:25" x14ac:dyDescent="0.2">
      <c r="X154" s="90"/>
      <c r="Y154" s="89"/>
    </row>
    <row r="155" spans="24:25" x14ac:dyDescent="0.2">
      <c r="X155" s="90"/>
      <c r="Y155" s="89"/>
    </row>
    <row r="156" spans="24:25" x14ac:dyDescent="0.2">
      <c r="X156" s="90"/>
      <c r="Y156" s="89"/>
    </row>
    <row r="157" spans="24:25" x14ac:dyDescent="0.2">
      <c r="X157" s="90"/>
      <c r="Y157" s="89"/>
    </row>
    <row r="158" spans="24:25" x14ac:dyDescent="0.2">
      <c r="X158" s="90"/>
      <c r="Y158" s="89"/>
    </row>
    <row r="159" spans="24:25" x14ac:dyDescent="0.2">
      <c r="X159" s="90"/>
      <c r="Y159" s="89"/>
    </row>
    <row r="160" spans="24:25" x14ac:dyDescent="0.2">
      <c r="X160" s="90"/>
      <c r="Y160" s="89"/>
    </row>
    <row r="161" spans="24:25" x14ac:dyDescent="0.2">
      <c r="X161" s="90"/>
      <c r="Y161" s="89"/>
    </row>
    <row r="162" spans="24:25" x14ac:dyDescent="0.2">
      <c r="X162" s="90"/>
      <c r="Y162" s="89"/>
    </row>
    <row r="163" spans="24:25" x14ac:dyDescent="0.2">
      <c r="X163" s="90"/>
      <c r="Y163" s="89"/>
    </row>
    <row r="164" spans="24:25" x14ac:dyDescent="0.2">
      <c r="X164" s="90"/>
      <c r="Y164" s="89"/>
    </row>
    <row r="165" spans="24:25" x14ac:dyDescent="0.2">
      <c r="X165" s="90"/>
      <c r="Y165" s="89"/>
    </row>
    <row r="166" spans="24:25" x14ac:dyDescent="0.2">
      <c r="X166" s="90"/>
      <c r="Y166" s="89"/>
    </row>
    <row r="167" spans="24:25" x14ac:dyDescent="0.2">
      <c r="X167" s="90"/>
      <c r="Y167" s="89"/>
    </row>
    <row r="168" spans="24:25" x14ac:dyDescent="0.2">
      <c r="X168" s="90"/>
      <c r="Y168" s="89"/>
    </row>
    <row r="169" spans="24:25" x14ac:dyDescent="0.2">
      <c r="X169" s="90"/>
      <c r="Y169" s="89"/>
    </row>
    <row r="170" spans="24:25" x14ac:dyDescent="0.2">
      <c r="X170" s="90"/>
      <c r="Y170" s="89"/>
    </row>
    <row r="171" spans="24:25" x14ac:dyDescent="0.2">
      <c r="X171" s="90"/>
      <c r="Y171" s="89"/>
    </row>
    <row r="172" spans="24:25" x14ac:dyDescent="0.2">
      <c r="X172" s="90"/>
      <c r="Y172" s="89"/>
    </row>
    <row r="173" spans="24:25" x14ac:dyDescent="0.2">
      <c r="X173" s="90"/>
      <c r="Y173" s="89"/>
    </row>
    <row r="174" spans="24:25" x14ac:dyDescent="0.2">
      <c r="X174" s="90"/>
      <c r="Y174" s="89"/>
    </row>
    <row r="175" spans="24:25" x14ac:dyDescent="0.2">
      <c r="X175" s="90"/>
      <c r="Y175" s="89"/>
    </row>
    <row r="176" spans="24:25" x14ac:dyDescent="0.2">
      <c r="X176" s="90"/>
      <c r="Y176" s="89"/>
    </row>
    <row r="177" spans="24:25" x14ac:dyDescent="0.2">
      <c r="X177" s="90"/>
      <c r="Y177" s="89"/>
    </row>
    <row r="178" spans="24:25" x14ac:dyDescent="0.2">
      <c r="X178" s="90"/>
      <c r="Y178" s="89"/>
    </row>
    <row r="179" spans="24:25" x14ac:dyDescent="0.2">
      <c r="X179" s="90"/>
      <c r="Y179" s="89"/>
    </row>
    <row r="180" spans="24:25" x14ac:dyDescent="0.2">
      <c r="X180" s="90"/>
      <c r="Y180" s="89"/>
    </row>
    <row r="181" spans="24:25" x14ac:dyDescent="0.2">
      <c r="X181" s="90"/>
      <c r="Y181" s="89"/>
    </row>
    <row r="182" spans="24:25" x14ac:dyDescent="0.2">
      <c r="X182" s="90"/>
      <c r="Y182" s="89"/>
    </row>
    <row r="183" spans="24:25" x14ac:dyDescent="0.2">
      <c r="X183" s="90"/>
      <c r="Y183" s="89"/>
    </row>
    <row r="184" spans="24:25" x14ac:dyDescent="0.2">
      <c r="X184" s="90"/>
      <c r="Y184" s="89"/>
    </row>
    <row r="185" spans="24:25" x14ac:dyDescent="0.2">
      <c r="X185" s="90"/>
      <c r="Y185" s="89"/>
    </row>
    <row r="186" spans="24:25" x14ac:dyDescent="0.2">
      <c r="X186" s="90"/>
      <c r="Y186" s="89"/>
    </row>
    <row r="187" spans="24:25" x14ac:dyDescent="0.2">
      <c r="X187" s="90"/>
      <c r="Y187" s="89"/>
    </row>
    <row r="188" spans="24:25" x14ac:dyDescent="0.2">
      <c r="X188" s="90"/>
      <c r="Y188" s="89"/>
    </row>
    <row r="189" spans="24:25" x14ac:dyDescent="0.2">
      <c r="X189" s="90"/>
      <c r="Y189" s="89"/>
    </row>
    <row r="190" spans="24:25" x14ac:dyDescent="0.2">
      <c r="X190" s="90"/>
      <c r="Y190" s="89"/>
    </row>
    <row r="191" spans="24:25" x14ac:dyDescent="0.2">
      <c r="X191" s="90"/>
      <c r="Y191" s="89"/>
    </row>
    <row r="192" spans="24:25" x14ac:dyDescent="0.2">
      <c r="X192" s="90"/>
      <c r="Y192" s="89"/>
    </row>
    <row r="193" spans="24:25" x14ac:dyDescent="0.2">
      <c r="X193" s="90"/>
      <c r="Y193" s="89"/>
    </row>
    <row r="194" spans="24:25" x14ac:dyDescent="0.2">
      <c r="X194" s="90"/>
      <c r="Y194" s="89"/>
    </row>
    <row r="195" spans="24:25" x14ac:dyDescent="0.2">
      <c r="X195" s="90"/>
      <c r="Y195" s="89"/>
    </row>
    <row r="196" spans="24:25" x14ac:dyDescent="0.2">
      <c r="X196" s="90"/>
      <c r="Y196" s="89"/>
    </row>
    <row r="197" spans="24:25" x14ac:dyDescent="0.2">
      <c r="X197" s="90"/>
      <c r="Y197" s="89"/>
    </row>
    <row r="198" spans="24:25" x14ac:dyDescent="0.2">
      <c r="X198" s="90"/>
      <c r="Y198" s="89"/>
    </row>
    <row r="199" spans="24:25" x14ac:dyDescent="0.2">
      <c r="X199" s="90"/>
      <c r="Y199" s="89"/>
    </row>
    <row r="200" spans="24:25" x14ac:dyDescent="0.2">
      <c r="X200" s="90"/>
      <c r="Y200" s="89"/>
    </row>
    <row r="201" spans="24:25" x14ac:dyDescent="0.2">
      <c r="X201" s="90"/>
      <c r="Y201" s="89"/>
    </row>
    <row r="202" spans="24:25" x14ac:dyDescent="0.2">
      <c r="X202" s="90"/>
      <c r="Y202" s="89"/>
    </row>
    <row r="203" spans="24:25" x14ac:dyDescent="0.2">
      <c r="X203" s="90"/>
      <c r="Y203" s="89"/>
    </row>
    <row r="204" spans="24:25" x14ac:dyDescent="0.2">
      <c r="X204" s="90"/>
      <c r="Y204" s="89"/>
    </row>
    <row r="205" spans="24:25" x14ac:dyDescent="0.2">
      <c r="X205" s="90"/>
      <c r="Y205" s="89"/>
    </row>
    <row r="206" spans="24:25" x14ac:dyDescent="0.2">
      <c r="X206" s="90"/>
      <c r="Y206" s="89"/>
    </row>
    <row r="207" spans="24:25" x14ac:dyDescent="0.2">
      <c r="X207" s="90"/>
      <c r="Y207" s="89"/>
    </row>
    <row r="208" spans="24:25" x14ac:dyDescent="0.2">
      <c r="X208" s="90"/>
      <c r="Y208" s="89"/>
    </row>
    <row r="209" spans="24:25" x14ac:dyDescent="0.2">
      <c r="X209" s="90"/>
      <c r="Y209" s="89"/>
    </row>
    <row r="210" spans="24:25" x14ac:dyDescent="0.2">
      <c r="X210" s="90"/>
      <c r="Y210" s="89"/>
    </row>
    <row r="211" spans="24:25" x14ac:dyDescent="0.2">
      <c r="X211" s="90"/>
      <c r="Y211" s="89"/>
    </row>
    <row r="212" spans="24:25" x14ac:dyDescent="0.2">
      <c r="X212" s="90"/>
      <c r="Y212" s="89"/>
    </row>
    <row r="213" spans="24:25" x14ac:dyDescent="0.2">
      <c r="X213" s="90"/>
      <c r="Y213" s="89"/>
    </row>
    <row r="214" spans="24:25" x14ac:dyDescent="0.2">
      <c r="X214" s="90"/>
      <c r="Y214" s="89"/>
    </row>
    <row r="215" spans="24:25" x14ac:dyDescent="0.2">
      <c r="X215" s="90"/>
      <c r="Y215" s="89"/>
    </row>
    <row r="216" spans="24:25" x14ac:dyDescent="0.2">
      <c r="X216" s="90"/>
      <c r="Y216" s="89"/>
    </row>
    <row r="217" spans="24:25" x14ac:dyDescent="0.2">
      <c r="X217" s="90"/>
      <c r="Y217" s="89"/>
    </row>
    <row r="218" spans="24:25" x14ac:dyDescent="0.2">
      <c r="X218" s="90"/>
      <c r="Y218" s="89"/>
    </row>
    <row r="219" spans="24:25" x14ac:dyDescent="0.2">
      <c r="X219" s="90"/>
      <c r="Y219" s="89"/>
    </row>
    <row r="220" spans="24:25" x14ac:dyDescent="0.2">
      <c r="X220" s="90"/>
      <c r="Y220" s="89"/>
    </row>
    <row r="221" spans="24:25" x14ac:dyDescent="0.2">
      <c r="X221" s="90"/>
      <c r="Y221" s="89"/>
    </row>
    <row r="222" spans="24:25" x14ac:dyDescent="0.2">
      <c r="X222" s="90"/>
      <c r="Y222" s="89"/>
    </row>
    <row r="223" spans="24:25" x14ac:dyDescent="0.2">
      <c r="X223" s="90"/>
      <c r="Y223" s="89"/>
    </row>
    <row r="224" spans="24:25" x14ac:dyDescent="0.2">
      <c r="X224" s="90"/>
      <c r="Y224" s="89"/>
    </row>
    <row r="225" spans="24:25" x14ac:dyDescent="0.2">
      <c r="X225" s="90"/>
      <c r="Y225" s="89"/>
    </row>
    <row r="226" spans="24:25" x14ac:dyDescent="0.2">
      <c r="X226" s="90"/>
      <c r="Y226" s="89"/>
    </row>
    <row r="227" spans="24:25" x14ac:dyDescent="0.2">
      <c r="X227" s="90"/>
      <c r="Y227" s="89"/>
    </row>
    <row r="228" spans="24:25" x14ac:dyDescent="0.2">
      <c r="X228" s="90"/>
      <c r="Y228" s="89"/>
    </row>
    <row r="229" spans="24:25" x14ac:dyDescent="0.2">
      <c r="X229" s="90"/>
      <c r="Y229" s="89"/>
    </row>
    <row r="230" spans="24:25" x14ac:dyDescent="0.2">
      <c r="X230" s="90"/>
      <c r="Y230" s="89"/>
    </row>
    <row r="231" spans="24:25" x14ac:dyDescent="0.2">
      <c r="X231" s="90"/>
      <c r="Y231" s="89"/>
    </row>
    <row r="232" spans="24:25" x14ac:dyDescent="0.2">
      <c r="X232" s="90"/>
      <c r="Y232" s="89"/>
    </row>
    <row r="233" spans="24:25" x14ac:dyDescent="0.2">
      <c r="X233" s="90"/>
      <c r="Y233" s="89"/>
    </row>
    <row r="234" spans="24:25" x14ac:dyDescent="0.2">
      <c r="X234" s="90"/>
      <c r="Y234" s="89"/>
    </row>
    <row r="235" spans="24:25" x14ac:dyDescent="0.2">
      <c r="X235" s="90"/>
      <c r="Y235" s="89"/>
    </row>
    <row r="236" spans="24:25" x14ac:dyDescent="0.2">
      <c r="X236" s="90"/>
      <c r="Y236" s="89"/>
    </row>
    <row r="237" spans="24:25" x14ac:dyDescent="0.2">
      <c r="X237" s="90"/>
      <c r="Y237" s="89"/>
    </row>
    <row r="238" spans="24:25" x14ac:dyDescent="0.2">
      <c r="X238" s="90"/>
      <c r="Y238" s="89"/>
    </row>
    <row r="239" spans="24:25" x14ac:dyDescent="0.2">
      <c r="X239" s="90"/>
      <c r="Y239" s="89"/>
    </row>
    <row r="240" spans="24:25" x14ac:dyDescent="0.2">
      <c r="X240" s="90"/>
      <c r="Y240" s="89"/>
    </row>
    <row r="241" spans="24:25" x14ac:dyDescent="0.2">
      <c r="X241" s="90"/>
      <c r="Y241" s="89"/>
    </row>
    <row r="242" spans="24:25" x14ac:dyDescent="0.2">
      <c r="X242" s="90"/>
      <c r="Y242" s="89"/>
    </row>
    <row r="243" spans="24:25" x14ac:dyDescent="0.2">
      <c r="X243" s="90"/>
      <c r="Y243" s="89"/>
    </row>
    <row r="244" spans="24:25" x14ac:dyDescent="0.2">
      <c r="X244" s="90"/>
      <c r="Y244" s="89"/>
    </row>
    <row r="245" spans="24:25" x14ac:dyDescent="0.2">
      <c r="X245" s="90"/>
      <c r="Y245" s="89"/>
    </row>
    <row r="246" spans="24:25" x14ac:dyDescent="0.2">
      <c r="X246" s="90"/>
      <c r="Y246" s="89"/>
    </row>
    <row r="247" spans="24:25" x14ac:dyDescent="0.2">
      <c r="X247" s="90"/>
      <c r="Y247" s="89"/>
    </row>
    <row r="248" spans="24:25" x14ac:dyDescent="0.2">
      <c r="X248" s="90"/>
      <c r="Y248" s="89"/>
    </row>
    <row r="249" spans="24:25" x14ac:dyDescent="0.2">
      <c r="X249" s="90"/>
      <c r="Y249" s="89"/>
    </row>
    <row r="250" spans="24:25" x14ac:dyDescent="0.2">
      <c r="X250" s="90"/>
      <c r="Y250" s="89"/>
    </row>
    <row r="251" spans="24:25" x14ac:dyDescent="0.2">
      <c r="X251" s="90"/>
      <c r="Y251" s="89"/>
    </row>
    <row r="252" spans="24:25" x14ac:dyDescent="0.2">
      <c r="X252" s="90"/>
      <c r="Y252" s="89"/>
    </row>
    <row r="253" spans="24:25" x14ac:dyDescent="0.2">
      <c r="X253" s="90"/>
      <c r="Y253" s="89"/>
    </row>
    <row r="254" spans="24:25" x14ac:dyDescent="0.2">
      <c r="X254" s="90"/>
      <c r="Y254" s="89"/>
    </row>
    <row r="255" spans="24:25" x14ac:dyDescent="0.2">
      <c r="X255" s="90"/>
      <c r="Y255" s="89"/>
    </row>
    <row r="256" spans="24:25" x14ac:dyDescent="0.2">
      <c r="X256" s="90"/>
      <c r="Y256" s="89"/>
    </row>
    <row r="257" spans="24:25" x14ac:dyDescent="0.2">
      <c r="X257" s="90"/>
      <c r="Y257" s="89"/>
    </row>
    <row r="258" spans="24:25" x14ac:dyDescent="0.2">
      <c r="X258" s="90"/>
      <c r="Y258" s="89"/>
    </row>
    <row r="259" spans="24:25" x14ac:dyDescent="0.2">
      <c r="X259" s="90"/>
      <c r="Y259" s="89"/>
    </row>
    <row r="260" spans="24:25" x14ac:dyDescent="0.2">
      <c r="X260" s="90"/>
      <c r="Y260" s="89"/>
    </row>
    <row r="261" spans="24:25" x14ac:dyDescent="0.2">
      <c r="X261" s="90"/>
      <c r="Y261" s="89"/>
    </row>
    <row r="262" spans="24:25" x14ac:dyDescent="0.2">
      <c r="X262" s="90"/>
      <c r="Y262" s="89"/>
    </row>
    <row r="263" spans="24:25" x14ac:dyDescent="0.2">
      <c r="X263" s="90"/>
      <c r="Y263" s="89"/>
    </row>
    <row r="264" spans="24:25" x14ac:dyDescent="0.2">
      <c r="X264" s="90"/>
      <c r="Y264" s="89"/>
    </row>
    <row r="265" spans="24:25" x14ac:dyDescent="0.2">
      <c r="X265" s="90"/>
      <c r="Y265" s="89"/>
    </row>
    <row r="266" spans="24:25" x14ac:dyDescent="0.2">
      <c r="X266" s="90"/>
      <c r="Y266" s="89"/>
    </row>
    <row r="267" spans="24:25" x14ac:dyDescent="0.2">
      <c r="X267" s="90"/>
      <c r="Y267" s="89"/>
    </row>
    <row r="268" spans="24:25" x14ac:dyDescent="0.2">
      <c r="X268" s="90"/>
      <c r="Y268" s="89"/>
    </row>
    <row r="269" spans="24:25" x14ac:dyDescent="0.2">
      <c r="X269" s="90"/>
      <c r="Y269" s="89"/>
    </row>
    <row r="270" spans="24:25" x14ac:dyDescent="0.2">
      <c r="X270" s="90"/>
      <c r="Y270" s="89"/>
    </row>
    <row r="271" spans="24:25" x14ac:dyDescent="0.2">
      <c r="X271" s="90"/>
      <c r="Y271" s="89"/>
    </row>
    <row r="272" spans="24:25" x14ac:dyDescent="0.2">
      <c r="X272" s="90"/>
      <c r="Y272" s="89"/>
    </row>
    <row r="273" spans="24:25" x14ac:dyDescent="0.2">
      <c r="X273" s="90"/>
      <c r="Y273" s="89"/>
    </row>
    <row r="274" spans="24:25" x14ac:dyDescent="0.2">
      <c r="X274" s="90"/>
      <c r="Y274" s="89"/>
    </row>
    <row r="275" spans="24:25" x14ac:dyDescent="0.2">
      <c r="X275" s="90"/>
      <c r="Y275" s="89"/>
    </row>
    <row r="276" spans="24:25" x14ac:dyDescent="0.2">
      <c r="X276" s="90"/>
      <c r="Y276" s="89"/>
    </row>
    <row r="277" spans="24:25" x14ac:dyDescent="0.2">
      <c r="X277" s="90"/>
      <c r="Y277" s="89"/>
    </row>
    <row r="278" spans="24:25" x14ac:dyDescent="0.2">
      <c r="X278" s="90"/>
      <c r="Y278" s="89"/>
    </row>
    <row r="279" spans="24:25" x14ac:dyDescent="0.2">
      <c r="X279" s="90"/>
      <c r="Y279" s="89"/>
    </row>
    <row r="280" spans="24:25" x14ac:dyDescent="0.2">
      <c r="X280" s="90"/>
      <c r="Y280" s="89"/>
    </row>
    <row r="281" spans="24:25" x14ac:dyDescent="0.2">
      <c r="X281" s="90"/>
      <c r="Y281" s="89"/>
    </row>
    <row r="282" spans="24:25" x14ac:dyDescent="0.2">
      <c r="X282" s="90"/>
      <c r="Y282" s="89"/>
    </row>
    <row r="283" spans="24:25" x14ac:dyDescent="0.2">
      <c r="X283" s="90"/>
      <c r="Y283" s="89"/>
    </row>
    <row r="284" spans="24:25" x14ac:dyDescent="0.2">
      <c r="X284" s="90"/>
      <c r="Y284" s="89"/>
    </row>
    <row r="285" spans="24:25" x14ac:dyDescent="0.2">
      <c r="X285" s="90"/>
      <c r="Y285" s="89"/>
    </row>
    <row r="286" spans="24:25" x14ac:dyDescent="0.2">
      <c r="X286" s="90"/>
      <c r="Y286" s="89"/>
    </row>
    <row r="287" spans="24:25" x14ac:dyDescent="0.2">
      <c r="X287" s="90"/>
      <c r="Y287" s="89"/>
    </row>
    <row r="288" spans="24:25" x14ac:dyDescent="0.2">
      <c r="X288" s="90"/>
      <c r="Y288" s="89"/>
    </row>
    <row r="289" spans="24:25" x14ac:dyDescent="0.2">
      <c r="X289" s="90"/>
      <c r="Y289" s="89"/>
    </row>
    <row r="290" spans="24:25" x14ac:dyDescent="0.2">
      <c r="X290" s="90"/>
      <c r="Y290" s="89"/>
    </row>
    <row r="291" spans="24:25" x14ac:dyDescent="0.2">
      <c r="X291" s="90"/>
      <c r="Y291" s="89"/>
    </row>
    <row r="292" spans="24:25" x14ac:dyDescent="0.2">
      <c r="X292" s="90"/>
      <c r="Y292" s="89"/>
    </row>
    <row r="293" spans="24:25" x14ac:dyDescent="0.2">
      <c r="X293" s="90"/>
      <c r="Y293" s="89"/>
    </row>
    <row r="294" spans="24:25" x14ac:dyDescent="0.2">
      <c r="X294" s="90"/>
      <c r="Y294" s="89"/>
    </row>
    <row r="295" spans="24:25" x14ac:dyDescent="0.2">
      <c r="X295" s="90"/>
      <c r="Y295" s="89"/>
    </row>
    <row r="296" spans="24:25" x14ac:dyDescent="0.2">
      <c r="X296" s="90"/>
      <c r="Y296" s="89"/>
    </row>
    <row r="297" spans="24:25" x14ac:dyDescent="0.2">
      <c r="X297" s="90"/>
      <c r="Y297" s="89"/>
    </row>
    <row r="298" spans="24:25" x14ac:dyDescent="0.2">
      <c r="X298" s="90"/>
      <c r="Y298" s="89"/>
    </row>
    <row r="299" spans="24:25" x14ac:dyDescent="0.2">
      <c r="X299" s="90"/>
      <c r="Y299" s="89"/>
    </row>
    <row r="300" spans="24:25" x14ac:dyDescent="0.2">
      <c r="X300" s="90"/>
      <c r="Y300" s="89"/>
    </row>
    <row r="301" spans="24:25" x14ac:dyDescent="0.2">
      <c r="X301" s="90"/>
      <c r="Y301" s="89"/>
    </row>
    <row r="302" spans="24:25" x14ac:dyDescent="0.2">
      <c r="X302" s="90"/>
      <c r="Y302" s="89"/>
    </row>
    <row r="303" spans="24:25" x14ac:dyDescent="0.2">
      <c r="X303" s="90"/>
      <c r="Y303" s="89"/>
    </row>
    <row r="304" spans="24:25" x14ac:dyDescent="0.2">
      <c r="X304" s="90"/>
      <c r="Y304" s="89"/>
    </row>
    <row r="305" spans="24:25" x14ac:dyDescent="0.2">
      <c r="X305" s="90"/>
      <c r="Y305" s="89"/>
    </row>
    <row r="306" spans="24:25" x14ac:dyDescent="0.2">
      <c r="X306" s="90"/>
      <c r="Y306" s="89"/>
    </row>
    <row r="307" spans="24:25" x14ac:dyDescent="0.2">
      <c r="X307" s="90"/>
      <c r="Y307" s="89"/>
    </row>
    <row r="308" spans="24:25" x14ac:dyDescent="0.2">
      <c r="X308" s="90"/>
      <c r="Y308" s="89"/>
    </row>
    <row r="309" spans="24:25" x14ac:dyDescent="0.2">
      <c r="X309" s="90"/>
      <c r="Y309" s="89"/>
    </row>
    <row r="310" spans="24:25" x14ac:dyDescent="0.2">
      <c r="X310" s="90"/>
      <c r="Y310" s="89"/>
    </row>
    <row r="311" spans="24:25" x14ac:dyDescent="0.2">
      <c r="X311" s="90"/>
      <c r="Y311" s="89"/>
    </row>
    <row r="312" spans="24:25" x14ac:dyDescent="0.2">
      <c r="X312" s="90"/>
      <c r="Y312" s="89"/>
    </row>
    <row r="313" spans="24:25" x14ac:dyDescent="0.2">
      <c r="X313" s="90"/>
      <c r="Y313" s="89"/>
    </row>
    <row r="314" spans="24:25" x14ac:dyDescent="0.2">
      <c r="X314" s="90"/>
      <c r="Y314" s="89"/>
    </row>
    <row r="315" spans="24:25" x14ac:dyDescent="0.2">
      <c r="X315" s="90"/>
      <c r="Y315" s="89"/>
    </row>
    <row r="316" spans="24:25" x14ac:dyDescent="0.2">
      <c r="X316" s="90"/>
      <c r="Y316" s="89"/>
    </row>
    <row r="317" spans="24:25" x14ac:dyDescent="0.2">
      <c r="X317" s="90"/>
      <c r="Y317" s="89"/>
    </row>
    <row r="318" spans="24:25" x14ac:dyDescent="0.2">
      <c r="X318" s="90"/>
      <c r="Y318" s="89"/>
    </row>
    <row r="319" spans="24:25" x14ac:dyDescent="0.2">
      <c r="X319" s="90"/>
      <c r="Y319" s="89"/>
    </row>
    <row r="320" spans="24:25" x14ac:dyDescent="0.2">
      <c r="X320" s="90"/>
      <c r="Y320" s="89"/>
    </row>
    <row r="321" spans="24:25" x14ac:dyDescent="0.2">
      <c r="X321" s="90"/>
      <c r="Y321" s="89"/>
    </row>
    <row r="322" spans="24:25" x14ac:dyDescent="0.2">
      <c r="X322" s="90"/>
      <c r="Y322" s="89"/>
    </row>
    <row r="323" spans="24:25" x14ac:dyDescent="0.2">
      <c r="X323" s="90"/>
      <c r="Y323" s="89"/>
    </row>
    <row r="324" spans="24:25" x14ac:dyDescent="0.2">
      <c r="X324" s="90"/>
      <c r="Y324" s="89"/>
    </row>
    <row r="325" spans="24:25" x14ac:dyDescent="0.2">
      <c r="X325" s="90"/>
      <c r="Y325" s="89"/>
    </row>
    <row r="326" spans="24:25" x14ac:dyDescent="0.2">
      <c r="X326" s="90"/>
      <c r="Y326" s="89"/>
    </row>
    <row r="327" spans="24:25" x14ac:dyDescent="0.2">
      <c r="X327" s="90"/>
      <c r="Y327" s="89"/>
    </row>
    <row r="328" spans="24:25" x14ac:dyDescent="0.2">
      <c r="X328" s="90"/>
      <c r="Y328" s="89"/>
    </row>
    <row r="329" spans="24:25" x14ac:dyDescent="0.2">
      <c r="X329" s="90"/>
      <c r="Y329" s="89"/>
    </row>
    <row r="330" spans="24:25" x14ac:dyDescent="0.2">
      <c r="X330" s="90"/>
      <c r="Y330" s="89"/>
    </row>
    <row r="331" spans="24:25" x14ac:dyDescent="0.2">
      <c r="X331" s="90"/>
      <c r="Y331" s="89"/>
    </row>
    <row r="332" spans="24:25" x14ac:dyDescent="0.2">
      <c r="X332" s="90"/>
      <c r="Y332" s="89"/>
    </row>
    <row r="333" spans="24:25" x14ac:dyDescent="0.2">
      <c r="X333" s="90"/>
      <c r="Y333" s="89"/>
    </row>
    <row r="334" spans="24:25" x14ac:dyDescent="0.2">
      <c r="X334" s="90"/>
      <c r="Y334" s="89"/>
    </row>
    <row r="335" spans="24:25" x14ac:dyDescent="0.2">
      <c r="X335" s="90"/>
      <c r="Y335" s="89"/>
    </row>
    <row r="336" spans="24:25" x14ac:dyDescent="0.2">
      <c r="X336" s="90"/>
      <c r="Y336" s="89"/>
    </row>
    <row r="337" spans="24:25" x14ac:dyDescent="0.2">
      <c r="X337" s="90"/>
      <c r="Y337" s="89"/>
    </row>
    <row r="338" spans="24:25" x14ac:dyDescent="0.2">
      <c r="X338" s="90"/>
      <c r="Y338" s="89"/>
    </row>
    <row r="339" spans="24:25" x14ac:dyDescent="0.2">
      <c r="X339" s="90"/>
      <c r="Y339" s="89"/>
    </row>
    <row r="340" spans="24:25" x14ac:dyDescent="0.2">
      <c r="X340" s="90"/>
      <c r="Y340" s="89"/>
    </row>
    <row r="341" spans="24:25" x14ac:dyDescent="0.2">
      <c r="X341" s="90"/>
      <c r="Y341" s="89"/>
    </row>
    <row r="342" spans="24:25" x14ac:dyDescent="0.2">
      <c r="X342" s="90"/>
      <c r="Y342" s="89"/>
    </row>
    <row r="343" spans="24:25" x14ac:dyDescent="0.2">
      <c r="X343" s="90"/>
      <c r="Y343" s="89"/>
    </row>
    <row r="344" spans="24:25" x14ac:dyDescent="0.2">
      <c r="X344" s="90"/>
      <c r="Y344" s="89"/>
    </row>
    <row r="345" spans="24:25" x14ac:dyDescent="0.2">
      <c r="X345" s="90"/>
      <c r="Y345" s="89"/>
    </row>
    <row r="346" spans="24:25" x14ac:dyDescent="0.2">
      <c r="X346" s="90"/>
      <c r="Y346" s="89"/>
    </row>
    <row r="347" spans="24:25" x14ac:dyDescent="0.2">
      <c r="X347" s="90"/>
      <c r="Y347" s="89"/>
    </row>
    <row r="348" spans="24:25" x14ac:dyDescent="0.2">
      <c r="X348" s="90"/>
      <c r="Y348" s="89"/>
    </row>
    <row r="349" spans="24:25" x14ac:dyDescent="0.2">
      <c r="X349" s="90"/>
      <c r="Y349" s="89"/>
    </row>
    <row r="350" spans="24:25" x14ac:dyDescent="0.2">
      <c r="X350" s="90"/>
      <c r="Y350" s="89"/>
    </row>
    <row r="351" spans="24:25" x14ac:dyDescent="0.2">
      <c r="X351" s="90"/>
      <c r="Y351" s="89"/>
    </row>
    <row r="352" spans="24:25" x14ac:dyDescent="0.2">
      <c r="X352" s="90"/>
      <c r="Y352" s="89"/>
    </row>
    <row r="353" spans="24:25" x14ac:dyDescent="0.2">
      <c r="X353" s="90"/>
      <c r="Y353" s="89"/>
    </row>
    <row r="354" spans="24:25" x14ac:dyDescent="0.2">
      <c r="X354" s="90"/>
      <c r="Y354" s="89"/>
    </row>
    <row r="355" spans="24:25" x14ac:dyDescent="0.2">
      <c r="X355" s="90"/>
      <c r="Y355" s="89"/>
    </row>
    <row r="356" spans="24:25" x14ac:dyDescent="0.2">
      <c r="X356" s="90"/>
      <c r="Y356" s="89"/>
    </row>
    <row r="357" spans="24:25" x14ac:dyDescent="0.2">
      <c r="X357" s="90"/>
      <c r="Y357" s="89"/>
    </row>
    <row r="358" spans="24:25" x14ac:dyDescent="0.2">
      <c r="X358" s="90"/>
      <c r="Y358" s="89"/>
    </row>
    <row r="359" spans="24:25" x14ac:dyDescent="0.2">
      <c r="X359" s="90"/>
      <c r="Y359" s="89"/>
    </row>
    <row r="360" spans="24:25" x14ac:dyDescent="0.2">
      <c r="X360" s="90"/>
      <c r="Y360" s="89"/>
    </row>
    <row r="361" spans="24:25" x14ac:dyDescent="0.2">
      <c r="X361" s="90"/>
      <c r="Y361" s="89"/>
    </row>
    <row r="362" spans="24:25" x14ac:dyDescent="0.2">
      <c r="X362" s="90"/>
      <c r="Y362" s="89"/>
    </row>
    <row r="363" spans="24:25" x14ac:dyDescent="0.2">
      <c r="X363" s="90"/>
      <c r="Y363" s="89"/>
    </row>
    <row r="364" spans="24:25" x14ac:dyDescent="0.2">
      <c r="X364" s="90"/>
      <c r="Y364" s="89"/>
    </row>
    <row r="365" spans="24:25" x14ac:dyDescent="0.2">
      <c r="X365" s="90"/>
      <c r="Y365" s="89"/>
    </row>
    <row r="366" spans="24:25" x14ac:dyDescent="0.2">
      <c r="X366" s="90"/>
      <c r="Y366" s="89"/>
    </row>
    <row r="367" spans="24:25" x14ac:dyDescent="0.2">
      <c r="X367" s="90"/>
      <c r="Y367" s="89"/>
    </row>
    <row r="368" spans="24:25" x14ac:dyDescent="0.2">
      <c r="X368" s="90"/>
      <c r="Y368" s="89"/>
    </row>
    <row r="369" spans="24:25" x14ac:dyDescent="0.2">
      <c r="X369" s="90"/>
      <c r="Y369" s="89"/>
    </row>
    <row r="370" spans="24:25" x14ac:dyDescent="0.2">
      <c r="X370" s="90"/>
      <c r="Y370" s="89"/>
    </row>
    <row r="371" spans="24:25" x14ac:dyDescent="0.2">
      <c r="X371" s="90"/>
      <c r="Y371" s="89"/>
    </row>
    <row r="372" spans="24:25" x14ac:dyDescent="0.2">
      <c r="X372" s="90"/>
      <c r="Y372" s="89"/>
    </row>
    <row r="373" spans="24:25" x14ac:dyDescent="0.2">
      <c r="X373" s="90"/>
      <c r="Y373" s="89"/>
    </row>
    <row r="374" spans="24:25" x14ac:dyDescent="0.2">
      <c r="X374" s="90"/>
      <c r="Y374" s="89"/>
    </row>
    <row r="375" spans="24:25" x14ac:dyDescent="0.2">
      <c r="X375" s="90"/>
      <c r="Y375" s="89"/>
    </row>
    <row r="376" spans="24:25" x14ac:dyDescent="0.2">
      <c r="X376" s="90"/>
      <c r="Y376" s="89"/>
    </row>
    <row r="377" spans="24:25" x14ac:dyDescent="0.2">
      <c r="X377" s="90"/>
      <c r="Y377" s="89"/>
    </row>
    <row r="378" spans="24:25" x14ac:dyDescent="0.2">
      <c r="X378" s="90"/>
      <c r="Y378" s="89"/>
    </row>
    <row r="379" spans="24:25" x14ac:dyDescent="0.2">
      <c r="X379" s="90"/>
      <c r="Y379" s="89"/>
    </row>
    <row r="380" spans="24:25" x14ac:dyDescent="0.2">
      <c r="X380" s="90"/>
      <c r="Y380" s="89"/>
    </row>
    <row r="381" spans="24:25" x14ac:dyDescent="0.2">
      <c r="X381" s="90"/>
      <c r="Y381" s="89"/>
    </row>
    <row r="382" spans="24:25" x14ac:dyDescent="0.2">
      <c r="X382" s="90"/>
      <c r="Y382" s="89"/>
    </row>
    <row r="383" spans="24:25" x14ac:dyDescent="0.2">
      <c r="X383" s="90"/>
      <c r="Y383" s="89"/>
    </row>
    <row r="384" spans="24:25" x14ac:dyDescent="0.2">
      <c r="X384" s="90"/>
      <c r="Y384" s="89"/>
    </row>
    <row r="385" spans="24:25" x14ac:dyDescent="0.2">
      <c r="X385" s="90"/>
      <c r="Y385" s="89"/>
    </row>
    <row r="386" spans="24:25" x14ac:dyDescent="0.2">
      <c r="X386" s="90"/>
      <c r="Y386" s="89"/>
    </row>
    <row r="387" spans="24:25" x14ac:dyDescent="0.2">
      <c r="X387" s="90"/>
      <c r="Y387" s="89"/>
    </row>
    <row r="388" spans="24:25" x14ac:dyDescent="0.2">
      <c r="X388" s="90"/>
      <c r="Y388" s="89"/>
    </row>
    <row r="389" spans="24:25" x14ac:dyDescent="0.2">
      <c r="Y389" s="89"/>
    </row>
    <row r="390" spans="24:25" x14ac:dyDescent="0.2">
      <c r="Y390" s="89"/>
    </row>
    <row r="391" spans="24:25" x14ac:dyDescent="0.2">
      <c r="Y391" s="89"/>
    </row>
    <row r="392" spans="24:25" x14ac:dyDescent="0.2">
      <c r="Y392" s="89"/>
    </row>
    <row r="393" spans="24:25" x14ac:dyDescent="0.2">
      <c r="Y393" s="89"/>
    </row>
    <row r="394" spans="24:25" x14ac:dyDescent="0.2">
      <c r="Y394" s="89"/>
    </row>
    <row r="395" spans="24:25" x14ac:dyDescent="0.2">
      <c r="Y395" s="89"/>
    </row>
    <row r="396" spans="24:25" x14ac:dyDescent="0.2">
      <c r="Y396" s="89"/>
    </row>
    <row r="397" spans="24:25" x14ac:dyDescent="0.2">
      <c r="Y397" s="89"/>
    </row>
    <row r="398" spans="24:25" x14ac:dyDescent="0.2">
      <c r="Y398" s="89"/>
    </row>
    <row r="399" spans="24:25" x14ac:dyDescent="0.2">
      <c r="Y399" s="89"/>
    </row>
    <row r="400" spans="24:25" x14ac:dyDescent="0.2">
      <c r="Y400" s="89"/>
    </row>
    <row r="401" spans="25:25" x14ac:dyDescent="0.2">
      <c r="Y401" s="89"/>
    </row>
    <row r="402" spans="25:25" x14ac:dyDescent="0.2">
      <c r="Y402" s="89"/>
    </row>
    <row r="403" spans="25:25" x14ac:dyDescent="0.2">
      <c r="Y403" s="89"/>
    </row>
  </sheetData>
  <sheetProtection password="B39D" sheet="1" objects="1" scenarios="1"/>
  <mergeCells count="50">
    <mergeCell ref="U3:X3"/>
    <mergeCell ref="E1:X2"/>
    <mergeCell ref="A1:D4"/>
    <mergeCell ref="E3:T3"/>
    <mergeCell ref="E4:X4"/>
    <mergeCell ref="R6:S6"/>
    <mergeCell ref="T6:W6"/>
    <mergeCell ref="T7:W7"/>
    <mergeCell ref="A14:N14"/>
    <mergeCell ref="O14:Q14"/>
    <mergeCell ref="R14:S14"/>
    <mergeCell ref="T14:W14"/>
    <mergeCell ref="A9:X9"/>
    <mergeCell ref="A10:Q10"/>
    <mergeCell ref="R10:S10"/>
    <mergeCell ref="T10:W10"/>
    <mergeCell ref="A11:Q11"/>
    <mergeCell ref="R11:S11"/>
    <mergeCell ref="T11:W11"/>
    <mergeCell ref="A12:Q12"/>
    <mergeCell ref="A13:N13"/>
    <mergeCell ref="O13:Q13"/>
    <mergeCell ref="R13:S13"/>
    <mergeCell ref="T13:W13"/>
    <mergeCell ref="A15:D16"/>
    <mergeCell ref="E15:N15"/>
    <mergeCell ref="O15:Q15"/>
    <mergeCell ref="R15:S16"/>
    <mergeCell ref="T15:W15"/>
    <mergeCell ref="E16:N16"/>
    <mergeCell ref="O16:Q16"/>
    <mergeCell ref="T16:W16"/>
    <mergeCell ref="A17:Q17"/>
    <mergeCell ref="A18:X18"/>
    <mergeCell ref="A19:N19"/>
    <mergeCell ref="O19:Q19"/>
    <mergeCell ref="R19:S19"/>
    <mergeCell ref="T19:W19"/>
    <mergeCell ref="B23:X26"/>
    <mergeCell ref="A22:D22"/>
    <mergeCell ref="E22:X22"/>
    <mergeCell ref="A28:X29"/>
    <mergeCell ref="A20:N20"/>
    <mergeCell ref="O20:Q20"/>
    <mergeCell ref="R20:S20"/>
    <mergeCell ref="T20:W20"/>
    <mergeCell ref="A21:N21"/>
    <mergeCell ref="O21:Q21"/>
    <mergeCell ref="R21:S21"/>
    <mergeCell ref="T21:W21"/>
  </mergeCells>
  <dataValidations count="1">
    <dataValidation type="list" allowBlank="1" showInputMessage="1" showErrorMessage="1" sqref="D6:I6">
      <formula1>$AA$2:$AA$8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BG</vt:lpstr>
      <vt:lpstr>'RESUMEN BG'!Área_de_impresión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2021-08-24T16:53:19Z</cp:lastPrinted>
  <dcterms:created xsi:type="dcterms:W3CDTF">2019-12-05T13:02:38Z</dcterms:created>
  <dcterms:modified xsi:type="dcterms:W3CDTF">2022-10-18T15:17:32Z</dcterms:modified>
</cp:coreProperties>
</file>