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1600" windowHeight="9525"/>
  </bookViews>
  <sheets>
    <sheet name="RESUME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1" localSheetId="0">INDEX([4]firmas!$C$33:$C$35,MATCH('RESUMEN '!#REF!,[4]firmas!$A$33:$A$35,0))</definedName>
    <definedName name="aprobofirmas1">INDEX([5]firmas!$C$33:$C$35,MATCH('[5]REG FOTOGRAFICO'!$N$55:$Q$55,[5]firmas!$A$33:$A$35,0))</definedName>
    <definedName name="aprobofirmas10" localSheetId="0">INDEX([6]firmas!$C$33:$C$35,MATCH('[6]CF - IF '!$Y$43,[6]firmas!$A$33:$A$35,0))</definedName>
    <definedName name="aprobofirmas10">INDEX([4]firmas!$C$33:$C$35,MATCH('[4]CF - IF '!$Y$43,[4]firmas!$A$33:$A$35,0))</definedName>
    <definedName name="aprobofirmas11" localSheetId="0">INDEX([6]firmas!$C$33:$C$35,MATCH([6]ANGULARIDAD!$AK$29,[6]firmas!$A$33:$A$35,0))</definedName>
    <definedName name="aprobofirmas11">INDEX([4]firmas!$C$33:$C$35,MATCH([4]ANGULARIDAD!$AK$29,[4]firmas!$A$33:$A$35,0))</definedName>
    <definedName name="aprobofirmas12" localSheetId="0">INDEX([6]firmas!$C$33:$C$35,MATCH([6]PROCTOR!$I$42,[6]firmas!$A$33:$A$35,0))</definedName>
    <definedName name="aprobofirmas12">INDEX([4]firmas!$C$33:$C$35,MATCH([4]PROCTOR!$I$42,[4]firmas!$A$33:$A$35,0))</definedName>
    <definedName name="aprobofirmas13" localSheetId="0">INDEX([6]firmas!$C$33:$C$35,MATCH('[6] CBR 1'!$AP$55:$AQ$55,[6]firmas!$A$33:$A$35,0))</definedName>
    <definedName name="aprobofirmas13">INDEX([4]firmas!$C$33:$C$35,MATCH('[4] CBR 1'!$AP$55:$AQ$55,[4]firmas!$A$33:$A$35,0))</definedName>
    <definedName name="aprobofirmas14" localSheetId="0">INDEX([6]firmas!$C$33:$C$35,MATCH('[6] CBR (2)'!$G$55:$H$55,[6]firmas!$A$33:$A$35,0))</definedName>
    <definedName name="aprobofirmas14">INDEX([4]firmas!$C$33:$C$35,MATCH('[4] CBR (2)'!$G$55:$H$55,[4]firmas!$A$33:$A$35,0))</definedName>
    <definedName name="aprobofirmas2" localSheetId="0">INDEX([6]firmas!$C$33:$C$35,MATCH('[6]Gradacion '!$Y$55:$AF$55,[6]firmas!$A$33:$A$35,0))</definedName>
    <definedName name="aprobofirmas2">INDEX([4]firmas!$C$33:$C$35,MATCH(#REF!,[4]firmas!$A$33:$A$35,0))</definedName>
    <definedName name="aprobofirmas3">INDEX([4]firmas!$C$33:$C$35,MATCH('[4]CLASIFICACION '!$N$61:$P$61,[4]firmas!$A$33:$A$35,0))</definedName>
    <definedName name="aprobofirmas4" localSheetId="0">INDEX([6]firmas!$C$33:$C$35,MATCH('[6]Microdeval '!$AC$44,[6]firmas!$A$33:$A$35,0))</definedName>
    <definedName name="aprobofirmas4">INDEX([4]firmas!$C$33:$C$35,MATCH('[4]Microdeval '!$AC$44,[4]firmas!$A$33:$A$35,0))</definedName>
    <definedName name="aprobofirmas5">INDEX([5]firmas!$C$33:$C$35,MATCH('[5]M.O.  M1'!$I$27:$O$27,[5]firmas!$A$33:$A$35,0))</definedName>
    <definedName name="aprobofirmas6" localSheetId="0">INDEX([6]firmas!$C$33:$C$35,MATCH([6]Solidez!$Y$47,[6]firmas!$A$33:$A$35,0))</definedName>
    <definedName name="aprobofirmas6">INDEX([4]firmas!$C$33:$C$35,MATCH([4]Solidez!$Y$47,[4]firmas!$A$33:$A$35,0))</definedName>
    <definedName name="aprobofirmas7" localSheetId="0">INDEX([6]firmas!$C$33:$C$35,MATCH([6]LIMITES!$H$47,[6]firmas!$A$33:$A$35,0))</definedName>
    <definedName name="aprobofirmas7">INDEX([4]firmas!$C$33:$C$35,MATCH(#REF!,[4]firmas!$A$33:$A$35,0))</definedName>
    <definedName name="aprobofirmas8" localSheetId="0">INDEX([6]firmas!$C$33:$C$35,MATCH([6]EQUIVALENTE!$J$29,[6]firmas!$A$33:$A$35,0))</definedName>
    <definedName name="aprobofirmas8">INDEX([4]firmas!$C$33:$C$35,MATCH([4]EQUIVALENTE!$J$29,[4]firmas!$A$33:$A$35,0))</definedName>
    <definedName name="aprobofirmas9" localSheetId="0">INDEX([6]firmas!$C$33:$C$35,MATCH('[6]TERRONES DE ARCILLA'!$I$27:$K$27,[6]firmas!$A$33:$A$35,0))</definedName>
    <definedName name="aprobofirmas9">INDEX([4]firmas!$C$33:$C$35,MATCH('[4]TERRONES DE ARCILLA'!$I$27:$K$27,[4]firmas!$A$33:$A$35,0))</definedName>
    <definedName name="aprobonombres" localSheetId="0">[6]firmas!$A$33:$A$35</definedName>
    <definedName name="aprobonombres">[4]firmas!$A$33:$A$35</definedName>
    <definedName name="_xlnm.Print_Area" localSheetId="0">'RESUMEN '!$A$1:$X$42</definedName>
    <definedName name="elaborocargo">[7]firmas!$B$11:$B$13</definedName>
    <definedName name="elaborofirmas1" localSheetId="0">INDEX([4]firmas!$C$2:$C$26,MATCH('RESUMEN '!#REF!,[4]firmas!$A$2:$A$26,0))</definedName>
    <definedName name="elaborofirmas1">INDEX([5]firmas!$C$2:$C$26,MATCH('[5]REG FOTOGRAFICO'!$F$55:$I$55,[5]firmas!$A$2:$A$26,0))</definedName>
    <definedName name="elaborofirmas10" localSheetId="0">INDEX([6]firmas!$C$2:$C$26,MATCH('[6]CF - IF '!$G$43,[6]firmas!$A$2:$A$26,0))</definedName>
    <definedName name="elaborofirmas10">INDEX([4]firmas!$C$2:$C$26,MATCH('[4]CF - IF '!$G$43,[4]firmas!$A$2:$A$26,0))</definedName>
    <definedName name="elaborofirmas11" localSheetId="0">INDEX([6]firmas!$C$2:$C$26,MATCH([6]ANGULARIDAD!$L$29,[6]firmas!$A$2:$A$26,0))</definedName>
    <definedName name="elaborofirmas11">INDEX([4]firmas!$C$2:$C$26,MATCH([4]ANGULARIDAD!$L$29,[4]firmas!$A$2:$A$26,0))</definedName>
    <definedName name="elaborofirmas12" localSheetId="0">INDEX([6]firmas!$C$2:$C$26,MATCH([6]PROCTOR!$C$42,[6]firmas!$A$2:$A$26,0))</definedName>
    <definedName name="elaborofirmas12">INDEX([4]firmas!$C$2:$C$26,MATCH([4]PROCTOR!$C$42,[4]firmas!$A$2:$A$26,0))</definedName>
    <definedName name="elaborofirmas13" localSheetId="0">INDEX([6]firmas!$C$2:$C$26,MATCH('[6] CBR 1'!$AL$55:$AM$55,[6]firmas!$A$2:$A$26,0))</definedName>
    <definedName name="elaborofirmas13">INDEX([4]firmas!$C$2:$C$26,MATCH('[4] CBR 1'!$AL$55:$AM$55,[4]firmas!$A$2:$A$26,0))</definedName>
    <definedName name="elaborofirmas14" localSheetId="0">INDEX([6]firmas!$C$2:$C$26,MATCH('[6] CBR (2)'!$C$55,[6]firmas!$A$2:$A$26,0))</definedName>
    <definedName name="elaborofirmas14">INDEX([4]firmas!$C$2:$C$26,MATCH('[4] CBR (2)'!$C$55,[4]firmas!$A$2:$A$26,0))</definedName>
    <definedName name="elaborofirmas2" localSheetId="0">INDEX([6]firmas!$C$2:$C$26,MATCH('[6]Gradacion '!$I$55:$P$55,[6]firmas!$A$2:$A$26,0))</definedName>
    <definedName name="elaborofirmas2">INDEX([4]firmas!$C$2:$C$26,MATCH(#REF!,[4]firmas!$A$2:$A$26,0))</definedName>
    <definedName name="elaborofirmas3">INDEX([4]firmas!$C$2:$C$26,MATCH('[4]CLASIFICACION '!$E$61:$I$61,[4]firmas!$A$2:$A$26,0))</definedName>
    <definedName name="elaborofirmas4" localSheetId="0">INDEX([6]firmas!$C$2:$C$26,MATCH('[6]Microdeval '!$I$44,[6]firmas!$A$2:$A$26,0))</definedName>
    <definedName name="elaborofirmas4">INDEX([4]firmas!$C$2:$C$26,MATCH('[4]Microdeval '!$I$44,[4]firmas!$A$2:$A$26,0))</definedName>
    <definedName name="elaborofirmas5" localSheetId="0">INDEX([6]firmas!$C$2:$C$26,MATCH('[6]10% De Finos'!$D$23:$E$23,[6]firmas!$A$2:$A$26,0))</definedName>
    <definedName name="elaborofirmas5">INDEX([4]firmas!$C$2:$C$26,MATCH('[4]10% De Finos'!$D$23:$E$23,[4]firmas!$A$2:$A$26,0))</definedName>
    <definedName name="elaborofirmas6" localSheetId="0">INDEX([6]firmas!$C$2:$C$26,MATCH([6]Solidez!$H$47,[6]firmas!$A$2:$A$26,0))</definedName>
    <definedName name="elaborofirmas6">INDEX([4]firmas!$C$2:$C$26,MATCH([4]Solidez!$H$47,[4]firmas!$A$2:$A$26,0))</definedName>
    <definedName name="elaborofirmas7" localSheetId="0">INDEX([6]firmas!$C$2:$C$26,MATCH([6]LIMITES!$C$47,[6]firmas!$A$2:$A$26,0))</definedName>
    <definedName name="elaborofirmas7">INDEX([4]firmas!$C$2:$C$26,MATCH(#REF!,[4]firmas!$A$2:$A$26,0))</definedName>
    <definedName name="elaborofirmas8" localSheetId="0">INDEX([6]firmas!$C$2:$C$26,MATCH([6]EQUIVALENTE!$D$29,[6]firmas!$A$2:$A$26,0))</definedName>
    <definedName name="elaborofirmas8">INDEX([4]firmas!$C$2:$C$26,MATCH([4]EQUIVALENTE!$D$29,[4]firmas!$A$2:$A$26,0))</definedName>
    <definedName name="elaborofirmas9" localSheetId="0">INDEX([6]firmas!$C$2:$C$26,MATCH('[6]TERRONES DE ARCILLA'!$C$27:$E$27,[6]firmas!$A$2:$A$26,0))</definedName>
    <definedName name="elaborofirmas9">INDEX([4]firmas!$C$2:$C$26,MATCH('[4]TERRONES DE ARCILLA'!$C$27:$E$27,[4]firmas!$A$2:$A$26,0))</definedName>
    <definedName name="Elaboronombres" localSheetId="0">[6]firmas!$A$2:$A$26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[7]firmas!$B$28:$B$30</definedName>
    <definedName name="revisofirmas1" localSheetId="0">INDEX([4]firmas!$C$28:$C$31,MATCH('RESUMEN '!#REF!,[4]firmas!$A$28:$A$31,0))</definedName>
    <definedName name="revisofirmas1">INDEX([5]firmas!$C$28:$C$31,MATCH('[5]REG FOTOGRAFICO'!$J$55:$M$55,[5]firmas!$A$28:$A$31,0))</definedName>
    <definedName name="revisofirmas10" localSheetId="0">INDEX([6]firmas!$C$28:$C$31,MATCH('[6]CF - IF '!$M$43:$X$43,[6]firmas!$A$28:$A$31,0))</definedName>
    <definedName name="revisofirmas10">INDEX([4]firmas!$C$28:$C$31,MATCH('[4]CF - IF '!$M$43:$X$43,[4]firmas!$A$28:$A$31,0))</definedName>
    <definedName name="revisofirmas11" localSheetId="0">INDEX([6]firmas!$C$28:$C$31,MATCH([6]ANGULARIDAD!$W$29:$X$43,[6]firmas!$A$28:$A$31,0))</definedName>
    <definedName name="revisofirmas11">INDEX([4]firmas!$C$28:$C$31,MATCH([4]ANGULARIDAD!$W$29:$X$43,[4]firmas!$A$28:$A$31,0))</definedName>
    <definedName name="revisofirmas12" localSheetId="0">INDEX([6]firmas!$C$28:$C$31,MATCH([6]PROCTOR!$F$42,[6]firmas!$A$28:$A$31,0))</definedName>
    <definedName name="revisofirmas12">INDEX([4]firmas!$C$28:$C$31,MATCH([4]PROCTOR!$F$42,[4]firmas!$A$28:$A$31,0))</definedName>
    <definedName name="revisofirmas13" localSheetId="0">INDEX([6]firmas!$C$28:$C$31,MATCH('[6] CBR 1'!$AN$55:$AO$55,[6]firmas!$A$28:$A$31,0))</definedName>
    <definedName name="revisofirmas13">INDEX([4]firmas!$C$28:$C$31,MATCH('[4] CBR 1'!$AN$55:$AO$55,[4]firmas!$A$28:$A$31,0))</definedName>
    <definedName name="revisofirmas14" localSheetId="0">INDEX([6]firmas!$C$28:$C$31,MATCH('[6] CBR (2)'!$E$55:$F$55,[6]firmas!$A$28:$A$31,0))</definedName>
    <definedName name="revisofirmas14">INDEX([4]firmas!$C$28:$C$31,MATCH('[4] CBR (2)'!$E$55:$F$55,[4]firmas!$A$28:$A$31,0))</definedName>
    <definedName name="revisofirmas2" localSheetId="0">INDEX([6]firmas!$C$28:$C$31,MATCH('[6]Gradacion '!$Q$55:$X$55,[6]firmas!$A$28:$A$31,0))</definedName>
    <definedName name="revisofirmas2">INDEX([4]firmas!$C$28:$C$31,MATCH(#REF!,[4]firmas!$A$28:$A$31,0))</definedName>
    <definedName name="revisofirmas3">INDEX([4]firmas!$C$28:$C$31,MATCH('[4]CLASIFICACION '!$J$61:$M$61,[4]firmas!$A$28:$A$31,0))</definedName>
    <definedName name="revisofirmas4" localSheetId="0">INDEX([6]firmas!$C$28:$C$31,MATCH('[6]Microdeval '!$R$44,[6]firmas!$A$28:$A$31,0))</definedName>
    <definedName name="revisofirmas4">INDEX([4]firmas!$C$28:$C$31,MATCH('[4]Microdeval '!$R$44,[4]firmas!$A$28:$A$31,0))</definedName>
    <definedName name="revisofirmas5">INDEX([5]firmas!$C$28:$C$31,MATCH('[5]M.O.  M1'!$F$27:$H$27,[5]firmas!$A$28:$A$31,0))</definedName>
    <definedName name="revisofirmas6" localSheetId="0">INDEX([6]firmas!$C$28:$C$31,MATCH([6]Solidez!$Q$47,[6]firmas!$A$28:$A$31,0))</definedName>
    <definedName name="revisofirmas6">INDEX([4]firmas!$C$28:$C$31,MATCH([4]Solidez!$Q$47,[4]firmas!$A$28:$A$31,0))</definedName>
    <definedName name="revisofirmas7" localSheetId="0">INDEX([6]firmas!$C$28:$C$31,MATCH([6]LIMITES!$F$47,[6]firmas!$A$28:$A$31,0))</definedName>
    <definedName name="revisofirmas7">INDEX([4]firmas!$C$28:$C$31,MATCH(#REF!,[4]firmas!$A$28:$A$31,0))</definedName>
    <definedName name="revisofirmas8" localSheetId="0">INDEX([6]firmas!$C$28:$C$31,MATCH([6]EQUIVALENTE!$G$29,[6]firmas!$A$28:$A$31,0))</definedName>
    <definedName name="revisofirmas8">INDEX([4]firmas!$C$28:$C$31,MATCH([4]EQUIVALENTE!$G$29,[4]firmas!$A$28:$A$31,0))</definedName>
    <definedName name="revisofirmas9" localSheetId="0">INDEX([6]firmas!$C$28:$C$31,MATCH('[6]TERRONES DE ARCILLA'!$F$27,[6]firmas!$A$28:$A$31,0))</definedName>
    <definedName name="revisofirmas9">INDEX([4]firmas!$C$28:$C$31,MATCH('[4]TERRONES DE ARCILLA'!$F$27,[4]firmas!$A$28:$A$31,0))</definedName>
    <definedName name="revisonombres" localSheetId="0">[6]firmas!$A$28:$A$31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" i="1" l="1"/>
  <c r="AG39" i="1" l="1"/>
  <c r="AF39" i="1"/>
  <c r="AE39" i="1"/>
  <c r="AD39" i="1"/>
  <c r="AC39" i="1"/>
  <c r="AB39" i="1"/>
  <c r="AA39" i="1"/>
  <c r="X34" i="1"/>
  <c r="T34" i="1"/>
  <c r="D34" i="1"/>
  <c r="X33" i="1"/>
  <c r="T33" i="1"/>
  <c r="X31" i="1"/>
  <c r="T31" i="1"/>
  <c r="X30" i="1"/>
  <c r="X29" i="1"/>
  <c r="X28" i="1"/>
  <c r="X27" i="1"/>
  <c r="X25" i="1"/>
  <c r="X24" i="1"/>
  <c r="X23" i="1"/>
  <c r="T23" i="1"/>
  <c r="X22" i="1"/>
  <c r="T22" i="1"/>
  <c r="X21" i="1"/>
  <c r="T21" i="1"/>
  <c r="X19" i="1"/>
  <c r="X17" i="1"/>
  <c r="X16" i="1"/>
  <c r="X15" i="1"/>
  <c r="X14" i="1"/>
</calcChain>
</file>

<file path=xl/comments1.xml><?xml version="1.0" encoding="utf-8"?>
<comments xmlns="http://schemas.openxmlformats.org/spreadsheetml/2006/main">
  <authors>
    <author>sonia.gaviria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</rPr>
          <t>sonia.gaviria:</t>
        </r>
        <r>
          <rPr>
            <sz val="9"/>
            <color indexed="81"/>
            <rFont val="Tahoma"/>
            <family val="2"/>
          </rPr>
          <t xml:space="preserve">
SELECCIÓN LOS CRITERIOS SEGÚN EL TIPO A - B o C
</t>
        </r>
      </text>
    </comment>
  </commentList>
</comments>
</file>

<file path=xl/sharedStrings.xml><?xml version="1.0" encoding="utf-8"?>
<sst xmlns="http://schemas.openxmlformats.org/spreadsheetml/2006/main" count="112" uniqueCount="65">
  <si>
    <t>Tipo de material</t>
  </si>
  <si>
    <t xml:space="preserve">Seleccionado </t>
  </si>
  <si>
    <t>MENSUAL</t>
  </si>
  <si>
    <t>Adecuado</t>
  </si>
  <si>
    <t>SEMANAL</t>
  </si>
  <si>
    <t>CÓDIGO: GLAB-FM-078</t>
  </si>
  <si>
    <t>Tolerable</t>
  </si>
  <si>
    <t>Código:</t>
  </si>
  <si>
    <t>ENSAYO</t>
  </si>
  <si>
    <t>NORMA
INV-E-2013</t>
  </si>
  <si>
    <t>RESULTADO DE ENSAYO</t>
  </si>
  <si>
    <t xml:space="preserve">REQUISITOS
Tabla 320.2 </t>
  </si>
  <si>
    <t>COMPOSICIÓN</t>
  </si>
  <si>
    <t>Granulometría</t>
  </si>
  <si>
    <t>VER GRÁFICA</t>
  </si>
  <si>
    <t>SBG_A</t>
  </si>
  <si>
    <t>SBG_B</t>
  </si>
  <si>
    <t>SBG_C</t>
  </si>
  <si>
    <t>PEA</t>
  </si>
  <si>
    <t>DUREZA</t>
  </si>
  <si>
    <t xml:space="preserve">Desgaste Los Ángeles, En seco, 500 Revoluciones </t>
  </si>
  <si>
    <t>% Máximo</t>
  </si>
  <si>
    <t xml:space="preserve">Micro Deval </t>
  </si>
  <si>
    <t>N/A</t>
  </si>
  <si>
    <t xml:space="preserve">10% Finos  </t>
  </si>
  <si>
    <t xml:space="preserve">Valor en seco </t>
  </si>
  <si>
    <t>kN Mínimo</t>
  </si>
  <si>
    <t xml:space="preserve">Relación Húmedo/seco </t>
  </si>
  <si>
    <t>% Mínimo</t>
  </si>
  <si>
    <t>DURABILIDAD</t>
  </si>
  <si>
    <t>Pérdida de ensayo de solidez  en sulfato de Magnesio</t>
  </si>
  <si>
    <t xml:space="preserve"> % Máximo</t>
  </si>
  <si>
    <t>LIMPIEZA</t>
  </si>
  <si>
    <t>Límite líquido</t>
  </si>
  <si>
    <t>Índice de plasticidad</t>
  </si>
  <si>
    <t>Contenido de materia orgánica</t>
  </si>
  <si>
    <t>Valor de Azul de metileno</t>
  </si>
  <si>
    <t xml:space="preserve"> % máximo</t>
  </si>
  <si>
    <t>Terrones de Arcilla y Partículas  Deleznables</t>
  </si>
  <si>
    <t>% máximo</t>
  </si>
  <si>
    <t>GEOMETRIA DE LAS PARTICULAS</t>
  </si>
  <si>
    <t>Partículas fracturadas mecánicamente</t>
  </si>
  <si>
    <t>1 Cara</t>
  </si>
  <si>
    <t>2 Caras</t>
  </si>
  <si>
    <t>Índice de  Aplanamiento</t>
  </si>
  <si>
    <t>Índice de  Alargamiento</t>
  </si>
  <si>
    <t>Angularidad del agregado fino</t>
  </si>
  <si>
    <t>CAPACIDAD DE SOPORTE</t>
  </si>
  <si>
    <t>Proctor (densidad máxima seca)</t>
  </si>
  <si>
    <t>KN/m³</t>
  </si>
  <si>
    <t>Reportar</t>
  </si>
  <si>
    <t>CBR</t>
  </si>
  <si>
    <t xml:space="preserve"> (referido al 100% Proctor)</t>
  </si>
  <si>
    <t xml:space="preserve"> (referido al 95% Proctor)</t>
  </si>
  <si>
    <t>(referido al 95% Proctor)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</si>
  <si>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</si>
  <si>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>Observaciones:</t>
  </si>
  <si>
    <t>Paginas</t>
  </si>
  <si>
    <t>Pagina</t>
  </si>
  <si>
    <t>de</t>
  </si>
  <si>
    <t>Pagina xx de xx</t>
  </si>
  <si>
    <t xml:space="preserve"> INFORME DE ENSAYO 
CARACTERIZACIÓN DE RELLENO PARA CONFORMACIÓN DE LA SUBRASANTE </t>
  </si>
  <si>
    <t>VERSIÓN: 5</t>
  </si>
  <si>
    <t>FECHA DE APLICACIÓN: OCTUBRE 2022</t>
  </si>
  <si>
    <t xml:space="preserve">REQUISITOS PARA RELLENO PARA CONFORMACIÓN DE LA SUBRASANTE FRECUENCIA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</si>
</sst>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rgb="FF17365D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/>
      <top style="dash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hair">
        <color indexed="64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theme="0" tint="-0.34998626667073579"/>
      </top>
      <bottom/>
      <diagonal/>
    </border>
    <border>
      <left style="thin">
        <color indexed="64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Border="1" applyProtection="1"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Protection="1">
      <protection locked="0"/>
    </xf>
    <xf numFmtId="164" fontId="6" fillId="2" borderId="5" xfId="1" applyNumberFormat="1" applyFont="1" applyFill="1" applyBorder="1" applyAlignment="1" applyProtection="1">
      <alignment horizontal="left" vertical="center"/>
    </xf>
    <xf numFmtId="0" fontId="6" fillId="3" borderId="0" xfId="1" applyFont="1" applyFill="1" applyAlignment="1" applyProtection="1">
      <alignment horizontal="left"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7" fillId="3" borderId="0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3" fillId="5" borderId="7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Alignment="1" applyProtection="1">
      <alignment vertical="center"/>
    </xf>
    <xf numFmtId="0" fontId="7" fillId="6" borderId="12" xfId="1" applyFont="1" applyFill="1" applyBorder="1" applyAlignment="1" applyProtection="1">
      <alignment horizontal="center" vertical="center" wrapText="1"/>
    </xf>
    <xf numFmtId="0" fontId="7" fillId="6" borderId="13" xfId="1" applyFont="1" applyFill="1" applyBorder="1" applyAlignment="1" applyProtection="1">
      <alignment horizontal="center" vertical="center" wrapText="1"/>
    </xf>
    <xf numFmtId="0" fontId="7" fillId="6" borderId="14" xfId="1" applyFont="1" applyFill="1" applyBorder="1" applyAlignment="1" applyProtection="1">
      <alignment horizontal="center" vertical="center" wrapText="1"/>
    </xf>
    <xf numFmtId="0" fontId="7" fillId="6" borderId="15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Alignment="1" applyProtection="1">
      <alignment vertical="center"/>
    </xf>
    <xf numFmtId="0" fontId="6" fillId="0" borderId="18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center" vertical="center"/>
    </xf>
    <xf numFmtId="0" fontId="6" fillId="3" borderId="0" xfId="1" applyFont="1" applyFill="1" applyBorder="1" applyProtection="1"/>
    <xf numFmtId="0" fontId="6" fillId="3" borderId="0" xfId="1" applyFont="1" applyFill="1" applyProtection="1"/>
    <xf numFmtId="0" fontId="7" fillId="6" borderId="20" xfId="1" applyFont="1" applyFill="1" applyBorder="1" applyAlignment="1" applyProtection="1">
      <alignment horizontal="center" vertical="center" wrapText="1"/>
    </xf>
    <xf numFmtId="0" fontId="7" fillId="6" borderId="7" xfId="1" applyFont="1" applyFill="1" applyBorder="1" applyAlignment="1" applyProtection="1">
      <alignment horizontal="center" vertical="center" wrapText="1"/>
    </xf>
    <xf numFmtId="0" fontId="7" fillId="6" borderId="18" xfId="1" applyFont="1" applyFill="1" applyBorder="1" applyAlignment="1" applyProtection="1">
      <alignment horizontal="center" vertical="center" wrapText="1"/>
    </xf>
    <xf numFmtId="0" fontId="7" fillId="6" borderId="21" xfId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 applyProtection="1">
      <alignment horizontal="center" vertical="center"/>
    </xf>
    <xf numFmtId="0" fontId="6" fillId="0" borderId="27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horizontal="center" vertical="center"/>
    </xf>
    <xf numFmtId="0" fontId="6" fillId="0" borderId="29" xfId="1" applyFont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6" fillId="0" borderId="35" xfId="1" applyFont="1" applyBorder="1" applyAlignment="1" applyProtection="1">
      <alignment horizontal="center" vertical="center"/>
    </xf>
    <xf numFmtId="0" fontId="6" fillId="0" borderId="36" xfId="1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38" xfId="1" applyFont="1" applyBorder="1" applyAlignment="1" applyProtection="1">
      <alignment horizontal="center" vertical="center"/>
    </xf>
    <xf numFmtId="0" fontId="6" fillId="0" borderId="39" xfId="1" applyFont="1" applyBorder="1" applyAlignment="1" applyProtection="1">
      <alignment horizontal="center" vertical="center"/>
    </xf>
    <xf numFmtId="0" fontId="6" fillId="0" borderId="54" xfId="1" applyFont="1" applyBorder="1" applyAlignment="1" applyProtection="1">
      <alignment horizontal="center" vertical="center"/>
    </xf>
    <xf numFmtId="0" fontId="6" fillId="0" borderId="55" xfId="1" applyFont="1" applyBorder="1" applyAlignment="1" applyProtection="1">
      <alignment horizontal="center" vertical="center"/>
    </xf>
    <xf numFmtId="0" fontId="6" fillId="0" borderId="56" xfId="1" applyFont="1" applyBorder="1" applyAlignment="1" applyProtection="1">
      <alignment horizontal="center" vertical="center"/>
    </xf>
    <xf numFmtId="0" fontId="6" fillId="0" borderId="57" xfId="1" applyFont="1" applyBorder="1" applyAlignment="1" applyProtection="1">
      <alignment horizontal="center" vertical="center"/>
    </xf>
    <xf numFmtId="0" fontId="6" fillId="0" borderId="20" xfId="1" applyFont="1" applyBorder="1" applyAlignment="1" applyProtection="1">
      <alignment horizontal="center" vertical="center"/>
    </xf>
    <xf numFmtId="0" fontId="6" fillId="0" borderId="58" xfId="1" applyFont="1" applyBorder="1" applyAlignment="1" applyProtection="1">
      <alignment horizontal="center" vertical="center"/>
    </xf>
    <xf numFmtId="0" fontId="6" fillId="0" borderId="59" xfId="1" applyFont="1" applyBorder="1" applyAlignment="1" applyProtection="1">
      <alignment horizontal="center" vertical="center"/>
    </xf>
    <xf numFmtId="0" fontId="6" fillId="0" borderId="63" xfId="1" applyFont="1" applyBorder="1" applyAlignment="1" applyProtection="1">
      <alignment horizontal="center" vertical="center"/>
    </xf>
    <xf numFmtId="0" fontId="6" fillId="0" borderId="64" xfId="1" applyFont="1" applyBorder="1" applyAlignment="1" applyProtection="1">
      <alignment horizontal="center" vertical="center"/>
    </xf>
    <xf numFmtId="0" fontId="6" fillId="0" borderId="70" xfId="1" applyFont="1" applyBorder="1" applyAlignment="1" applyProtection="1">
      <alignment horizontal="center" vertical="center"/>
    </xf>
    <xf numFmtId="0" fontId="6" fillId="0" borderId="71" xfId="1" applyFont="1" applyBorder="1" applyAlignment="1" applyProtection="1">
      <alignment horizontal="center" vertical="center"/>
    </xf>
    <xf numFmtId="0" fontId="6" fillId="0" borderId="72" xfId="1" applyFont="1" applyBorder="1" applyAlignment="1" applyProtection="1">
      <alignment horizontal="center" vertical="center"/>
    </xf>
    <xf numFmtId="1" fontId="9" fillId="0" borderId="81" xfId="1" applyNumberFormat="1" applyFont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 wrapText="1"/>
    </xf>
    <xf numFmtId="0" fontId="9" fillId="0" borderId="82" xfId="1" applyFont="1" applyBorder="1" applyAlignment="1" applyProtection="1">
      <alignment horizontal="center" vertical="center"/>
    </xf>
    <xf numFmtId="0" fontId="2" fillId="0" borderId="48" xfId="1" applyFont="1" applyBorder="1" applyAlignment="1" applyProtection="1">
      <alignment vertical="center"/>
    </xf>
    <xf numFmtId="1" fontId="11" fillId="0" borderId="11" xfId="1" applyNumberFormat="1" applyFont="1" applyBorder="1" applyAlignment="1" applyProtection="1">
      <alignment horizontal="center" vertical="center"/>
    </xf>
    <xf numFmtId="0" fontId="6" fillId="0" borderId="83" xfId="1" applyFont="1" applyBorder="1" applyAlignment="1" applyProtection="1">
      <alignment horizontal="center" vertical="center"/>
    </xf>
    <xf numFmtId="0" fontId="6" fillId="0" borderId="84" xfId="1" applyFont="1" applyBorder="1" applyAlignment="1" applyProtection="1">
      <alignment horizontal="center" vertical="center"/>
    </xf>
    <xf numFmtId="0" fontId="6" fillId="0" borderId="85" xfId="1" applyFont="1" applyBorder="1" applyAlignment="1" applyProtection="1">
      <alignment horizontal="center" vertical="center"/>
    </xf>
    <xf numFmtId="0" fontId="6" fillId="0" borderId="86" xfId="1" applyFont="1" applyBorder="1" applyAlignment="1" applyProtection="1">
      <alignment horizontal="center" vertical="center"/>
    </xf>
    <xf numFmtId="0" fontId="6" fillId="0" borderId="87" xfId="1" applyFont="1" applyBorder="1" applyAlignment="1" applyProtection="1">
      <alignment horizontal="center" vertical="center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Protection="1"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Border="1" applyAlignment="1" applyProtection="1">
      <alignment vertical="center"/>
      <protection locked="0"/>
    </xf>
    <xf numFmtId="0" fontId="1" fillId="2" borderId="0" xfId="3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5" fillId="0" borderId="0" xfId="4" applyFont="1" applyBorder="1" applyAlignment="1" applyProtection="1">
      <alignment wrapText="1"/>
      <protection locked="0"/>
    </xf>
    <xf numFmtId="0" fontId="15" fillId="2" borderId="0" xfId="4" applyFont="1" applyFill="1" applyBorder="1" applyAlignment="1" applyProtection="1">
      <alignment wrapText="1"/>
      <protection locked="0"/>
    </xf>
    <xf numFmtId="0" fontId="1" fillId="0" borderId="0" xfId="3" applyFont="1" applyFill="1" applyProtection="1">
      <protection locked="0"/>
    </xf>
    <xf numFmtId="0" fontId="15" fillId="0" borderId="0" xfId="5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5" borderId="8" xfId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2" fillId="0" borderId="1" xfId="1" applyFont="1" applyBorder="1" applyAlignment="1" applyProtection="1"/>
    <xf numFmtId="0" fontId="2" fillId="0" borderId="2" xfId="1" applyFont="1" applyBorder="1" applyAlignment="1" applyProtection="1"/>
    <xf numFmtId="0" fontId="2" fillId="0" borderId="3" xfId="1" applyFont="1" applyBorder="1" applyAlignment="1" applyProtection="1">
      <alignment horizontal="center"/>
    </xf>
    <xf numFmtId="0" fontId="6" fillId="3" borderId="5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vertical="center"/>
    </xf>
    <xf numFmtId="0" fontId="7" fillId="2" borderId="10" xfId="1" applyFont="1" applyFill="1" applyBorder="1" applyAlignment="1" applyProtection="1">
      <alignment vertical="center"/>
    </xf>
    <xf numFmtId="164" fontId="6" fillId="0" borderId="11" xfId="1" applyNumberFormat="1" applyFont="1" applyBorder="1" applyAlignment="1" applyProtection="1">
      <alignment horizontal="left" vertical="center"/>
      <protection locked="0"/>
    </xf>
    <xf numFmtId="0" fontId="13" fillId="2" borderId="0" xfId="6" applyFont="1" applyFill="1" applyBorder="1" applyAlignment="1" applyProtection="1">
      <alignment horizontal="center" vertical="center" wrapText="1"/>
      <protection locked="0"/>
    </xf>
    <xf numFmtId="0" fontId="12" fillId="8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left" vertical="top"/>
    </xf>
    <xf numFmtId="0" fontId="3" fillId="2" borderId="9" xfId="1" applyFont="1" applyFill="1" applyBorder="1" applyAlignment="1" applyProtection="1">
      <alignment horizontal="left" vertical="top"/>
    </xf>
    <xf numFmtId="0" fontId="3" fillId="4" borderId="11" xfId="1" applyFont="1" applyFill="1" applyBorder="1" applyAlignment="1" applyProtection="1">
      <alignment vertical="center"/>
      <protection locked="0"/>
    </xf>
    <xf numFmtId="0" fontId="4" fillId="0" borderId="8" xfId="1" applyFont="1" applyBorder="1" applyAlignment="1" applyProtection="1">
      <alignment horizontal="center" vertical="center" wrapText="1"/>
    </xf>
    <xf numFmtId="1" fontId="9" fillId="0" borderId="24" xfId="1" applyNumberFormat="1" applyFont="1" applyBorder="1" applyAlignment="1" applyProtection="1">
      <alignment horizontal="center" vertical="center"/>
    </xf>
    <xf numFmtId="1" fontId="9" fillId="0" borderId="89" xfId="1" applyNumberFormat="1" applyFont="1" applyBorder="1" applyAlignment="1" applyProtection="1">
      <alignment horizontal="center" vertical="center"/>
    </xf>
    <xf numFmtId="1" fontId="9" fillId="0" borderId="33" xfId="1" applyNumberFormat="1" applyFont="1" applyBorder="1" applyAlignment="1" applyProtection="1">
      <alignment horizontal="center" vertical="center"/>
    </xf>
    <xf numFmtId="1" fontId="9" fillId="0" borderId="91" xfId="1" applyNumberFormat="1" applyFont="1" applyBorder="1" applyAlignment="1" applyProtection="1">
      <alignment horizontal="center" vertical="center"/>
    </xf>
    <xf numFmtId="0" fontId="9" fillId="0" borderId="92" xfId="1" applyFont="1" applyBorder="1" applyAlignment="1" applyProtection="1">
      <alignment horizontal="center" vertical="center"/>
    </xf>
    <xf numFmtId="1" fontId="9" fillId="0" borderId="80" xfId="1" applyNumberFormat="1" applyFont="1" applyBorder="1" applyAlignment="1" applyProtection="1">
      <alignment horizontal="center" vertical="center"/>
    </xf>
    <xf numFmtId="1" fontId="9" fillId="0" borderId="5" xfId="1" applyNumberFormat="1" applyFont="1" applyBorder="1" applyAlignment="1" applyProtection="1">
      <alignment horizontal="center" vertical="center"/>
    </xf>
    <xf numFmtId="0" fontId="9" fillId="0" borderId="93" xfId="1" applyFont="1" applyBorder="1" applyAlignment="1" applyProtection="1">
      <alignment horizontal="center" vertical="center"/>
    </xf>
    <xf numFmtId="2" fontId="9" fillId="0" borderId="91" xfId="1" applyNumberFormat="1" applyFont="1" applyBorder="1" applyAlignment="1" applyProtection="1">
      <alignment horizontal="center" vertical="center"/>
    </xf>
    <xf numFmtId="1" fontId="9" fillId="0" borderId="65" xfId="1" applyNumberFormat="1" applyFont="1" applyBorder="1" applyAlignment="1" applyProtection="1">
      <alignment horizontal="center" vertical="center"/>
    </xf>
    <xf numFmtId="0" fontId="2" fillId="0" borderId="52" xfId="1" applyFont="1" applyBorder="1" applyAlignment="1" applyProtection="1">
      <alignment vertical="center"/>
    </xf>
    <xf numFmtId="0" fontId="6" fillId="2" borderId="0" xfId="3" applyFont="1" applyFill="1" applyBorder="1" applyAlignment="1" applyProtection="1">
      <protection locked="0"/>
    </xf>
    <xf numFmtId="0" fontId="3" fillId="0" borderId="88" xfId="7" applyFont="1" applyFill="1" applyBorder="1" applyAlignment="1" applyProtection="1">
      <protection locked="0"/>
    </xf>
    <xf numFmtId="0" fontId="2" fillId="0" borderId="97" xfId="7" applyFont="1" applyFill="1" applyBorder="1" applyAlignment="1" applyProtection="1">
      <protection locked="0"/>
    </xf>
    <xf numFmtId="0" fontId="1" fillId="2" borderId="97" xfId="7" applyFont="1" applyFill="1" applyBorder="1" applyAlignment="1" applyProtection="1">
      <protection locked="0"/>
    </xf>
    <xf numFmtId="0" fontId="1" fillId="0" borderId="97" xfId="7" applyFont="1" applyFill="1" applyBorder="1" applyAlignment="1" applyProtection="1">
      <protection locked="0"/>
    </xf>
    <xf numFmtId="0" fontId="22" fillId="0" borderId="98" xfId="7" applyFont="1" applyFill="1" applyBorder="1" applyAlignment="1" applyProtection="1">
      <protection locked="0"/>
    </xf>
    <xf numFmtId="0" fontId="15" fillId="0" borderId="0" xfId="5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2" fillId="0" borderId="96" xfId="1" applyFont="1" applyBorder="1" applyAlignment="1" applyProtection="1">
      <alignment horizontal="left" vertical="center"/>
    </xf>
    <xf numFmtId="0" fontId="2" fillId="0" borderId="49" xfId="1" applyFont="1" applyBorder="1" applyAlignment="1" applyProtection="1">
      <alignment horizontal="left" vertical="center"/>
    </xf>
    <xf numFmtId="0" fontId="2" fillId="0" borderId="49" xfId="1" applyFont="1" applyBorder="1" applyAlignment="1" applyProtection="1">
      <alignment horizontal="center" vertical="center"/>
    </xf>
    <xf numFmtId="0" fontId="2" fillId="0" borderId="50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1" fontId="3" fillId="0" borderId="9" xfId="1" applyNumberFormat="1" applyFont="1" applyBorder="1" applyAlignment="1" applyProtection="1">
      <alignment horizontal="center" vertical="center"/>
    </xf>
    <xf numFmtId="1" fontId="3" fillId="0" borderId="10" xfId="1" applyNumberFormat="1" applyFont="1" applyBorder="1" applyAlignment="1" applyProtection="1">
      <alignment horizontal="center" vertical="center"/>
    </xf>
    <xf numFmtId="1" fontId="3" fillId="0" borderId="46" xfId="1" applyNumberFormat="1" applyFont="1" applyBorder="1" applyAlignment="1" applyProtection="1">
      <alignment horizontal="center" vertical="center"/>
    </xf>
    <xf numFmtId="0" fontId="3" fillId="5" borderId="6" xfId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wrapText="1"/>
    </xf>
    <xf numFmtId="0" fontId="2" fillId="0" borderId="25" xfId="1" applyFont="1" applyBorder="1" applyAlignment="1" applyProtection="1">
      <alignment horizontal="left" vertical="center"/>
    </xf>
    <xf numFmtId="0" fontId="2" fillId="0" borderId="22" xfId="1" applyFont="1" applyBorder="1" applyAlignment="1" applyProtection="1">
      <alignment horizontal="left" vertical="center"/>
    </xf>
    <xf numFmtId="0" fontId="2" fillId="0" borderId="22" xfId="1" applyFont="1" applyBorder="1" applyAlignment="1" applyProtection="1">
      <alignment horizontal="center" vertical="center"/>
    </xf>
    <xf numFmtId="0" fontId="2" fillId="0" borderId="23" xfId="1" applyFont="1" applyBorder="1" applyAlignment="1" applyProtection="1">
      <alignment horizontal="center" vertical="center"/>
    </xf>
    <xf numFmtId="0" fontId="9" fillId="0" borderId="22" xfId="1" applyFont="1" applyBorder="1" applyAlignment="1" applyProtection="1">
      <alignment horizontal="center" vertical="center"/>
    </xf>
    <xf numFmtId="0" fontId="9" fillId="0" borderId="24" xfId="1" applyFont="1" applyBorder="1" applyAlignment="1" applyProtection="1">
      <alignment horizontal="center" vertical="center"/>
    </xf>
    <xf numFmtId="1" fontId="3" fillId="0" borderId="25" xfId="1" applyNumberFormat="1" applyFont="1" applyBorder="1" applyAlignment="1" applyProtection="1">
      <alignment horizontal="center" vertical="center"/>
    </xf>
    <xf numFmtId="1" fontId="3" fillId="0" borderId="22" xfId="1" applyNumberFormat="1" applyFont="1" applyBorder="1" applyAlignment="1" applyProtection="1">
      <alignment horizontal="center" vertical="center"/>
    </xf>
    <xf numFmtId="1" fontId="3" fillId="0" borderId="23" xfId="1" applyNumberFormat="1" applyFont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top"/>
    </xf>
    <xf numFmtId="0" fontId="3" fillId="2" borderId="5" xfId="1" applyFont="1" applyFill="1" applyBorder="1" applyAlignment="1" applyProtection="1">
      <alignment horizontal="center" vertical="top"/>
    </xf>
    <xf numFmtId="0" fontId="3" fillId="2" borderId="10" xfId="1" applyFont="1" applyFill="1" applyBorder="1" applyAlignment="1" applyProtection="1">
      <alignment horizontal="center" vertical="top"/>
    </xf>
    <xf numFmtId="0" fontId="3" fillId="2" borderId="11" xfId="1" applyFont="1" applyFill="1" applyBorder="1" applyAlignment="1" applyProtection="1">
      <alignment horizontal="center" vertical="top"/>
    </xf>
    <xf numFmtId="0" fontId="19" fillId="2" borderId="1" xfId="1" applyFont="1" applyFill="1" applyBorder="1" applyAlignment="1" applyProtection="1">
      <alignment horizontal="center" vertical="top"/>
    </xf>
    <xf numFmtId="0" fontId="19" fillId="2" borderId="2" xfId="1" applyFont="1" applyFill="1" applyBorder="1" applyAlignment="1" applyProtection="1">
      <alignment horizontal="center" vertical="top"/>
    </xf>
    <xf numFmtId="0" fontId="3" fillId="2" borderId="2" xfId="1" applyFont="1" applyFill="1" applyBorder="1" applyAlignment="1" applyProtection="1">
      <alignment horizontal="center" vertical="top"/>
    </xf>
    <xf numFmtId="0" fontId="3" fillId="2" borderId="3" xfId="1" applyFont="1" applyFill="1" applyBorder="1" applyAlignment="1" applyProtection="1">
      <alignment horizontal="center" vertical="top"/>
    </xf>
    <xf numFmtId="0" fontId="2" fillId="0" borderId="48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46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0" fontId="2" fillId="0" borderId="43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42" xfId="1" applyFont="1" applyBorder="1" applyAlignment="1" applyProtection="1">
      <alignment horizontal="center" vertical="center"/>
    </xf>
    <xf numFmtId="0" fontId="9" fillId="0" borderId="80" xfId="1" applyFont="1" applyBorder="1" applyAlignment="1" applyProtection="1">
      <alignment horizontal="center" vertical="center"/>
    </xf>
    <xf numFmtId="1" fontId="3" fillId="0" borderId="66" xfId="1" applyNumberFormat="1" applyFont="1" applyBorder="1" applyAlignment="1" applyProtection="1">
      <alignment horizontal="center" vertical="center"/>
    </xf>
    <xf numFmtId="1" fontId="3" fillId="0" borderId="60" xfId="1" applyNumberFormat="1" applyFont="1" applyBorder="1" applyAlignment="1" applyProtection="1">
      <alignment horizontal="center" vertical="center"/>
    </xf>
    <xf numFmtId="1" fontId="3" fillId="0" borderId="61" xfId="1" applyNumberFormat="1" applyFont="1" applyBorder="1" applyAlignment="1" applyProtection="1">
      <alignment horizontal="center" vertical="center"/>
    </xf>
    <xf numFmtId="0" fontId="2" fillId="0" borderId="95" xfId="1" applyFont="1" applyBorder="1" applyAlignment="1" applyProtection="1">
      <alignment horizontal="left" vertical="center"/>
    </xf>
    <xf numFmtId="0" fontId="2" fillId="0" borderId="78" xfId="1" applyFont="1" applyBorder="1" applyAlignment="1" applyProtection="1">
      <alignment horizontal="left" vertical="center"/>
    </xf>
    <xf numFmtId="0" fontId="2" fillId="0" borderId="78" xfId="1" applyFont="1" applyBorder="1" applyAlignment="1" applyProtection="1">
      <alignment horizontal="center" vertical="center"/>
    </xf>
    <xf numFmtId="0" fontId="2" fillId="0" borderId="79" xfId="1" applyFont="1" applyBorder="1" applyAlignment="1" applyProtection="1">
      <alignment horizontal="center" vertical="center"/>
    </xf>
    <xf numFmtId="1" fontId="10" fillId="0" borderId="9" xfId="1" applyNumberFormat="1" applyFont="1" applyBorder="1" applyAlignment="1" applyProtection="1">
      <alignment horizontal="center" vertical="center"/>
    </xf>
    <xf numFmtId="1" fontId="10" fillId="0" borderId="10" xfId="1" applyNumberFormat="1" applyFont="1" applyBorder="1" applyAlignment="1" applyProtection="1">
      <alignment horizontal="center" vertical="center"/>
    </xf>
    <xf numFmtId="1" fontId="10" fillId="0" borderId="46" xfId="1" applyNumberFormat="1" applyFont="1" applyBorder="1" applyAlignment="1" applyProtection="1">
      <alignment horizontal="center" vertical="center"/>
    </xf>
    <xf numFmtId="0" fontId="2" fillId="0" borderId="52" xfId="1" applyFont="1" applyBorder="1" applyAlignment="1" applyProtection="1">
      <alignment horizontal="left" vertical="center"/>
    </xf>
    <xf numFmtId="0" fontId="2" fillId="0" borderId="48" xfId="1" applyFont="1" applyBorder="1" applyAlignment="1" applyProtection="1">
      <alignment horizontal="left" vertical="center"/>
    </xf>
    <xf numFmtId="0" fontId="9" fillId="0" borderId="68" xfId="1" applyFont="1" applyBorder="1" applyAlignment="1" applyProtection="1">
      <alignment horizontal="center" vertical="center"/>
    </xf>
    <xf numFmtId="0" fontId="9" fillId="0" borderId="69" xfId="1" applyFont="1" applyBorder="1" applyAlignment="1" applyProtection="1">
      <alignment horizontal="center" vertical="center"/>
    </xf>
    <xf numFmtId="1" fontId="3" fillId="0" borderId="52" xfId="1" applyNumberFormat="1" applyFont="1" applyBorder="1" applyAlignment="1" applyProtection="1">
      <alignment horizontal="center" vertical="center"/>
    </xf>
    <xf numFmtId="1" fontId="3" fillId="0" borderId="48" xfId="1" applyNumberFormat="1" applyFont="1" applyBorder="1" applyAlignment="1" applyProtection="1">
      <alignment horizontal="center" vertical="center"/>
    </xf>
    <xf numFmtId="1" fontId="3" fillId="0" borderId="53" xfId="1" applyNumberFormat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73" xfId="1" applyFont="1" applyBorder="1" applyAlignment="1" applyProtection="1">
      <alignment horizontal="left" vertical="center" wrapText="1"/>
    </xf>
    <xf numFmtId="0" fontId="2" fillId="0" borderId="66" xfId="1" applyFont="1" applyBorder="1" applyAlignment="1" applyProtection="1">
      <alignment horizontal="left" vertical="center" wrapText="1"/>
    </xf>
    <xf numFmtId="0" fontId="2" fillId="0" borderId="60" xfId="1" applyFont="1" applyBorder="1" applyAlignment="1" applyProtection="1">
      <alignment horizontal="left" vertical="center" wrapText="1"/>
    </xf>
    <xf numFmtId="0" fontId="2" fillId="0" borderId="61" xfId="1" applyFont="1" applyBorder="1" applyAlignment="1" applyProtection="1">
      <alignment horizontal="left" vertical="center" wrapText="1"/>
    </xf>
    <xf numFmtId="49" fontId="2" fillId="0" borderId="2" xfId="1" applyNumberFormat="1" applyFont="1" applyBorder="1" applyAlignment="1" applyProtection="1">
      <alignment horizontal="left" vertical="center"/>
    </xf>
    <xf numFmtId="49" fontId="2" fillId="0" borderId="22" xfId="1" applyNumberFormat="1" applyFont="1" applyBorder="1" applyAlignment="1" applyProtection="1">
      <alignment horizontal="center" vertical="center"/>
    </xf>
    <xf numFmtId="49" fontId="2" fillId="0" borderId="23" xfId="1" applyNumberFormat="1" applyFont="1" applyBorder="1" applyAlignment="1" applyProtection="1">
      <alignment horizontal="center" vertical="center"/>
    </xf>
    <xf numFmtId="0" fontId="9" fillId="0" borderId="74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76" xfId="1" applyFont="1" applyBorder="1" applyAlignment="1" applyProtection="1">
      <alignment horizontal="center" vertical="center"/>
    </xf>
    <xf numFmtId="0" fontId="9" fillId="0" borderId="65" xfId="1" applyFont="1" applyBorder="1" applyAlignment="1" applyProtection="1">
      <alignment horizontal="center" vertical="center"/>
    </xf>
    <xf numFmtId="0" fontId="2" fillId="0" borderId="75" xfId="1" applyFont="1" applyBorder="1" applyAlignment="1" applyProtection="1">
      <alignment horizontal="left" vertical="center"/>
    </xf>
    <xf numFmtId="0" fontId="2" fillId="0" borderId="31" xfId="1" applyFont="1" applyBorder="1" applyAlignment="1" applyProtection="1">
      <alignment horizontal="left" vertical="center"/>
    </xf>
    <xf numFmtId="0" fontId="2" fillId="0" borderId="31" xfId="1" applyFont="1" applyBorder="1" applyAlignment="1" applyProtection="1">
      <alignment horizontal="center" vertical="center"/>
    </xf>
    <xf numFmtId="0" fontId="2" fillId="0" borderId="32" xfId="1" applyFont="1" applyBorder="1" applyAlignment="1" applyProtection="1">
      <alignment horizontal="center" vertical="center"/>
    </xf>
    <xf numFmtId="1" fontId="3" fillId="0" borderId="34" xfId="1" applyNumberFormat="1" applyFont="1" applyBorder="1" applyAlignment="1" applyProtection="1">
      <alignment horizontal="center" vertical="center"/>
    </xf>
    <xf numFmtId="1" fontId="3" fillId="0" borderId="31" xfId="1" applyNumberFormat="1" applyFont="1" applyBorder="1" applyAlignment="1" applyProtection="1">
      <alignment horizontal="center" vertical="center"/>
    </xf>
    <xf numFmtId="1" fontId="3" fillId="0" borderId="32" xfId="1" applyNumberFormat="1" applyFont="1" applyBorder="1" applyAlignment="1" applyProtection="1">
      <alignment horizontal="center" vertical="center"/>
    </xf>
    <xf numFmtId="0" fontId="2" fillId="0" borderId="94" xfId="1" applyFont="1" applyBorder="1" applyAlignment="1" applyProtection="1">
      <alignment horizontal="left" vertical="center"/>
    </xf>
    <xf numFmtId="0" fontId="2" fillId="0" borderId="77" xfId="1" applyFont="1" applyBorder="1" applyAlignment="1" applyProtection="1">
      <alignment horizontal="left" vertical="center"/>
    </xf>
    <xf numFmtId="0" fontId="2" fillId="0" borderId="66" xfId="1" applyFont="1" applyBorder="1" applyAlignment="1" applyProtection="1">
      <alignment horizontal="left" vertical="center"/>
    </xf>
    <xf numFmtId="0" fontId="2" fillId="0" borderId="60" xfId="1" applyFont="1" applyBorder="1" applyAlignment="1" applyProtection="1">
      <alignment horizontal="left" vertical="center"/>
    </xf>
    <xf numFmtId="0" fontId="2" fillId="0" borderId="60" xfId="1" applyFont="1" applyBorder="1" applyAlignment="1" applyProtection="1">
      <alignment horizontal="center" vertical="center"/>
    </xf>
    <xf numFmtId="0" fontId="2" fillId="0" borderId="61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3" fillId="7" borderId="4" xfId="1" applyFont="1" applyFill="1" applyBorder="1" applyAlignment="1" applyProtection="1">
      <alignment horizontal="center" vertical="center"/>
    </xf>
    <xf numFmtId="0" fontId="3" fillId="7" borderId="0" xfId="1" applyFont="1" applyFill="1" applyBorder="1" applyAlignment="1" applyProtection="1">
      <alignment horizontal="center" vertical="center"/>
    </xf>
    <xf numFmtId="0" fontId="3" fillId="7" borderId="67" xfId="1" applyFont="1" applyFill="1" applyBorder="1" applyAlignment="1" applyProtection="1">
      <alignment horizontal="center" vertical="center"/>
    </xf>
    <xf numFmtId="0" fontId="2" fillId="0" borderId="34" xfId="1" applyFont="1" applyBorder="1" applyAlignment="1" applyProtection="1">
      <alignment horizontal="left" vertical="center"/>
    </xf>
    <xf numFmtId="0" fontId="9" fillId="0" borderId="31" xfId="1" applyFont="1" applyBorder="1" applyAlignment="1" applyProtection="1">
      <alignment horizontal="center" vertical="center"/>
    </xf>
    <xf numFmtId="0" fontId="9" fillId="0" borderId="33" xfId="1" applyFont="1" applyBorder="1" applyAlignment="1" applyProtection="1">
      <alignment horizontal="center" vertical="center"/>
    </xf>
    <xf numFmtId="1" fontId="3" fillId="0" borderId="62" xfId="1" applyNumberFormat="1" applyFont="1" applyBorder="1" applyAlignment="1" applyProtection="1">
      <alignment horizontal="center" vertical="center"/>
    </xf>
    <xf numFmtId="1" fontId="3" fillId="0" borderId="42" xfId="1" applyNumberFormat="1" applyFont="1" applyBorder="1" applyAlignment="1" applyProtection="1">
      <alignment horizontal="center" vertical="center"/>
    </xf>
    <xf numFmtId="1" fontId="3" fillId="0" borderId="43" xfId="1" applyNumberFormat="1" applyFont="1" applyBorder="1" applyAlignment="1" applyProtection="1">
      <alignment horizontal="center" vertical="center"/>
    </xf>
    <xf numFmtId="165" fontId="3" fillId="0" borderId="52" xfId="1" applyNumberFormat="1" applyFont="1" applyBorder="1" applyAlignment="1" applyProtection="1">
      <alignment horizontal="center" vertical="center"/>
    </xf>
    <xf numFmtId="165" fontId="3" fillId="0" borderId="48" xfId="1" applyNumberFormat="1" applyFont="1" applyBorder="1" applyAlignment="1" applyProtection="1">
      <alignment horizontal="center" vertical="center"/>
    </xf>
    <xf numFmtId="165" fontId="3" fillId="0" borderId="53" xfId="1" applyNumberFormat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0" fontId="9" fillId="0" borderId="16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1" fontId="3" fillId="0" borderId="6" xfId="1" applyNumberFormat="1" applyFont="1" applyBorder="1" applyAlignment="1" applyProtection="1">
      <alignment horizontal="center" vertical="center"/>
    </xf>
    <xf numFmtId="1" fontId="3" fillId="0" borderId="7" xfId="1" applyNumberFormat="1" applyFont="1" applyBorder="1" applyAlignment="1" applyProtection="1">
      <alignment horizontal="center" vertical="center"/>
    </xf>
    <xf numFmtId="49" fontId="2" fillId="0" borderId="31" xfId="1" applyNumberFormat="1" applyFont="1" applyBorder="1" applyAlignment="1" applyProtection="1">
      <alignment horizontal="center" vertical="center"/>
    </xf>
    <xf numFmtId="49" fontId="2" fillId="0" borderId="32" xfId="1" applyNumberFormat="1" applyFont="1" applyBorder="1" applyAlignment="1" applyProtection="1">
      <alignment horizontal="center" vertical="center"/>
    </xf>
    <xf numFmtId="165" fontId="3" fillId="0" borderId="34" xfId="1" applyNumberFormat="1" applyFont="1" applyBorder="1" applyAlignment="1" applyProtection="1">
      <alignment horizontal="center" vertical="center"/>
    </xf>
    <xf numFmtId="165" fontId="3" fillId="0" borderId="31" xfId="1" applyNumberFormat="1" applyFont="1" applyBorder="1" applyAlignment="1" applyProtection="1">
      <alignment horizontal="center" vertical="center"/>
    </xf>
    <xf numFmtId="165" fontId="3" fillId="0" borderId="32" xfId="1" applyNumberFormat="1" applyFont="1" applyBorder="1" applyAlignment="1" applyProtection="1">
      <alignment horizontal="center" vertical="center"/>
    </xf>
    <xf numFmtId="0" fontId="2" fillId="0" borderId="90" xfId="1" applyFont="1" applyBorder="1" applyAlignment="1" applyProtection="1">
      <alignment horizontal="left" vertical="center"/>
    </xf>
    <xf numFmtId="0" fontId="2" fillId="0" borderId="40" xfId="1" applyFont="1" applyBorder="1" applyAlignment="1" applyProtection="1">
      <alignment horizontal="left" vertical="center"/>
    </xf>
    <xf numFmtId="0" fontId="2" fillId="0" borderId="41" xfId="1" applyFont="1" applyBorder="1" applyAlignment="1" applyProtection="1">
      <alignment horizontal="left" vertical="center"/>
    </xf>
    <xf numFmtId="0" fontId="2" fillId="0" borderId="9" xfId="1" applyFont="1" applyBorder="1" applyAlignment="1" applyProtection="1">
      <alignment horizontal="left" vertical="center"/>
    </xf>
    <xf numFmtId="0" fontId="2" fillId="0" borderId="10" xfId="1" applyFont="1" applyBorder="1" applyAlignment="1" applyProtection="1">
      <alignment horizontal="left" vertical="center"/>
    </xf>
    <xf numFmtId="0" fontId="2" fillId="0" borderId="46" xfId="1" applyFont="1" applyBorder="1" applyAlignment="1" applyProtection="1">
      <alignment horizontal="left" vertical="center"/>
    </xf>
    <xf numFmtId="49" fontId="2" fillId="0" borderId="31" xfId="1" applyNumberFormat="1" applyFont="1" applyBorder="1" applyAlignment="1" applyProtection="1">
      <alignment horizontal="left" vertical="center"/>
    </xf>
    <xf numFmtId="49" fontId="2" fillId="0" borderId="42" xfId="1" applyNumberFormat="1" applyFont="1" applyBorder="1" applyAlignment="1" applyProtection="1">
      <alignment horizontal="center" vertical="center"/>
    </xf>
    <xf numFmtId="49" fontId="2" fillId="0" borderId="43" xfId="1" applyNumberFormat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2" fillId="0" borderId="47" xfId="1" applyFont="1" applyBorder="1" applyAlignment="1" applyProtection="1">
      <alignment horizontal="left" vertical="center"/>
    </xf>
    <xf numFmtId="0" fontId="8" fillId="0" borderId="6" xfId="1" applyFont="1" applyBorder="1" applyAlignment="1" applyProtection="1">
      <alignment horizontal="left" vertical="center"/>
    </xf>
    <xf numFmtId="0" fontId="8" fillId="0" borderId="7" xfId="1" applyFont="1" applyBorder="1" applyAlignment="1" applyProtection="1">
      <alignment horizontal="left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7" xfId="1" applyFont="1" applyFill="1" applyBorder="1" applyAlignment="1" applyProtection="1">
      <alignment horizontal="center" vertical="center" wrapText="1"/>
    </xf>
    <xf numFmtId="0" fontId="7" fillId="4" borderId="6" xfId="1" applyFont="1" applyFill="1" applyBorder="1" applyAlignment="1" applyProtection="1">
      <alignment horizontal="center" vertical="center" wrapText="1"/>
    </xf>
    <xf numFmtId="0" fontId="7" fillId="4" borderId="8" xfId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5" borderId="8" xfId="1" applyFont="1" applyFill="1" applyBorder="1" applyAlignment="1" applyProtection="1">
      <alignment horizontal="center" vertical="center" wrapText="1"/>
    </xf>
    <xf numFmtId="0" fontId="1" fillId="0" borderId="0" xfId="7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right" vertical="center"/>
    </xf>
    <xf numFmtId="0" fontId="20" fillId="2" borderId="18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19" fillId="2" borderId="18" xfId="1" applyFont="1" applyFill="1" applyBorder="1" applyAlignment="1" applyProtection="1">
      <alignment horizontal="center" vertical="center" wrapText="1"/>
    </xf>
    <xf numFmtId="0" fontId="20" fillId="2" borderId="88" xfId="1" applyFont="1" applyFill="1" applyBorder="1" applyAlignment="1" applyProtection="1">
      <alignment horizontal="left" vertical="center"/>
    </xf>
  </cellXfs>
  <cellStyles count="8">
    <cellStyle name="Normal" xfId="0" builtinId="0"/>
    <cellStyle name="Normal 10 2" xfId="6"/>
    <cellStyle name="Normal 2 3 3" xfId="2"/>
    <cellStyle name="Normal 2 4" xfId="3"/>
    <cellStyle name="Normal 3 2" xfId="7"/>
    <cellStyle name="Normal 4 4" xfId="1"/>
    <cellStyle name="Normal 5 6" xfId="4"/>
    <cellStyle name="Normal_Grad. Lim. Auto 1-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3</xdr:col>
      <xdr:colOff>138975</xdr:colOff>
      <xdr:row>3</xdr:row>
      <xdr:rowOff>185042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1.%20Formatos%20de%20Informe\8.%20Materiales%20Granulares\Relleno%20para%20%20conformacion%20subrasante\Relleno%20para%20%20conformacion%20subrasante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sonia.gaviria\Desktop\Formatos\PRO-L-FM-011%20V1%20Clasificacion%20de%20suel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CNS\Frecuencias\Relleno%20para%20subrasante\Materiales%20Granulares%20(Mensual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2%20V.1%20Materia%20organica%20por%20igni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Solidez"/>
      <sheetName val="CLASIFICACION "/>
      <sheetName val="EQUIVALENTE"/>
      <sheetName val="TERRONES DE ARCILLA"/>
      <sheetName val="CF - IF "/>
      <sheetName val="ANGULARIDAD"/>
      <sheetName val="M.O.  M1"/>
      <sheetName val="PROCTOR"/>
      <sheetName val=" CBR 1"/>
      <sheetName val=" CBR (2)"/>
      <sheetName val="firmas"/>
      <sheetName val="Hoja1"/>
    </sheetNames>
    <sheetDataSet>
      <sheetData sheetId="0"/>
      <sheetData sheetId="1"/>
      <sheetData sheetId="2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3">
        <row r="23">
          <cell r="D23" t="str">
            <v>--</v>
          </cell>
          <cell r="E23">
            <v>0</v>
          </cell>
        </row>
      </sheetData>
      <sheetData sheetId="4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5">
        <row r="6">
          <cell r="E6">
            <v>0</v>
          </cell>
        </row>
        <row r="27">
          <cell r="K27" t="str">
            <v/>
          </cell>
        </row>
        <row r="29">
          <cell r="K29" t="str">
            <v/>
          </cell>
        </row>
        <row r="61">
          <cell r="E61" t="str">
            <v>--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--</v>
          </cell>
          <cell r="K61">
            <v>0</v>
          </cell>
          <cell r="L61">
            <v>0</v>
          </cell>
          <cell r="M61">
            <v>0</v>
          </cell>
          <cell r="N61" t="str">
            <v>--</v>
          </cell>
          <cell r="O61">
            <v>0</v>
          </cell>
          <cell r="P61">
            <v>0</v>
          </cell>
        </row>
      </sheetData>
      <sheetData sheetId="6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7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8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9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 t="str">
            <v/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0"/>
      <sheetData sheetId="11">
        <row r="33">
          <cell r="J33" t="str">
            <v/>
          </cell>
        </row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"/>
      <sheetName val="EQUIVALENTE 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/>
      <sheetData sheetId="1"/>
      <sheetData sheetId="2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>
        <row r="57">
          <cell r="C57" t="str">
            <v>--</v>
          </cell>
        </row>
      </sheetData>
      <sheetData sheetId="4">
        <row r="18">
          <cell r="C18">
            <v>50</v>
          </cell>
        </row>
      </sheetData>
      <sheetData sheetId="5">
        <row r="29">
          <cell r="D29" t="str">
            <v>--</v>
          </cell>
        </row>
      </sheetData>
      <sheetData sheetId="6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7">
        <row r="61">
          <cell r="E61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61">
          <cell r="E61" t="str">
            <v>--</v>
          </cell>
        </row>
      </sheetData>
      <sheetData sheetId="10">
        <row r="27">
          <cell r="C27" t="str">
            <v>--</v>
          </cell>
        </row>
      </sheetData>
      <sheetData sheetId="1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M.O.  M1"/>
      <sheetName val="PROCTOR"/>
      <sheetName val=" CBR 1"/>
      <sheetName val=" CBR (2)"/>
      <sheetName val="firmas"/>
      <sheetName val="Hoja1"/>
    </sheetNames>
    <sheetDataSet>
      <sheetData sheetId="0"/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18">
          <cell r="O18">
            <v>0</v>
          </cell>
        </row>
      </sheetData>
      <sheetData sheetId="3">
        <row r="15">
          <cell r="Y15">
            <v>0</v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17">
          <cell r="H17">
            <v>0</v>
          </cell>
        </row>
        <row r="23">
          <cell r="D23" t="str">
            <v>--</v>
          </cell>
          <cell r="E23">
            <v>0</v>
          </cell>
        </row>
      </sheetData>
      <sheetData sheetId="5">
        <row r="27">
          <cell r="U27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8">
        <row r="21">
          <cell r="J21">
            <v>0</v>
          </cell>
        </row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20">
          <cell r="I20">
            <v>0</v>
          </cell>
        </row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/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4">
        <row r="45">
          <cell r="H45">
            <v>0</v>
          </cell>
        </row>
        <row r="47">
          <cell r="H47">
            <v>0</v>
          </cell>
        </row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EQUIVALENTE 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/>
      <sheetData sheetId="1">
        <row r="17">
          <cell r="D17">
            <v>0</v>
          </cell>
        </row>
      </sheetData>
      <sheetData sheetId="2"/>
      <sheetData sheetId="3">
        <row r="57">
          <cell r="C57" t="str">
            <v>--</v>
          </cell>
        </row>
      </sheetData>
      <sheetData sheetId="4">
        <row r="61">
          <cell r="E61" t="str">
            <v>--</v>
          </cell>
        </row>
      </sheetData>
      <sheetData sheetId="5">
        <row r="29">
          <cell r="D29" t="str">
            <v>--</v>
          </cell>
        </row>
      </sheetData>
      <sheetData sheetId="6"/>
      <sheetData sheetId="7">
        <row r="61">
          <cell r="E61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61">
          <cell r="E61" t="str">
            <v>--</v>
          </cell>
        </row>
      </sheetData>
      <sheetData sheetId="10">
        <row r="27">
          <cell r="C27" t="str">
            <v>--</v>
          </cell>
        </row>
      </sheetData>
      <sheetData sheetId="1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G67"/>
  <sheetViews>
    <sheetView showGridLines="0" tabSelected="1" view="pageBreakPreview" zoomScaleSheetLayoutView="100" workbookViewId="0">
      <selection activeCell="X9" sqref="X9"/>
    </sheetView>
  </sheetViews>
  <sheetFormatPr baseColWidth="10" defaultColWidth="11.5703125" defaultRowHeight="12" x14ac:dyDescent="0.2"/>
  <cols>
    <col min="1" max="1" width="3.28515625" style="2" customWidth="1"/>
    <col min="2" max="2" width="3.140625" style="2" customWidth="1"/>
    <col min="3" max="3" width="4" style="2" customWidth="1"/>
    <col min="4" max="4" width="4.42578125" style="2" customWidth="1"/>
    <col min="5" max="5" width="4.28515625" style="2" customWidth="1"/>
    <col min="6" max="6" width="4" style="2" customWidth="1"/>
    <col min="7" max="7" width="3" style="2" customWidth="1"/>
    <col min="8" max="8" width="3.42578125" style="2" customWidth="1"/>
    <col min="9" max="12" width="3" style="2" customWidth="1"/>
    <col min="13" max="13" width="1.5703125" style="2" customWidth="1"/>
    <col min="14" max="14" width="2" style="2" customWidth="1"/>
    <col min="15" max="15" width="3" style="2" customWidth="1"/>
    <col min="16" max="16" width="2.7109375" style="2" customWidth="1"/>
    <col min="17" max="17" width="3.5703125" style="2" customWidth="1"/>
    <col min="18" max="18" width="4.42578125" style="2" customWidth="1"/>
    <col min="19" max="19" width="4.85546875" style="2" customWidth="1"/>
    <col min="20" max="20" width="2.28515625" style="2" customWidth="1"/>
    <col min="21" max="21" width="6" style="2" customWidth="1"/>
    <col min="22" max="22" width="4.140625" style="2" customWidth="1"/>
    <col min="23" max="23" width="5.28515625" style="2" customWidth="1"/>
    <col min="24" max="24" width="13.7109375" style="82" customWidth="1"/>
    <col min="25" max="25" width="13.42578125" style="1" hidden="1" customWidth="1"/>
    <col min="26" max="26" width="0" style="2" hidden="1" customWidth="1"/>
    <col min="27" max="27" width="17.85546875" style="82" hidden="1" customWidth="1"/>
    <col min="28" max="28" width="21.42578125" style="82" hidden="1" customWidth="1"/>
    <col min="29" max="29" width="16.5703125" style="82" hidden="1" customWidth="1"/>
    <col min="30" max="30" width="17.85546875" style="82" hidden="1" customWidth="1"/>
    <col min="31" max="31" width="21.42578125" style="82" hidden="1" customWidth="1"/>
    <col min="32" max="33" width="16.5703125" style="82" hidden="1" customWidth="1"/>
    <col min="34" max="258" width="11.5703125" style="2"/>
    <col min="259" max="263" width="3.28515625" style="2" customWidth="1"/>
    <col min="264" max="275" width="3" style="2" customWidth="1"/>
    <col min="276" max="276" width="4.140625" style="2" customWidth="1"/>
    <col min="277" max="277" width="4.85546875" style="2" customWidth="1"/>
    <col min="278" max="281" width="3.28515625" style="2" customWidth="1"/>
    <col min="282" max="282" width="8" style="2" customWidth="1"/>
    <col min="283" max="284" width="10.140625" style="2" customWidth="1"/>
    <col min="285" max="514" width="11.5703125" style="2"/>
    <col min="515" max="519" width="3.28515625" style="2" customWidth="1"/>
    <col min="520" max="531" width="3" style="2" customWidth="1"/>
    <col min="532" max="532" width="4.140625" style="2" customWidth="1"/>
    <col min="533" max="533" width="4.85546875" style="2" customWidth="1"/>
    <col min="534" max="537" width="3.28515625" style="2" customWidth="1"/>
    <col min="538" max="538" width="8" style="2" customWidth="1"/>
    <col min="539" max="540" width="10.140625" style="2" customWidth="1"/>
    <col min="541" max="770" width="11.5703125" style="2"/>
    <col min="771" max="775" width="3.28515625" style="2" customWidth="1"/>
    <col min="776" max="787" width="3" style="2" customWidth="1"/>
    <col min="788" max="788" width="4.140625" style="2" customWidth="1"/>
    <col min="789" max="789" width="4.85546875" style="2" customWidth="1"/>
    <col min="790" max="793" width="3.28515625" style="2" customWidth="1"/>
    <col min="794" max="794" width="8" style="2" customWidth="1"/>
    <col min="795" max="796" width="10.140625" style="2" customWidth="1"/>
    <col min="797" max="1026" width="11.5703125" style="2"/>
    <col min="1027" max="1031" width="3.28515625" style="2" customWidth="1"/>
    <col min="1032" max="1043" width="3" style="2" customWidth="1"/>
    <col min="1044" max="1044" width="4.140625" style="2" customWidth="1"/>
    <col min="1045" max="1045" width="4.85546875" style="2" customWidth="1"/>
    <col min="1046" max="1049" width="3.28515625" style="2" customWidth="1"/>
    <col min="1050" max="1050" width="8" style="2" customWidth="1"/>
    <col min="1051" max="1052" width="10.140625" style="2" customWidth="1"/>
    <col min="1053" max="1282" width="11.5703125" style="2"/>
    <col min="1283" max="1287" width="3.28515625" style="2" customWidth="1"/>
    <col min="1288" max="1299" width="3" style="2" customWidth="1"/>
    <col min="1300" max="1300" width="4.140625" style="2" customWidth="1"/>
    <col min="1301" max="1301" width="4.85546875" style="2" customWidth="1"/>
    <col min="1302" max="1305" width="3.28515625" style="2" customWidth="1"/>
    <col min="1306" max="1306" width="8" style="2" customWidth="1"/>
    <col min="1307" max="1308" width="10.140625" style="2" customWidth="1"/>
    <col min="1309" max="1538" width="11.5703125" style="2"/>
    <col min="1539" max="1543" width="3.28515625" style="2" customWidth="1"/>
    <col min="1544" max="1555" width="3" style="2" customWidth="1"/>
    <col min="1556" max="1556" width="4.140625" style="2" customWidth="1"/>
    <col min="1557" max="1557" width="4.85546875" style="2" customWidth="1"/>
    <col min="1558" max="1561" width="3.28515625" style="2" customWidth="1"/>
    <col min="1562" max="1562" width="8" style="2" customWidth="1"/>
    <col min="1563" max="1564" width="10.140625" style="2" customWidth="1"/>
    <col min="1565" max="1794" width="11.5703125" style="2"/>
    <col min="1795" max="1799" width="3.28515625" style="2" customWidth="1"/>
    <col min="1800" max="1811" width="3" style="2" customWidth="1"/>
    <col min="1812" max="1812" width="4.140625" style="2" customWidth="1"/>
    <col min="1813" max="1813" width="4.85546875" style="2" customWidth="1"/>
    <col min="1814" max="1817" width="3.28515625" style="2" customWidth="1"/>
    <col min="1818" max="1818" width="8" style="2" customWidth="1"/>
    <col min="1819" max="1820" width="10.140625" style="2" customWidth="1"/>
    <col min="1821" max="2050" width="11.5703125" style="2"/>
    <col min="2051" max="2055" width="3.28515625" style="2" customWidth="1"/>
    <col min="2056" max="2067" width="3" style="2" customWidth="1"/>
    <col min="2068" max="2068" width="4.140625" style="2" customWidth="1"/>
    <col min="2069" max="2069" width="4.85546875" style="2" customWidth="1"/>
    <col min="2070" max="2073" width="3.28515625" style="2" customWidth="1"/>
    <col min="2074" max="2074" width="8" style="2" customWidth="1"/>
    <col min="2075" max="2076" width="10.140625" style="2" customWidth="1"/>
    <col min="2077" max="2306" width="11.5703125" style="2"/>
    <col min="2307" max="2311" width="3.28515625" style="2" customWidth="1"/>
    <col min="2312" max="2323" width="3" style="2" customWidth="1"/>
    <col min="2324" max="2324" width="4.140625" style="2" customWidth="1"/>
    <col min="2325" max="2325" width="4.85546875" style="2" customWidth="1"/>
    <col min="2326" max="2329" width="3.28515625" style="2" customWidth="1"/>
    <col min="2330" max="2330" width="8" style="2" customWidth="1"/>
    <col min="2331" max="2332" width="10.140625" style="2" customWidth="1"/>
    <col min="2333" max="2562" width="11.5703125" style="2"/>
    <col min="2563" max="2567" width="3.28515625" style="2" customWidth="1"/>
    <col min="2568" max="2579" width="3" style="2" customWidth="1"/>
    <col min="2580" max="2580" width="4.140625" style="2" customWidth="1"/>
    <col min="2581" max="2581" width="4.85546875" style="2" customWidth="1"/>
    <col min="2582" max="2585" width="3.28515625" style="2" customWidth="1"/>
    <col min="2586" max="2586" width="8" style="2" customWidth="1"/>
    <col min="2587" max="2588" width="10.140625" style="2" customWidth="1"/>
    <col min="2589" max="2818" width="11.5703125" style="2"/>
    <col min="2819" max="2823" width="3.28515625" style="2" customWidth="1"/>
    <col min="2824" max="2835" width="3" style="2" customWidth="1"/>
    <col min="2836" max="2836" width="4.140625" style="2" customWidth="1"/>
    <col min="2837" max="2837" width="4.85546875" style="2" customWidth="1"/>
    <col min="2838" max="2841" width="3.28515625" style="2" customWidth="1"/>
    <col min="2842" max="2842" width="8" style="2" customWidth="1"/>
    <col min="2843" max="2844" width="10.140625" style="2" customWidth="1"/>
    <col min="2845" max="3074" width="11.5703125" style="2"/>
    <col min="3075" max="3079" width="3.28515625" style="2" customWidth="1"/>
    <col min="3080" max="3091" width="3" style="2" customWidth="1"/>
    <col min="3092" max="3092" width="4.140625" style="2" customWidth="1"/>
    <col min="3093" max="3093" width="4.85546875" style="2" customWidth="1"/>
    <col min="3094" max="3097" width="3.28515625" style="2" customWidth="1"/>
    <col min="3098" max="3098" width="8" style="2" customWidth="1"/>
    <col min="3099" max="3100" width="10.140625" style="2" customWidth="1"/>
    <col min="3101" max="3330" width="11.5703125" style="2"/>
    <col min="3331" max="3335" width="3.28515625" style="2" customWidth="1"/>
    <col min="3336" max="3347" width="3" style="2" customWidth="1"/>
    <col min="3348" max="3348" width="4.140625" style="2" customWidth="1"/>
    <col min="3349" max="3349" width="4.85546875" style="2" customWidth="1"/>
    <col min="3350" max="3353" width="3.28515625" style="2" customWidth="1"/>
    <col min="3354" max="3354" width="8" style="2" customWidth="1"/>
    <col min="3355" max="3356" width="10.140625" style="2" customWidth="1"/>
    <col min="3357" max="3586" width="11.5703125" style="2"/>
    <col min="3587" max="3591" width="3.28515625" style="2" customWidth="1"/>
    <col min="3592" max="3603" width="3" style="2" customWidth="1"/>
    <col min="3604" max="3604" width="4.140625" style="2" customWidth="1"/>
    <col min="3605" max="3605" width="4.85546875" style="2" customWidth="1"/>
    <col min="3606" max="3609" width="3.28515625" style="2" customWidth="1"/>
    <col min="3610" max="3610" width="8" style="2" customWidth="1"/>
    <col min="3611" max="3612" width="10.140625" style="2" customWidth="1"/>
    <col min="3613" max="3842" width="11.5703125" style="2"/>
    <col min="3843" max="3847" width="3.28515625" style="2" customWidth="1"/>
    <col min="3848" max="3859" width="3" style="2" customWidth="1"/>
    <col min="3860" max="3860" width="4.140625" style="2" customWidth="1"/>
    <col min="3861" max="3861" width="4.85546875" style="2" customWidth="1"/>
    <col min="3862" max="3865" width="3.28515625" style="2" customWidth="1"/>
    <col min="3866" max="3866" width="8" style="2" customWidth="1"/>
    <col min="3867" max="3868" width="10.140625" style="2" customWidth="1"/>
    <col min="3869" max="4098" width="11.5703125" style="2"/>
    <col min="4099" max="4103" width="3.28515625" style="2" customWidth="1"/>
    <col min="4104" max="4115" width="3" style="2" customWidth="1"/>
    <col min="4116" max="4116" width="4.140625" style="2" customWidth="1"/>
    <col min="4117" max="4117" width="4.85546875" style="2" customWidth="1"/>
    <col min="4118" max="4121" width="3.28515625" style="2" customWidth="1"/>
    <col min="4122" max="4122" width="8" style="2" customWidth="1"/>
    <col min="4123" max="4124" width="10.140625" style="2" customWidth="1"/>
    <col min="4125" max="4354" width="11.5703125" style="2"/>
    <col min="4355" max="4359" width="3.28515625" style="2" customWidth="1"/>
    <col min="4360" max="4371" width="3" style="2" customWidth="1"/>
    <col min="4372" max="4372" width="4.140625" style="2" customWidth="1"/>
    <col min="4373" max="4373" width="4.85546875" style="2" customWidth="1"/>
    <col min="4374" max="4377" width="3.28515625" style="2" customWidth="1"/>
    <col min="4378" max="4378" width="8" style="2" customWidth="1"/>
    <col min="4379" max="4380" width="10.140625" style="2" customWidth="1"/>
    <col min="4381" max="4610" width="11.5703125" style="2"/>
    <col min="4611" max="4615" width="3.28515625" style="2" customWidth="1"/>
    <col min="4616" max="4627" width="3" style="2" customWidth="1"/>
    <col min="4628" max="4628" width="4.140625" style="2" customWidth="1"/>
    <col min="4629" max="4629" width="4.85546875" style="2" customWidth="1"/>
    <col min="4630" max="4633" width="3.28515625" style="2" customWidth="1"/>
    <col min="4634" max="4634" width="8" style="2" customWidth="1"/>
    <col min="4635" max="4636" width="10.140625" style="2" customWidth="1"/>
    <col min="4637" max="4866" width="11.5703125" style="2"/>
    <col min="4867" max="4871" width="3.28515625" style="2" customWidth="1"/>
    <col min="4872" max="4883" width="3" style="2" customWidth="1"/>
    <col min="4884" max="4884" width="4.140625" style="2" customWidth="1"/>
    <col min="4885" max="4885" width="4.85546875" style="2" customWidth="1"/>
    <col min="4886" max="4889" width="3.28515625" style="2" customWidth="1"/>
    <col min="4890" max="4890" width="8" style="2" customWidth="1"/>
    <col min="4891" max="4892" width="10.140625" style="2" customWidth="1"/>
    <col min="4893" max="5122" width="11.5703125" style="2"/>
    <col min="5123" max="5127" width="3.28515625" style="2" customWidth="1"/>
    <col min="5128" max="5139" width="3" style="2" customWidth="1"/>
    <col min="5140" max="5140" width="4.140625" style="2" customWidth="1"/>
    <col min="5141" max="5141" width="4.85546875" style="2" customWidth="1"/>
    <col min="5142" max="5145" width="3.28515625" style="2" customWidth="1"/>
    <col min="5146" max="5146" width="8" style="2" customWidth="1"/>
    <col min="5147" max="5148" width="10.140625" style="2" customWidth="1"/>
    <col min="5149" max="5378" width="11.5703125" style="2"/>
    <col min="5379" max="5383" width="3.28515625" style="2" customWidth="1"/>
    <col min="5384" max="5395" width="3" style="2" customWidth="1"/>
    <col min="5396" max="5396" width="4.140625" style="2" customWidth="1"/>
    <col min="5397" max="5397" width="4.85546875" style="2" customWidth="1"/>
    <col min="5398" max="5401" width="3.28515625" style="2" customWidth="1"/>
    <col min="5402" max="5402" width="8" style="2" customWidth="1"/>
    <col min="5403" max="5404" width="10.140625" style="2" customWidth="1"/>
    <col min="5405" max="5634" width="11.5703125" style="2"/>
    <col min="5635" max="5639" width="3.28515625" style="2" customWidth="1"/>
    <col min="5640" max="5651" width="3" style="2" customWidth="1"/>
    <col min="5652" max="5652" width="4.140625" style="2" customWidth="1"/>
    <col min="5653" max="5653" width="4.85546875" style="2" customWidth="1"/>
    <col min="5654" max="5657" width="3.28515625" style="2" customWidth="1"/>
    <col min="5658" max="5658" width="8" style="2" customWidth="1"/>
    <col min="5659" max="5660" width="10.140625" style="2" customWidth="1"/>
    <col min="5661" max="5890" width="11.5703125" style="2"/>
    <col min="5891" max="5895" width="3.28515625" style="2" customWidth="1"/>
    <col min="5896" max="5907" width="3" style="2" customWidth="1"/>
    <col min="5908" max="5908" width="4.140625" style="2" customWidth="1"/>
    <col min="5909" max="5909" width="4.85546875" style="2" customWidth="1"/>
    <col min="5910" max="5913" width="3.28515625" style="2" customWidth="1"/>
    <col min="5914" max="5914" width="8" style="2" customWidth="1"/>
    <col min="5915" max="5916" width="10.140625" style="2" customWidth="1"/>
    <col min="5917" max="6146" width="11.5703125" style="2"/>
    <col min="6147" max="6151" width="3.28515625" style="2" customWidth="1"/>
    <col min="6152" max="6163" width="3" style="2" customWidth="1"/>
    <col min="6164" max="6164" width="4.140625" style="2" customWidth="1"/>
    <col min="6165" max="6165" width="4.85546875" style="2" customWidth="1"/>
    <col min="6166" max="6169" width="3.28515625" style="2" customWidth="1"/>
    <col min="6170" max="6170" width="8" style="2" customWidth="1"/>
    <col min="6171" max="6172" width="10.140625" style="2" customWidth="1"/>
    <col min="6173" max="6402" width="11.5703125" style="2"/>
    <col min="6403" max="6407" width="3.28515625" style="2" customWidth="1"/>
    <col min="6408" max="6419" width="3" style="2" customWidth="1"/>
    <col min="6420" max="6420" width="4.140625" style="2" customWidth="1"/>
    <col min="6421" max="6421" width="4.85546875" style="2" customWidth="1"/>
    <col min="6422" max="6425" width="3.28515625" style="2" customWidth="1"/>
    <col min="6426" max="6426" width="8" style="2" customWidth="1"/>
    <col min="6427" max="6428" width="10.140625" style="2" customWidth="1"/>
    <col min="6429" max="6658" width="11.5703125" style="2"/>
    <col min="6659" max="6663" width="3.28515625" style="2" customWidth="1"/>
    <col min="6664" max="6675" width="3" style="2" customWidth="1"/>
    <col min="6676" max="6676" width="4.140625" style="2" customWidth="1"/>
    <col min="6677" max="6677" width="4.85546875" style="2" customWidth="1"/>
    <col min="6678" max="6681" width="3.28515625" style="2" customWidth="1"/>
    <col min="6682" max="6682" width="8" style="2" customWidth="1"/>
    <col min="6683" max="6684" width="10.140625" style="2" customWidth="1"/>
    <col min="6685" max="6914" width="11.5703125" style="2"/>
    <col min="6915" max="6919" width="3.28515625" style="2" customWidth="1"/>
    <col min="6920" max="6931" width="3" style="2" customWidth="1"/>
    <col min="6932" max="6932" width="4.140625" style="2" customWidth="1"/>
    <col min="6933" max="6933" width="4.85546875" style="2" customWidth="1"/>
    <col min="6934" max="6937" width="3.28515625" style="2" customWidth="1"/>
    <col min="6938" max="6938" width="8" style="2" customWidth="1"/>
    <col min="6939" max="6940" width="10.140625" style="2" customWidth="1"/>
    <col min="6941" max="7170" width="11.5703125" style="2"/>
    <col min="7171" max="7175" width="3.28515625" style="2" customWidth="1"/>
    <col min="7176" max="7187" width="3" style="2" customWidth="1"/>
    <col min="7188" max="7188" width="4.140625" style="2" customWidth="1"/>
    <col min="7189" max="7189" width="4.85546875" style="2" customWidth="1"/>
    <col min="7190" max="7193" width="3.28515625" style="2" customWidth="1"/>
    <col min="7194" max="7194" width="8" style="2" customWidth="1"/>
    <col min="7195" max="7196" width="10.140625" style="2" customWidth="1"/>
    <col min="7197" max="7426" width="11.5703125" style="2"/>
    <col min="7427" max="7431" width="3.28515625" style="2" customWidth="1"/>
    <col min="7432" max="7443" width="3" style="2" customWidth="1"/>
    <col min="7444" max="7444" width="4.140625" style="2" customWidth="1"/>
    <col min="7445" max="7445" width="4.85546875" style="2" customWidth="1"/>
    <col min="7446" max="7449" width="3.28515625" style="2" customWidth="1"/>
    <col min="7450" max="7450" width="8" style="2" customWidth="1"/>
    <col min="7451" max="7452" width="10.140625" style="2" customWidth="1"/>
    <col min="7453" max="7682" width="11.5703125" style="2"/>
    <col min="7683" max="7687" width="3.28515625" style="2" customWidth="1"/>
    <col min="7688" max="7699" width="3" style="2" customWidth="1"/>
    <col min="7700" max="7700" width="4.140625" style="2" customWidth="1"/>
    <col min="7701" max="7701" width="4.85546875" style="2" customWidth="1"/>
    <col min="7702" max="7705" width="3.28515625" style="2" customWidth="1"/>
    <col min="7706" max="7706" width="8" style="2" customWidth="1"/>
    <col min="7707" max="7708" width="10.140625" style="2" customWidth="1"/>
    <col min="7709" max="7938" width="11.5703125" style="2"/>
    <col min="7939" max="7943" width="3.28515625" style="2" customWidth="1"/>
    <col min="7944" max="7955" width="3" style="2" customWidth="1"/>
    <col min="7956" max="7956" width="4.140625" style="2" customWidth="1"/>
    <col min="7957" max="7957" width="4.85546875" style="2" customWidth="1"/>
    <col min="7958" max="7961" width="3.28515625" style="2" customWidth="1"/>
    <col min="7962" max="7962" width="8" style="2" customWidth="1"/>
    <col min="7963" max="7964" width="10.140625" style="2" customWidth="1"/>
    <col min="7965" max="8194" width="11.5703125" style="2"/>
    <col min="8195" max="8199" width="3.28515625" style="2" customWidth="1"/>
    <col min="8200" max="8211" width="3" style="2" customWidth="1"/>
    <col min="8212" max="8212" width="4.140625" style="2" customWidth="1"/>
    <col min="8213" max="8213" width="4.85546875" style="2" customWidth="1"/>
    <col min="8214" max="8217" width="3.28515625" style="2" customWidth="1"/>
    <col min="8218" max="8218" width="8" style="2" customWidth="1"/>
    <col min="8219" max="8220" width="10.140625" style="2" customWidth="1"/>
    <col min="8221" max="8450" width="11.5703125" style="2"/>
    <col min="8451" max="8455" width="3.28515625" style="2" customWidth="1"/>
    <col min="8456" max="8467" width="3" style="2" customWidth="1"/>
    <col min="8468" max="8468" width="4.140625" style="2" customWidth="1"/>
    <col min="8469" max="8469" width="4.85546875" style="2" customWidth="1"/>
    <col min="8470" max="8473" width="3.28515625" style="2" customWidth="1"/>
    <col min="8474" max="8474" width="8" style="2" customWidth="1"/>
    <col min="8475" max="8476" width="10.140625" style="2" customWidth="1"/>
    <col min="8477" max="8706" width="11.5703125" style="2"/>
    <col min="8707" max="8711" width="3.28515625" style="2" customWidth="1"/>
    <col min="8712" max="8723" width="3" style="2" customWidth="1"/>
    <col min="8724" max="8724" width="4.140625" style="2" customWidth="1"/>
    <col min="8725" max="8725" width="4.85546875" style="2" customWidth="1"/>
    <col min="8726" max="8729" width="3.28515625" style="2" customWidth="1"/>
    <col min="8730" max="8730" width="8" style="2" customWidth="1"/>
    <col min="8731" max="8732" width="10.140625" style="2" customWidth="1"/>
    <col min="8733" max="8962" width="11.5703125" style="2"/>
    <col min="8963" max="8967" width="3.28515625" style="2" customWidth="1"/>
    <col min="8968" max="8979" width="3" style="2" customWidth="1"/>
    <col min="8980" max="8980" width="4.140625" style="2" customWidth="1"/>
    <col min="8981" max="8981" width="4.85546875" style="2" customWidth="1"/>
    <col min="8982" max="8985" width="3.28515625" style="2" customWidth="1"/>
    <col min="8986" max="8986" width="8" style="2" customWidth="1"/>
    <col min="8987" max="8988" width="10.140625" style="2" customWidth="1"/>
    <col min="8989" max="9218" width="11.5703125" style="2"/>
    <col min="9219" max="9223" width="3.28515625" style="2" customWidth="1"/>
    <col min="9224" max="9235" width="3" style="2" customWidth="1"/>
    <col min="9236" max="9236" width="4.140625" style="2" customWidth="1"/>
    <col min="9237" max="9237" width="4.85546875" style="2" customWidth="1"/>
    <col min="9238" max="9241" width="3.28515625" style="2" customWidth="1"/>
    <col min="9242" max="9242" width="8" style="2" customWidth="1"/>
    <col min="9243" max="9244" width="10.140625" style="2" customWidth="1"/>
    <col min="9245" max="9474" width="11.5703125" style="2"/>
    <col min="9475" max="9479" width="3.28515625" style="2" customWidth="1"/>
    <col min="9480" max="9491" width="3" style="2" customWidth="1"/>
    <col min="9492" max="9492" width="4.140625" style="2" customWidth="1"/>
    <col min="9493" max="9493" width="4.85546875" style="2" customWidth="1"/>
    <col min="9494" max="9497" width="3.28515625" style="2" customWidth="1"/>
    <col min="9498" max="9498" width="8" style="2" customWidth="1"/>
    <col min="9499" max="9500" width="10.140625" style="2" customWidth="1"/>
    <col min="9501" max="9730" width="11.5703125" style="2"/>
    <col min="9731" max="9735" width="3.28515625" style="2" customWidth="1"/>
    <col min="9736" max="9747" width="3" style="2" customWidth="1"/>
    <col min="9748" max="9748" width="4.140625" style="2" customWidth="1"/>
    <col min="9749" max="9749" width="4.85546875" style="2" customWidth="1"/>
    <col min="9750" max="9753" width="3.28515625" style="2" customWidth="1"/>
    <col min="9754" max="9754" width="8" style="2" customWidth="1"/>
    <col min="9755" max="9756" width="10.140625" style="2" customWidth="1"/>
    <col min="9757" max="9986" width="11.5703125" style="2"/>
    <col min="9987" max="9991" width="3.28515625" style="2" customWidth="1"/>
    <col min="9992" max="10003" width="3" style="2" customWidth="1"/>
    <col min="10004" max="10004" width="4.140625" style="2" customWidth="1"/>
    <col min="10005" max="10005" width="4.85546875" style="2" customWidth="1"/>
    <col min="10006" max="10009" width="3.28515625" style="2" customWidth="1"/>
    <col min="10010" max="10010" width="8" style="2" customWidth="1"/>
    <col min="10011" max="10012" width="10.140625" style="2" customWidth="1"/>
    <col min="10013" max="10242" width="11.5703125" style="2"/>
    <col min="10243" max="10247" width="3.28515625" style="2" customWidth="1"/>
    <col min="10248" max="10259" width="3" style="2" customWidth="1"/>
    <col min="10260" max="10260" width="4.140625" style="2" customWidth="1"/>
    <col min="10261" max="10261" width="4.85546875" style="2" customWidth="1"/>
    <col min="10262" max="10265" width="3.28515625" style="2" customWidth="1"/>
    <col min="10266" max="10266" width="8" style="2" customWidth="1"/>
    <col min="10267" max="10268" width="10.140625" style="2" customWidth="1"/>
    <col min="10269" max="10498" width="11.5703125" style="2"/>
    <col min="10499" max="10503" width="3.28515625" style="2" customWidth="1"/>
    <col min="10504" max="10515" width="3" style="2" customWidth="1"/>
    <col min="10516" max="10516" width="4.140625" style="2" customWidth="1"/>
    <col min="10517" max="10517" width="4.85546875" style="2" customWidth="1"/>
    <col min="10518" max="10521" width="3.28515625" style="2" customWidth="1"/>
    <col min="10522" max="10522" width="8" style="2" customWidth="1"/>
    <col min="10523" max="10524" width="10.140625" style="2" customWidth="1"/>
    <col min="10525" max="10754" width="11.5703125" style="2"/>
    <col min="10755" max="10759" width="3.28515625" style="2" customWidth="1"/>
    <col min="10760" max="10771" width="3" style="2" customWidth="1"/>
    <col min="10772" max="10772" width="4.140625" style="2" customWidth="1"/>
    <col min="10773" max="10773" width="4.85546875" style="2" customWidth="1"/>
    <col min="10774" max="10777" width="3.28515625" style="2" customWidth="1"/>
    <col min="10778" max="10778" width="8" style="2" customWidth="1"/>
    <col min="10779" max="10780" width="10.140625" style="2" customWidth="1"/>
    <col min="10781" max="11010" width="11.5703125" style="2"/>
    <col min="11011" max="11015" width="3.28515625" style="2" customWidth="1"/>
    <col min="11016" max="11027" width="3" style="2" customWidth="1"/>
    <col min="11028" max="11028" width="4.140625" style="2" customWidth="1"/>
    <col min="11029" max="11029" width="4.85546875" style="2" customWidth="1"/>
    <col min="11030" max="11033" width="3.28515625" style="2" customWidth="1"/>
    <col min="11034" max="11034" width="8" style="2" customWidth="1"/>
    <col min="11035" max="11036" width="10.140625" style="2" customWidth="1"/>
    <col min="11037" max="11266" width="11.5703125" style="2"/>
    <col min="11267" max="11271" width="3.28515625" style="2" customWidth="1"/>
    <col min="11272" max="11283" width="3" style="2" customWidth="1"/>
    <col min="11284" max="11284" width="4.140625" style="2" customWidth="1"/>
    <col min="11285" max="11285" width="4.85546875" style="2" customWidth="1"/>
    <col min="11286" max="11289" width="3.28515625" style="2" customWidth="1"/>
    <col min="11290" max="11290" width="8" style="2" customWidth="1"/>
    <col min="11291" max="11292" width="10.140625" style="2" customWidth="1"/>
    <col min="11293" max="11522" width="11.5703125" style="2"/>
    <col min="11523" max="11527" width="3.28515625" style="2" customWidth="1"/>
    <col min="11528" max="11539" width="3" style="2" customWidth="1"/>
    <col min="11540" max="11540" width="4.140625" style="2" customWidth="1"/>
    <col min="11541" max="11541" width="4.85546875" style="2" customWidth="1"/>
    <col min="11542" max="11545" width="3.28515625" style="2" customWidth="1"/>
    <col min="11546" max="11546" width="8" style="2" customWidth="1"/>
    <col min="11547" max="11548" width="10.140625" style="2" customWidth="1"/>
    <col min="11549" max="11778" width="11.5703125" style="2"/>
    <col min="11779" max="11783" width="3.28515625" style="2" customWidth="1"/>
    <col min="11784" max="11795" width="3" style="2" customWidth="1"/>
    <col min="11796" max="11796" width="4.140625" style="2" customWidth="1"/>
    <col min="11797" max="11797" width="4.85546875" style="2" customWidth="1"/>
    <col min="11798" max="11801" width="3.28515625" style="2" customWidth="1"/>
    <col min="11802" max="11802" width="8" style="2" customWidth="1"/>
    <col min="11803" max="11804" width="10.140625" style="2" customWidth="1"/>
    <col min="11805" max="12034" width="11.5703125" style="2"/>
    <col min="12035" max="12039" width="3.28515625" style="2" customWidth="1"/>
    <col min="12040" max="12051" width="3" style="2" customWidth="1"/>
    <col min="12052" max="12052" width="4.140625" style="2" customWidth="1"/>
    <col min="12053" max="12053" width="4.85546875" style="2" customWidth="1"/>
    <col min="12054" max="12057" width="3.28515625" style="2" customWidth="1"/>
    <col min="12058" max="12058" width="8" style="2" customWidth="1"/>
    <col min="12059" max="12060" width="10.140625" style="2" customWidth="1"/>
    <col min="12061" max="12290" width="11.5703125" style="2"/>
    <col min="12291" max="12295" width="3.28515625" style="2" customWidth="1"/>
    <col min="12296" max="12307" width="3" style="2" customWidth="1"/>
    <col min="12308" max="12308" width="4.140625" style="2" customWidth="1"/>
    <col min="12309" max="12309" width="4.85546875" style="2" customWidth="1"/>
    <col min="12310" max="12313" width="3.28515625" style="2" customWidth="1"/>
    <col min="12314" max="12314" width="8" style="2" customWidth="1"/>
    <col min="12315" max="12316" width="10.140625" style="2" customWidth="1"/>
    <col min="12317" max="12546" width="11.5703125" style="2"/>
    <col min="12547" max="12551" width="3.28515625" style="2" customWidth="1"/>
    <col min="12552" max="12563" width="3" style="2" customWidth="1"/>
    <col min="12564" max="12564" width="4.140625" style="2" customWidth="1"/>
    <col min="12565" max="12565" width="4.85546875" style="2" customWidth="1"/>
    <col min="12566" max="12569" width="3.28515625" style="2" customWidth="1"/>
    <col min="12570" max="12570" width="8" style="2" customWidth="1"/>
    <col min="12571" max="12572" width="10.140625" style="2" customWidth="1"/>
    <col min="12573" max="12802" width="11.5703125" style="2"/>
    <col min="12803" max="12807" width="3.28515625" style="2" customWidth="1"/>
    <col min="12808" max="12819" width="3" style="2" customWidth="1"/>
    <col min="12820" max="12820" width="4.140625" style="2" customWidth="1"/>
    <col min="12821" max="12821" width="4.85546875" style="2" customWidth="1"/>
    <col min="12822" max="12825" width="3.28515625" style="2" customWidth="1"/>
    <col min="12826" max="12826" width="8" style="2" customWidth="1"/>
    <col min="12827" max="12828" width="10.140625" style="2" customWidth="1"/>
    <col min="12829" max="13058" width="11.5703125" style="2"/>
    <col min="13059" max="13063" width="3.28515625" style="2" customWidth="1"/>
    <col min="13064" max="13075" width="3" style="2" customWidth="1"/>
    <col min="13076" max="13076" width="4.140625" style="2" customWidth="1"/>
    <col min="13077" max="13077" width="4.85546875" style="2" customWidth="1"/>
    <col min="13078" max="13081" width="3.28515625" style="2" customWidth="1"/>
    <col min="13082" max="13082" width="8" style="2" customWidth="1"/>
    <col min="13083" max="13084" width="10.140625" style="2" customWidth="1"/>
    <col min="13085" max="13314" width="11.5703125" style="2"/>
    <col min="13315" max="13319" width="3.28515625" style="2" customWidth="1"/>
    <col min="13320" max="13331" width="3" style="2" customWidth="1"/>
    <col min="13332" max="13332" width="4.140625" style="2" customWidth="1"/>
    <col min="13333" max="13333" width="4.85546875" style="2" customWidth="1"/>
    <col min="13334" max="13337" width="3.28515625" style="2" customWidth="1"/>
    <col min="13338" max="13338" width="8" style="2" customWidth="1"/>
    <col min="13339" max="13340" width="10.140625" style="2" customWidth="1"/>
    <col min="13341" max="13570" width="11.5703125" style="2"/>
    <col min="13571" max="13575" width="3.28515625" style="2" customWidth="1"/>
    <col min="13576" max="13587" width="3" style="2" customWidth="1"/>
    <col min="13588" max="13588" width="4.140625" style="2" customWidth="1"/>
    <col min="13589" max="13589" width="4.85546875" style="2" customWidth="1"/>
    <col min="13590" max="13593" width="3.28515625" style="2" customWidth="1"/>
    <col min="13594" max="13594" width="8" style="2" customWidth="1"/>
    <col min="13595" max="13596" width="10.140625" style="2" customWidth="1"/>
    <col min="13597" max="13826" width="11.5703125" style="2"/>
    <col min="13827" max="13831" width="3.28515625" style="2" customWidth="1"/>
    <col min="13832" max="13843" width="3" style="2" customWidth="1"/>
    <col min="13844" max="13844" width="4.140625" style="2" customWidth="1"/>
    <col min="13845" max="13845" width="4.85546875" style="2" customWidth="1"/>
    <col min="13846" max="13849" width="3.28515625" style="2" customWidth="1"/>
    <col min="13850" max="13850" width="8" style="2" customWidth="1"/>
    <col min="13851" max="13852" width="10.140625" style="2" customWidth="1"/>
    <col min="13853" max="14082" width="11.5703125" style="2"/>
    <col min="14083" max="14087" width="3.28515625" style="2" customWidth="1"/>
    <col min="14088" max="14099" width="3" style="2" customWidth="1"/>
    <col min="14100" max="14100" width="4.140625" style="2" customWidth="1"/>
    <col min="14101" max="14101" width="4.85546875" style="2" customWidth="1"/>
    <col min="14102" max="14105" width="3.28515625" style="2" customWidth="1"/>
    <col min="14106" max="14106" width="8" style="2" customWidth="1"/>
    <col min="14107" max="14108" width="10.140625" style="2" customWidth="1"/>
    <col min="14109" max="14338" width="11.5703125" style="2"/>
    <col min="14339" max="14343" width="3.28515625" style="2" customWidth="1"/>
    <col min="14344" max="14355" width="3" style="2" customWidth="1"/>
    <col min="14356" max="14356" width="4.140625" style="2" customWidth="1"/>
    <col min="14357" max="14357" width="4.85546875" style="2" customWidth="1"/>
    <col min="14358" max="14361" width="3.28515625" style="2" customWidth="1"/>
    <col min="14362" max="14362" width="8" style="2" customWidth="1"/>
    <col min="14363" max="14364" width="10.140625" style="2" customWidth="1"/>
    <col min="14365" max="14594" width="11.5703125" style="2"/>
    <col min="14595" max="14599" width="3.28515625" style="2" customWidth="1"/>
    <col min="14600" max="14611" width="3" style="2" customWidth="1"/>
    <col min="14612" max="14612" width="4.140625" style="2" customWidth="1"/>
    <col min="14613" max="14613" width="4.85546875" style="2" customWidth="1"/>
    <col min="14614" max="14617" width="3.28515625" style="2" customWidth="1"/>
    <col min="14618" max="14618" width="8" style="2" customWidth="1"/>
    <col min="14619" max="14620" width="10.140625" style="2" customWidth="1"/>
    <col min="14621" max="14850" width="11.5703125" style="2"/>
    <col min="14851" max="14855" width="3.28515625" style="2" customWidth="1"/>
    <col min="14856" max="14867" width="3" style="2" customWidth="1"/>
    <col min="14868" max="14868" width="4.140625" style="2" customWidth="1"/>
    <col min="14869" max="14869" width="4.85546875" style="2" customWidth="1"/>
    <col min="14870" max="14873" width="3.28515625" style="2" customWidth="1"/>
    <col min="14874" max="14874" width="8" style="2" customWidth="1"/>
    <col min="14875" max="14876" width="10.140625" style="2" customWidth="1"/>
    <col min="14877" max="15106" width="11.5703125" style="2"/>
    <col min="15107" max="15111" width="3.28515625" style="2" customWidth="1"/>
    <col min="15112" max="15123" width="3" style="2" customWidth="1"/>
    <col min="15124" max="15124" width="4.140625" style="2" customWidth="1"/>
    <col min="15125" max="15125" width="4.85546875" style="2" customWidth="1"/>
    <col min="15126" max="15129" width="3.28515625" style="2" customWidth="1"/>
    <col min="15130" max="15130" width="8" style="2" customWidth="1"/>
    <col min="15131" max="15132" width="10.140625" style="2" customWidth="1"/>
    <col min="15133" max="15362" width="11.5703125" style="2"/>
    <col min="15363" max="15367" width="3.28515625" style="2" customWidth="1"/>
    <col min="15368" max="15379" width="3" style="2" customWidth="1"/>
    <col min="15380" max="15380" width="4.140625" style="2" customWidth="1"/>
    <col min="15381" max="15381" width="4.85546875" style="2" customWidth="1"/>
    <col min="15382" max="15385" width="3.28515625" style="2" customWidth="1"/>
    <col min="15386" max="15386" width="8" style="2" customWidth="1"/>
    <col min="15387" max="15388" width="10.140625" style="2" customWidth="1"/>
    <col min="15389" max="15618" width="11.5703125" style="2"/>
    <col min="15619" max="15623" width="3.28515625" style="2" customWidth="1"/>
    <col min="15624" max="15635" width="3" style="2" customWidth="1"/>
    <col min="15636" max="15636" width="4.140625" style="2" customWidth="1"/>
    <col min="15637" max="15637" width="4.85546875" style="2" customWidth="1"/>
    <col min="15638" max="15641" width="3.28515625" style="2" customWidth="1"/>
    <col min="15642" max="15642" width="8" style="2" customWidth="1"/>
    <col min="15643" max="15644" width="10.140625" style="2" customWidth="1"/>
    <col min="15645" max="15874" width="11.5703125" style="2"/>
    <col min="15875" max="15879" width="3.28515625" style="2" customWidth="1"/>
    <col min="15880" max="15891" width="3" style="2" customWidth="1"/>
    <col min="15892" max="15892" width="4.140625" style="2" customWidth="1"/>
    <col min="15893" max="15893" width="4.85546875" style="2" customWidth="1"/>
    <col min="15894" max="15897" width="3.28515625" style="2" customWidth="1"/>
    <col min="15898" max="15898" width="8" style="2" customWidth="1"/>
    <col min="15899" max="15900" width="10.140625" style="2" customWidth="1"/>
    <col min="15901" max="16130" width="11.5703125" style="2"/>
    <col min="16131" max="16135" width="3.28515625" style="2" customWidth="1"/>
    <col min="16136" max="16147" width="3" style="2" customWidth="1"/>
    <col min="16148" max="16148" width="4.140625" style="2" customWidth="1"/>
    <col min="16149" max="16149" width="4.85546875" style="2" customWidth="1"/>
    <col min="16150" max="16153" width="3.28515625" style="2" customWidth="1"/>
    <col min="16154" max="16154" width="8" style="2" customWidth="1"/>
    <col min="16155" max="16156" width="10.140625" style="2" customWidth="1"/>
    <col min="16157" max="16384" width="11.5703125" style="2"/>
  </cols>
  <sheetData>
    <row r="1" spans="1:33" ht="15" customHeight="1" x14ac:dyDescent="0.2">
      <c r="A1" s="262"/>
      <c r="B1" s="263"/>
      <c r="C1" s="263"/>
      <c r="D1" s="264"/>
      <c r="E1" s="268" t="s">
        <v>61</v>
      </c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AA1" s="2" t="s">
        <v>0</v>
      </c>
      <c r="AB1" s="2"/>
      <c r="AC1" s="2"/>
      <c r="AD1" s="2"/>
      <c r="AE1" s="2"/>
      <c r="AF1" s="2"/>
      <c r="AG1" s="2"/>
    </row>
    <row r="2" spans="1:33" ht="15" customHeight="1" x14ac:dyDescent="0.2">
      <c r="A2" s="265"/>
      <c r="B2" s="266"/>
      <c r="C2" s="266"/>
      <c r="D2" s="267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AA2" s="2" t="s">
        <v>1</v>
      </c>
      <c r="AB2" s="2" t="s">
        <v>2</v>
      </c>
      <c r="AC2" s="2"/>
      <c r="AD2" s="2"/>
      <c r="AE2" s="2"/>
      <c r="AF2" s="2"/>
      <c r="AG2" s="2"/>
    </row>
    <row r="3" spans="1:33" ht="15" customHeight="1" x14ac:dyDescent="0.2">
      <c r="A3" s="265"/>
      <c r="B3" s="266"/>
      <c r="C3" s="266"/>
      <c r="D3" s="267"/>
      <c r="E3" s="261" t="s">
        <v>5</v>
      </c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 t="s">
        <v>62</v>
      </c>
      <c r="V3" s="261"/>
      <c r="W3" s="261"/>
      <c r="X3" s="261"/>
      <c r="AA3" s="2" t="s">
        <v>3</v>
      </c>
      <c r="AB3" s="2" t="s">
        <v>4</v>
      </c>
      <c r="AC3" s="2"/>
      <c r="AD3" s="2"/>
      <c r="AE3" s="2"/>
      <c r="AF3" s="2"/>
      <c r="AG3" s="2"/>
    </row>
    <row r="4" spans="1:33" ht="15" customHeight="1" x14ac:dyDescent="0.2">
      <c r="A4" s="265"/>
      <c r="B4" s="266"/>
      <c r="C4" s="266"/>
      <c r="D4" s="267"/>
      <c r="E4" s="269" t="s">
        <v>63</v>
      </c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Z4" s="3"/>
      <c r="AA4" s="2" t="s">
        <v>6</v>
      </c>
      <c r="AB4" s="4"/>
      <c r="AC4" s="4"/>
      <c r="AD4" s="4"/>
      <c r="AE4" s="4"/>
      <c r="AF4" s="4"/>
      <c r="AG4" s="4"/>
    </row>
    <row r="5" spans="1:33" ht="15" customHeight="1" x14ac:dyDescent="0.2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  <c r="Y5" s="118" t="s">
        <v>57</v>
      </c>
      <c r="Z5" s="3"/>
      <c r="AA5" s="2"/>
      <c r="AB5" s="4"/>
      <c r="AC5" s="4"/>
      <c r="AD5" s="4"/>
      <c r="AE5" s="4"/>
      <c r="AF5" s="4"/>
      <c r="AG5" s="4"/>
    </row>
    <row r="6" spans="1:33" ht="15" customHeight="1" x14ac:dyDescent="0.2">
      <c r="A6" s="87"/>
      <c r="B6" s="88"/>
      <c r="C6" s="88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258" t="s">
        <v>7</v>
      </c>
      <c r="S6" s="258"/>
      <c r="T6" s="259"/>
      <c r="U6" s="259"/>
      <c r="V6" s="259"/>
      <c r="W6" s="259"/>
      <c r="X6" s="95"/>
      <c r="Y6" s="119" t="s">
        <v>58</v>
      </c>
      <c r="Z6" s="3"/>
      <c r="AA6" s="2"/>
      <c r="AB6" s="5"/>
      <c r="AC6" s="5"/>
      <c r="AD6" s="5"/>
      <c r="AE6" s="5"/>
      <c r="AF6" s="5"/>
      <c r="AG6" s="5"/>
    </row>
    <row r="7" spans="1:33" s="9" customFormat="1" ht="15" customHeight="1" x14ac:dyDescent="0.2">
      <c r="A7" s="87"/>
      <c r="B7" s="88"/>
      <c r="C7" s="88"/>
      <c r="D7" s="89"/>
      <c r="E7" s="89"/>
      <c r="F7" s="89"/>
      <c r="G7" s="89"/>
      <c r="H7" s="89"/>
      <c r="I7" s="89"/>
      <c r="J7" s="90"/>
      <c r="K7" s="90"/>
      <c r="L7" s="90"/>
      <c r="M7" s="90"/>
      <c r="N7" s="91"/>
      <c r="O7" s="91"/>
      <c r="P7" s="91"/>
      <c r="Q7" s="91"/>
      <c r="R7" s="117"/>
      <c r="S7" s="117"/>
      <c r="T7" s="260" t="str">
        <f>IF(T6="",Y10,CONCATENATE(Y6," ",Y7," ",Y8," ", Y9))</f>
        <v>Pagina xx de xx</v>
      </c>
      <c r="U7" s="260"/>
      <c r="V7" s="260"/>
      <c r="W7" s="260"/>
      <c r="X7" s="10"/>
      <c r="Y7" s="120">
        <v>0</v>
      </c>
      <c r="Z7" s="6"/>
      <c r="AA7" s="2"/>
      <c r="AB7" s="7"/>
      <c r="AC7" s="8"/>
      <c r="AD7" s="8"/>
      <c r="AE7" s="7"/>
      <c r="AF7" s="8"/>
      <c r="AG7" s="8"/>
    </row>
    <row r="8" spans="1:33" s="9" customFormat="1" ht="15" customHeight="1" x14ac:dyDescent="0.2">
      <c r="A8" s="85"/>
      <c r="B8" s="86"/>
      <c r="C8" s="86"/>
      <c r="D8" s="96"/>
      <c r="E8" s="96"/>
      <c r="F8" s="96"/>
      <c r="G8" s="96"/>
      <c r="H8" s="96"/>
      <c r="I8" s="96"/>
      <c r="J8" s="97"/>
      <c r="K8" s="97"/>
      <c r="L8" s="97"/>
      <c r="M8" s="97"/>
      <c r="N8" s="96"/>
      <c r="O8" s="96"/>
      <c r="P8" s="96"/>
      <c r="Q8" s="96"/>
      <c r="R8" s="96"/>
      <c r="S8" s="96"/>
      <c r="T8" s="96"/>
      <c r="U8" s="86"/>
      <c r="V8" s="86"/>
      <c r="W8" s="86"/>
      <c r="X8" s="98"/>
      <c r="Y8" s="121" t="s">
        <v>59</v>
      </c>
      <c r="Z8" s="6"/>
      <c r="AA8" s="2"/>
      <c r="AB8" s="7"/>
      <c r="AC8" s="8"/>
      <c r="AD8" s="8"/>
      <c r="AE8" s="7"/>
      <c r="AF8" s="8"/>
      <c r="AG8" s="8"/>
    </row>
    <row r="9" spans="1:33" s="9" customFormat="1" ht="24.95" customHeight="1" x14ac:dyDescent="0.2">
      <c r="A9" s="250" t="s">
        <v>64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104"/>
      <c r="Y9" s="121">
        <v>0</v>
      </c>
      <c r="Z9" s="6"/>
      <c r="AA9" s="8"/>
      <c r="AB9" s="7"/>
      <c r="AC9" s="8"/>
      <c r="AD9" s="8"/>
      <c r="AE9" s="7"/>
      <c r="AF9" s="8"/>
      <c r="AG9" s="8"/>
    </row>
    <row r="10" spans="1:33" s="11" customFormat="1" ht="30" customHeight="1" x14ac:dyDescent="0.2">
      <c r="A10" s="252" t="s">
        <v>8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4" t="s">
        <v>9</v>
      </c>
      <c r="S10" s="255"/>
      <c r="T10" s="252" t="s">
        <v>10</v>
      </c>
      <c r="U10" s="253"/>
      <c r="V10" s="253"/>
      <c r="W10" s="256"/>
      <c r="X10" s="83" t="s">
        <v>11</v>
      </c>
      <c r="Y10" s="122" t="s">
        <v>60</v>
      </c>
      <c r="Z10" s="7"/>
      <c r="AA10" s="7"/>
      <c r="AB10" s="12"/>
      <c r="AC10" s="8"/>
      <c r="AD10" s="7"/>
      <c r="AE10" s="12"/>
      <c r="AF10" s="8"/>
      <c r="AG10" s="8"/>
    </row>
    <row r="11" spans="1:33" s="14" customFormat="1" ht="24.95" customHeight="1" x14ac:dyDescent="0.25">
      <c r="A11" s="134" t="s">
        <v>12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21"/>
      <c r="S11" s="21"/>
      <c r="T11" s="21"/>
      <c r="U11" s="135"/>
      <c r="V11" s="135"/>
      <c r="W11" s="135"/>
      <c r="X11" s="257"/>
      <c r="Y11" s="13"/>
      <c r="AA11" s="15"/>
      <c r="AB11" s="16"/>
      <c r="AC11" s="16"/>
      <c r="AD11" s="15"/>
      <c r="AE11" s="16"/>
      <c r="AF11" s="16"/>
      <c r="AG11" s="16"/>
    </row>
    <row r="12" spans="1:33" s="18" customFormat="1" ht="15" customHeight="1" x14ac:dyDescent="0.25">
      <c r="A12" s="245" t="s">
        <v>13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23">
        <v>123</v>
      </c>
      <c r="S12" s="224"/>
      <c r="T12" s="247" t="s">
        <v>14</v>
      </c>
      <c r="U12" s="248"/>
      <c r="V12" s="248"/>
      <c r="W12" s="249"/>
      <c r="X12" s="105"/>
      <c r="Y12" s="17"/>
    </row>
    <row r="13" spans="1:33" s="20" customFormat="1" ht="24.95" customHeight="1" x14ac:dyDescent="0.25">
      <c r="A13" s="134" t="s">
        <v>19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21"/>
      <c r="S13" s="21"/>
      <c r="T13" s="21"/>
      <c r="U13" s="21"/>
      <c r="V13" s="21"/>
      <c r="W13" s="21"/>
      <c r="X13" s="84"/>
      <c r="Y13" s="19"/>
    </row>
    <row r="14" spans="1:33" s="20" customFormat="1" ht="15" customHeight="1" x14ac:dyDescent="0.25">
      <c r="A14" s="136" t="s">
        <v>20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 t="s">
        <v>21</v>
      </c>
      <c r="P14" s="138"/>
      <c r="Q14" s="139"/>
      <c r="R14" s="140">
        <v>218</v>
      </c>
      <c r="S14" s="141"/>
      <c r="T14" s="142"/>
      <c r="U14" s="143"/>
      <c r="V14" s="143"/>
      <c r="W14" s="144"/>
      <c r="X14" s="106" t="str">
        <f>IF(G7="","",HLOOKUP($G$7,$AA$15:$AG$37,Y17,0))</f>
        <v/>
      </c>
      <c r="Y14" s="22"/>
      <c r="Z14" s="23"/>
      <c r="AA14" s="24"/>
      <c r="AB14" s="25"/>
      <c r="AC14" s="25"/>
      <c r="AD14" s="26"/>
      <c r="AE14" s="25"/>
      <c r="AF14" s="25"/>
      <c r="AG14" s="27"/>
    </row>
    <row r="15" spans="1:33" s="18" customFormat="1" ht="15" customHeight="1" x14ac:dyDescent="0.2">
      <c r="A15" s="211" t="s">
        <v>22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227" t="s">
        <v>21</v>
      </c>
      <c r="P15" s="227"/>
      <c r="Q15" s="228"/>
      <c r="R15" s="212">
        <v>238</v>
      </c>
      <c r="S15" s="213"/>
      <c r="T15" s="229"/>
      <c r="U15" s="230"/>
      <c r="V15" s="230"/>
      <c r="W15" s="231"/>
      <c r="X15" s="107" t="str">
        <f>IF(G7="","",HLOOKUP($G$7,$AA$15:$AG$37,Y18,0))</f>
        <v/>
      </c>
      <c r="Y15" s="28"/>
      <c r="Z15" s="29"/>
      <c r="AA15" s="2" t="s">
        <v>1</v>
      </c>
      <c r="AB15" s="2" t="s">
        <v>3</v>
      </c>
      <c r="AC15" s="2" t="s">
        <v>6</v>
      </c>
      <c r="AD15" s="30" t="s">
        <v>15</v>
      </c>
      <c r="AE15" s="31" t="s">
        <v>16</v>
      </c>
      <c r="AF15" s="32" t="s">
        <v>17</v>
      </c>
      <c r="AG15" s="33" t="s">
        <v>18</v>
      </c>
    </row>
    <row r="16" spans="1:33" s="9" customFormat="1" ht="15" customHeight="1" x14ac:dyDescent="0.2">
      <c r="A16" s="232" t="s">
        <v>24</v>
      </c>
      <c r="B16" s="233"/>
      <c r="C16" s="233"/>
      <c r="D16" s="234"/>
      <c r="E16" s="238" t="s">
        <v>25</v>
      </c>
      <c r="F16" s="238"/>
      <c r="G16" s="238"/>
      <c r="H16" s="238"/>
      <c r="I16" s="238"/>
      <c r="J16" s="238"/>
      <c r="K16" s="238"/>
      <c r="L16" s="238"/>
      <c r="M16" s="238"/>
      <c r="N16" s="238"/>
      <c r="O16" s="239" t="s">
        <v>26</v>
      </c>
      <c r="P16" s="239"/>
      <c r="Q16" s="240"/>
      <c r="R16" s="241">
        <v>224</v>
      </c>
      <c r="S16" s="242"/>
      <c r="T16" s="229"/>
      <c r="U16" s="230"/>
      <c r="V16" s="230"/>
      <c r="W16" s="231"/>
      <c r="X16" s="108" t="str">
        <f>IF(G7="","",HLOOKUP($G$7,$AA$15:$AG$37,Y19,0))</f>
        <v/>
      </c>
      <c r="Y16" s="34"/>
      <c r="Z16" s="35"/>
      <c r="AA16" s="36"/>
      <c r="AB16" s="37"/>
      <c r="AC16" s="37"/>
      <c r="AD16" s="38"/>
      <c r="AE16" s="37"/>
      <c r="AF16" s="37"/>
      <c r="AG16" s="39"/>
    </row>
    <row r="17" spans="1:33" s="18" customFormat="1" ht="15" customHeight="1" x14ac:dyDescent="0.25">
      <c r="A17" s="235"/>
      <c r="B17" s="236"/>
      <c r="C17" s="236"/>
      <c r="D17" s="237"/>
      <c r="E17" s="244" t="s">
        <v>27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27" t="s">
        <v>28</v>
      </c>
      <c r="P17" s="127"/>
      <c r="Q17" s="128"/>
      <c r="R17" s="243"/>
      <c r="S17" s="130"/>
      <c r="T17" s="217"/>
      <c r="U17" s="218"/>
      <c r="V17" s="218"/>
      <c r="W17" s="219"/>
      <c r="X17" s="109" t="str">
        <f>IF(G7="","",HLOOKUP($G$7,$AA$15:$AG$37,Y20,0))</f>
        <v/>
      </c>
      <c r="Y17" s="28">
        <v>3</v>
      </c>
      <c r="Z17" s="29"/>
      <c r="AA17" s="40">
        <v>35</v>
      </c>
      <c r="AB17" s="41">
        <v>40</v>
      </c>
      <c r="AC17" s="42">
        <v>40</v>
      </c>
      <c r="AD17" s="43">
        <v>40</v>
      </c>
      <c r="AE17" s="41">
        <v>40</v>
      </c>
      <c r="AF17" s="42">
        <v>45</v>
      </c>
      <c r="AG17" s="44">
        <v>50</v>
      </c>
    </row>
    <row r="18" spans="1:33" s="18" customFormat="1" ht="24.95" customHeight="1" x14ac:dyDescent="0.2">
      <c r="A18" s="134" t="s">
        <v>29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21"/>
      <c r="S18" s="21"/>
      <c r="T18" s="21"/>
      <c r="U18" s="21"/>
      <c r="V18" s="21"/>
      <c r="W18" s="21"/>
      <c r="X18" s="63"/>
      <c r="Y18" s="34">
        <v>4</v>
      </c>
      <c r="Z18" s="29"/>
      <c r="AA18" s="45">
        <v>20</v>
      </c>
      <c r="AB18" s="46">
        <v>25</v>
      </c>
      <c r="AC18" s="47">
        <v>30</v>
      </c>
      <c r="AD18" s="48">
        <v>30</v>
      </c>
      <c r="AE18" s="46">
        <v>35</v>
      </c>
      <c r="AF18" s="47">
        <v>35</v>
      </c>
      <c r="AG18" s="49" t="s">
        <v>23</v>
      </c>
    </row>
    <row r="19" spans="1:33" s="18" customFormat="1" ht="15" customHeight="1" x14ac:dyDescent="0.25">
      <c r="A19" s="220" t="s">
        <v>30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2" t="s">
        <v>31</v>
      </c>
      <c r="P19" s="222"/>
      <c r="Q19" s="222"/>
      <c r="R19" s="223">
        <v>220</v>
      </c>
      <c r="S19" s="224"/>
      <c r="T19" s="225"/>
      <c r="U19" s="226"/>
      <c r="V19" s="226"/>
      <c r="W19" s="226"/>
      <c r="X19" s="110" t="str">
        <f>IF(G7="","",HLOOKUP($G$7,$AA$15:$AG$37,Y22,0))</f>
        <v/>
      </c>
      <c r="Y19" s="28">
        <v>5</v>
      </c>
      <c r="Z19" s="29"/>
      <c r="AA19" s="45">
        <v>100</v>
      </c>
      <c r="AB19" s="46">
        <v>75</v>
      </c>
      <c r="AC19" s="47">
        <v>60</v>
      </c>
      <c r="AD19" s="48">
        <v>60</v>
      </c>
      <c r="AE19" s="46">
        <v>50</v>
      </c>
      <c r="AF19" s="47">
        <v>40</v>
      </c>
      <c r="AG19" s="49" t="s">
        <v>23</v>
      </c>
    </row>
    <row r="20" spans="1:33" s="18" customFormat="1" ht="24.95" customHeight="1" x14ac:dyDescent="0.2">
      <c r="A20" s="134" t="s">
        <v>32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21"/>
      <c r="S20" s="21"/>
      <c r="T20" s="21"/>
      <c r="U20" s="21"/>
      <c r="V20" s="21"/>
      <c r="W20" s="21"/>
      <c r="X20" s="63"/>
      <c r="Y20" s="34">
        <v>6</v>
      </c>
      <c r="Z20" s="29"/>
      <c r="AA20" s="50">
        <v>75</v>
      </c>
      <c r="AB20" s="51">
        <v>75</v>
      </c>
      <c r="AC20" s="52">
        <v>75</v>
      </c>
      <c r="AD20" s="53">
        <v>75</v>
      </c>
      <c r="AE20" s="51">
        <v>70</v>
      </c>
      <c r="AF20" s="52">
        <v>65</v>
      </c>
      <c r="AG20" s="49" t="s">
        <v>23</v>
      </c>
    </row>
    <row r="21" spans="1:33" s="9" customFormat="1" ht="15" customHeight="1" x14ac:dyDescent="0.2">
      <c r="A21" s="136" t="s">
        <v>33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8" t="s">
        <v>28</v>
      </c>
      <c r="P21" s="138"/>
      <c r="Q21" s="139"/>
      <c r="R21" s="140">
        <v>125</v>
      </c>
      <c r="S21" s="141"/>
      <c r="T21" s="142" t="str">
        <f>+'[4]CLASIFICACION '!K27</f>
        <v/>
      </c>
      <c r="U21" s="143"/>
      <c r="V21" s="143"/>
      <c r="W21" s="144"/>
      <c r="X21" s="106" t="str">
        <f>IF(D7="","",HLOOKUP($D$7,$AA$15:$AG$37,Y24,0))</f>
        <v/>
      </c>
      <c r="Y21" s="28">
        <v>7</v>
      </c>
      <c r="Z21" s="35"/>
      <c r="AA21" s="36"/>
      <c r="AB21" s="37"/>
      <c r="AC21" s="37"/>
      <c r="AD21" s="38"/>
      <c r="AE21" s="37"/>
      <c r="AF21" s="37"/>
      <c r="AG21" s="39"/>
    </row>
    <row r="22" spans="1:33" s="18" customFormat="1" ht="15" customHeight="1" x14ac:dyDescent="0.2">
      <c r="A22" s="211" t="s">
        <v>34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203" t="s">
        <v>28</v>
      </c>
      <c r="P22" s="203"/>
      <c r="Q22" s="204"/>
      <c r="R22" s="212">
        <v>126</v>
      </c>
      <c r="S22" s="213"/>
      <c r="T22" s="214" t="str">
        <f>+'[4]CLASIFICACION '!K29</f>
        <v/>
      </c>
      <c r="U22" s="215"/>
      <c r="V22" s="215"/>
      <c r="W22" s="216"/>
      <c r="X22" s="111" t="str">
        <f>IF(D7="","",HLOOKUP($D$7,$AA$15:$AG$37,Y25,0))</f>
        <v/>
      </c>
      <c r="Y22" s="34">
        <v>8</v>
      </c>
      <c r="Z22" s="29"/>
      <c r="AA22" s="54">
        <v>18</v>
      </c>
      <c r="AB22" s="31">
        <v>18</v>
      </c>
      <c r="AC22" s="32">
        <v>18</v>
      </c>
      <c r="AD22" s="30">
        <v>18</v>
      </c>
      <c r="AE22" s="31">
        <v>18</v>
      </c>
      <c r="AF22" s="32">
        <v>18</v>
      </c>
      <c r="AG22" s="33">
        <v>18</v>
      </c>
    </row>
    <row r="23" spans="1:33" s="9" customFormat="1" ht="15" customHeight="1" x14ac:dyDescent="0.2">
      <c r="A23" s="201" t="s">
        <v>35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 t="s">
        <v>28</v>
      </c>
      <c r="P23" s="203"/>
      <c r="Q23" s="204"/>
      <c r="R23" s="205">
        <v>121</v>
      </c>
      <c r="S23" s="191"/>
      <c r="T23" s="162" t="str">
        <f>+[4]EQUIVALENTE!G23</f>
        <v/>
      </c>
      <c r="U23" s="163"/>
      <c r="V23" s="163"/>
      <c r="W23" s="164"/>
      <c r="X23" s="112" t="str">
        <f>IF(D7="","",HLOOKUP($D$7,$AA$15:$AG$37,Y26,0))</f>
        <v/>
      </c>
      <c r="Y23" s="28">
        <v>9</v>
      </c>
      <c r="Z23" s="35"/>
      <c r="AA23" s="36"/>
      <c r="AB23" s="37"/>
      <c r="AC23" s="37"/>
      <c r="AD23" s="38"/>
      <c r="AE23" s="37"/>
      <c r="AF23" s="37"/>
      <c r="AG23" s="39"/>
    </row>
    <row r="24" spans="1:33" s="18" customFormat="1" ht="15" customHeight="1" x14ac:dyDescent="0.2">
      <c r="A24" s="206" t="s">
        <v>36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156" t="s">
        <v>37</v>
      </c>
      <c r="P24" s="156"/>
      <c r="Q24" s="157"/>
      <c r="R24" s="158">
        <v>235</v>
      </c>
      <c r="S24" s="159"/>
      <c r="T24" s="208"/>
      <c r="U24" s="209"/>
      <c r="V24" s="209"/>
      <c r="W24" s="210"/>
      <c r="X24" s="113" t="str">
        <f>IF(G7="","",HLOOKUP($G$7,$AA$15:$AG$37,Y27,0))</f>
        <v/>
      </c>
      <c r="Y24" s="34">
        <v>10</v>
      </c>
      <c r="Z24" s="29"/>
      <c r="AA24" s="40">
        <v>30</v>
      </c>
      <c r="AB24" s="55">
        <v>40</v>
      </c>
      <c r="AC24" s="56">
        <v>40</v>
      </c>
      <c r="AD24" s="43">
        <v>25</v>
      </c>
      <c r="AE24" s="55">
        <v>25</v>
      </c>
      <c r="AF24" s="56">
        <v>25</v>
      </c>
      <c r="AG24" s="44">
        <v>40</v>
      </c>
    </row>
    <row r="25" spans="1:33" s="18" customFormat="1" ht="15" customHeight="1" x14ac:dyDescent="0.25">
      <c r="A25" s="172" t="s">
        <v>38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27" t="s">
        <v>39</v>
      </c>
      <c r="P25" s="127"/>
      <c r="Q25" s="128"/>
      <c r="R25" s="174">
        <v>211</v>
      </c>
      <c r="S25" s="175"/>
      <c r="T25" s="176"/>
      <c r="U25" s="177"/>
      <c r="V25" s="177"/>
      <c r="W25" s="178"/>
      <c r="X25" s="114" t="str">
        <f>IF(G7="","",HLOOKUP($G$7,$AA$15:$AG$37,Y28,0))</f>
        <v/>
      </c>
      <c r="Y25" s="28">
        <v>11</v>
      </c>
      <c r="Z25" s="29"/>
      <c r="AA25" s="45">
        <v>10</v>
      </c>
      <c r="AB25" s="57">
        <v>15</v>
      </c>
      <c r="AC25" s="58" t="s">
        <v>23</v>
      </c>
      <c r="AD25" s="48">
        <v>3</v>
      </c>
      <c r="AE25" s="57">
        <v>3</v>
      </c>
      <c r="AF25" s="58">
        <v>6</v>
      </c>
      <c r="AG25" s="49">
        <v>10</v>
      </c>
    </row>
    <row r="26" spans="1:33" s="18" customFormat="1" ht="24.95" customHeight="1" x14ac:dyDescent="0.2">
      <c r="A26" s="134" t="s">
        <v>40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21"/>
      <c r="S26" s="21"/>
      <c r="T26" s="21"/>
      <c r="U26" s="21"/>
      <c r="V26" s="21"/>
      <c r="W26" s="21"/>
      <c r="X26" s="63"/>
      <c r="Y26" s="34">
        <v>12</v>
      </c>
      <c r="Z26" s="29"/>
      <c r="AA26" s="45">
        <v>0</v>
      </c>
      <c r="AB26" s="57">
        <v>1</v>
      </c>
      <c r="AC26" s="58">
        <v>2</v>
      </c>
      <c r="AD26" s="48">
        <v>20</v>
      </c>
      <c r="AE26" s="57">
        <v>18</v>
      </c>
      <c r="AF26" s="58">
        <v>18</v>
      </c>
      <c r="AG26" s="49" t="s">
        <v>23</v>
      </c>
    </row>
    <row r="27" spans="1:33" s="18" customFormat="1" ht="15" customHeight="1" x14ac:dyDescent="0.25">
      <c r="A27" s="179" t="s">
        <v>41</v>
      </c>
      <c r="B27" s="180"/>
      <c r="C27" s="180"/>
      <c r="D27" s="180"/>
      <c r="E27" s="180"/>
      <c r="F27" s="180"/>
      <c r="G27" s="180"/>
      <c r="H27" s="180"/>
      <c r="I27" s="180"/>
      <c r="J27" s="181"/>
      <c r="K27" s="185" t="s">
        <v>42</v>
      </c>
      <c r="L27" s="185"/>
      <c r="M27" s="185"/>
      <c r="N27" s="185"/>
      <c r="O27" s="186" t="s">
        <v>28</v>
      </c>
      <c r="P27" s="186"/>
      <c r="Q27" s="187"/>
      <c r="R27" s="188">
        <v>227</v>
      </c>
      <c r="S27" s="189"/>
      <c r="T27" s="142"/>
      <c r="U27" s="143"/>
      <c r="V27" s="143"/>
      <c r="W27" s="144"/>
      <c r="X27" s="106" t="str">
        <f>IF(G7="","",HLOOKUP($G$7,$AA$15:$AG$37,Y30,0))</f>
        <v/>
      </c>
      <c r="Y27" s="28">
        <v>13</v>
      </c>
      <c r="Z27" s="29"/>
      <c r="AA27" s="45">
        <v>10</v>
      </c>
      <c r="AB27" s="57">
        <v>10</v>
      </c>
      <c r="AC27" s="58">
        <v>10</v>
      </c>
      <c r="AD27" s="48">
        <v>10</v>
      </c>
      <c r="AE27" s="57">
        <v>10</v>
      </c>
      <c r="AF27" s="58">
        <v>10</v>
      </c>
      <c r="AG27" s="49" t="s">
        <v>23</v>
      </c>
    </row>
    <row r="28" spans="1:33" s="18" customFormat="1" ht="15" customHeight="1" x14ac:dyDescent="0.2">
      <c r="A28" s="182"/>
      <c r="B28" s="183"/>
      <c r="C28" s="183"/>
      <c r="D28" s="183"/>
      <c r="E28" s="183"/>
      <c r="F28" s="183"/>
      <c r="G28" s="183"/>
      <c r="H28" s="183"/>
      <c r="I28" s="183"/>
      <c r="J28" s="184"/>
      <c r="K28" s="192" t="s">
        <v>43</v>
      </c>
      <c r="L28" s="193"/>
      <c r="M28" s="193"/>
      <c r="N28" s="193"/>
      <c r="O28" s="194" t="s">
        <v>28</v>
      </c>
      <c r="P28" s="194"/>
      <c r="Q28" s="195"/>
      <c r="R28" s="190"/>
      <c r="S28" s="191"/>
      <c r="T28" s="196"/>
      <c r="U28" s="197"/>
      <c r="V28" s="197"/>
      <c r="W28" s="198"/>
      <c r="X28" s="108" t="str">
        <f>IF(G7="","",HLOOKUP($G$7,$AA$15:$AG$37,Y31,0))</f>
        <v/>
      </c>
      <c r="Y28" s="34">
        <v>14</v>
      </c>
      <c r="Z28" s="29"/>
      <c r="AA28" s="50">
        <v>2</v>
      </c>
      <c r="AB28" s="59">
        <v>2</v>
      </c>
      <c r="AC28" s="60">
        <v>2</v>
      </c>
      <c r="AD28" s="53">
        <v>2</v>
      </c>
      <c r="AE28" s="59">
        <v>2</v>
      </c>
      <c r="AF28" s="60">
        <v>2</v>
      </c>
      <c r="AG28" s="61" t="s">
        <v>23</v>
      </c>
    </row>
    <row r="29" spans="1:33" s="9" customFormat="1" ht="15" customHeight="1" x14ac:dyDescent="0.2">
      <c r="A29" s="199" t="s">
        <v>44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156" t="s">
        <v>39</v>
      </c>
      <c r="P29" s="156"/>
      <c r="Q29" s="157"/>
      <c r="R29" s="158">
        <v>230</v>
      </c>
      <c r="S29" s="159"/>
      <c r="T29" s="162"/>
      <c r="U29" s="163"/>
      <c r="V29" s="163"/>
      <c r="W29" s="164"/>
      <c r="X29" s="115" t="str">
        <f>IF(G7="","",HLOOKUP($G$7,$AA$15:$AG$37,Y32,0))</f>
        <v/>
      </c>
      <c r="Y29" s="28">
        <v>15</v>
      </c>
      <c r="Z29" s="35"/>
      <c r="AA29" s="36"/>
      <c r="AB29" s="37"/>
      <c r="AC29" s="37"/>
      <c r="AD29" s="38"/>
      <c r="AE29" s="37"/>
      <c r="AF29" s="37"/>
      <c r="AG29" s="39"/>
    </row>
    <row r="30" spans="1:33" s="18" customFormat="1" ht="15" customHeight="1" x14ac:dyDescent="0.2">
      <c r="A30" s="165" t="s">
        <v>45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 t="s">
        <v>39</v>
      </c>
      <c r="P30" s="167"/>
      <c r="Q30" s="168"/>
      <c r="R30" s="160"/>
      <c r="S30" s="161"/>
      <c r="T30" s="162"/>
      <c r="U30" s="163"/>
      <c r="V30" s="163"/>
      <c r="W30" s="164"/>
      <c r="X30" s="115" t="str">
        <f>IF(G7="","",HLOOKUP($G$7,$AA$15:$AG$37,Y33,0))</f>
        <v/>
      </c>
      <c r="Y30" s="34">
        <v>16</v>
      </c>
      <c r="Z30" s="29"/>
      <c r="AA30" s="40">
        <v>85</v>
      </c>
      <c r="AB30" s="55">
        <v>85</v>
      </c>
      <c r="AC30" s="56">
        <v>60</v>
      </c>
      <c r="AD30" s="43">
        <v>50</v>
      </c>
      <c r="AE30" s="55" t="s">
        <v>23</v>
      </c>
      <c r="AF30" s="56" t="s">
        <v>23</v>
      </c>
      <c r="AG30" s="44" t="s">
        <v>23</v>
      </c>
    </row>
    <row r="31" spans="1:33" s="18" customFormat="1" ht="15" customHeight="1" x14ac:dyDescent="0.25">
      <c r="A31" s="125" t="s">
        <v>46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7" t="s">
        <v>28</v>
      </c>
      <c r="P31" s="127"/>
      <c r="Q31" s="128"/>
      <c r="R31" s="129">
        <v>239</v>
      </c>
      <c r="S31" s="130"/>
      <c r="T31" s="131" t="str">
        <f>+IF([6]ANGULARIDAD!R24="","",[6]ANGULARIDAD!R24)</f>
        <v xml:space="preserve"> </v>
      </c>
      <c r="U31" s="132"/>
      <c r="V31" s="132"/>
      <c r="W31" s="133"/>
      <c r="X31" s="62" t="str">
        <f>IF(G7="","",HLOOKUP($G$7,$AA$15:$AG$37,Y34,0))</f>
        <v/>
      </c>
      <c r="Y31" s="28">
        <v>17</v>
      </c>
      <c r="Z31" s="29"/>
      <c r="AA31" s="45">
        <v>60</v>
      </c>
      <c r="AB31" s="57">
        <v>60</v>
      </c>
      <c r="AC31" s="58">
        <v>40</v>
      </c>
      <c r="AD31" s="48">
        <v>30</v>
      </c>
      <c r="AE31" s="57" t="s">
        <v>23</v>
      </c>
      <c r="AF31" s="58" t="s">
        <v>23</v>
      </c>
      <c r="AG31" s="49" t="s">
        <v>23</v>
      </c>
    </row>
    <row r="32" spans="1:33" s="18" customFormat="1" ht="24.95" customHeight="1" x14ac:dyDescent="0.2">
      <c r="A32" s="134" t="s">
        <v>47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21"/>
      <c r="S32" s="21"/>
      <c r="T32" s="21"/>
      <c r="U32" s="21"/>
      <c r="V32" s="21"/>
      <c r="W32" s="21"/>
      <c r="X32" s="63"/>
      <c r="Y32" s="34">
        <v>18</v>
      </c>
      <c r="Z32" s="29"/>
      <c r="AA32" s="45">
        <v>35</v>
      </c>
      <c r="AB32" s="57">
        <v>35</v>
      </c>
      <c r="AC32" s="58">
        <v>35</v>
      </c>
      <c r="AD32" s="48" t="s">
        <v>23</v>
      </c>
      <c r="AE32" s="57" t="s">
        <v>23</v>
      </c>
      <c r="AF32" s="58" t="s">
        <v>23</v>
      </c>
      <c r="AG32" s="49" t="s">
        <v>23</v>
      </c>
    </row>
    <row r="33" spans="1:33" s="18" customFormat="1" ht="15" customHeight="1" x14ac:dyDescent="0.25">
      <c r="A33" s="136" t="s">
        <v>48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8" t="s">
        <v>49</v>
      </c>
      <c r="P33" s="138"/>
      <c r="Q33" s="139"/>
      <c r="R33" s="140">
        <v>142</v>
      </c>
      <c r="S33" s="141"/>
      <c r="T33" s="142" t="str">
        <f>IF([4]PROCTOR!J33="","",[4]PROCTOR!J33)</f>
        <v/>
      </c>
      <c r="U33" s="143"/>
      <c r="V33" s="143"/>
      <c r="W33" s="144"/>
      <c r="X33" s="64" t="str">
        <f>IF(D7="","",HLOOKUP($D$7,$AA$15:$AG$37,Y36,0))</f>
        <v/>
      </c>
      <c r="Y33" s="28">
        <v>19</v>
      </c>
      <c r="Z33" s="29"/>
      <c r="AA33" s="45">
        <v>35</v>
      </c>
      <c r="AB33" s="57">
        <v>35</v>
      </c>
      <c r="AC33" s="58">
        <v>35</v>
      </c>
      <c r="AD33" s="48" t="s">
        <v>23</v>
      </c>
      <c r="AE33" s="57" t="s">
        <v>23</v>
      </c>
      <c r="AF33" s="58" t="s">
        <v>23</v>
      </c>
      <c r="AG33" s="49" t="s">
        <v>23</v>
      </c>
    </row>
    <row r="34" spans="1:33" s="18" customFormat="1" ht="15" customHeight="1" x14ac:dyDescent="0.2">
      <c r="A34" s="116" t="s">
        <v>51</v>
      </c>
      <c r="B34" s="65"/>
      <c r="C34" s="65"/>
      <c r="D34" s="153" t="str">
        <f>+IF(G7="","",HLOOKUP(G7,AA15:AG41,Y40,0))</f>
        <v/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4" t="s">
        <v>28</v>
      </c>
      <c r="P34" s="154"/>
      <c r="Q34" s="155"/>
      <c r="R34" s="129">
        <v>148</v>
      </c>
      <c r="S34" s="130"/>
      <c r="T34" s="169" t="str">
        <f>+IF(X9="SEMANAL","N/A",IF(D7="","",HLOOKUP(D7,AA15:AG39,Y39,0)))</f>
        <v/>
      </c>
      <c r="U34" s="170"/>
      <c r="V34" s="170"/>
      <c r="W34" s="171"/>
      <c r="X34" s="66" t="str">
        <f>IF(D7="","",HLOOKUP($D$7,$AA$15:$AG$37,Y37,0))</f>
        <v/>
      </c>
      <c r="Y34" s="34">
        <v>20</v>
      </c>
      <c r="Z34" s="29"/>
      <c r="AA34" s="45">
        <v>35</v>
      </c>
      <c r="AB34" s="57">
        <v>35</v>
      </c>
      <c r="AC34" s="58">
        <v>35</v>
      </c>
      <c r="AD34" s="48" t="s">
        <v>23</v>
      </c>
      <c r="AE34" s="57" t="s">
        <v>23</v>
      </c>
      <c r="AF34" s="58" t="s">
        <v>23</v>
      </c>
      <c r="AG34" s="49" t="s">
        <v>23</v>
      </c>
    </row>
    <row r="35" spans="1:33" s="9" customFormat="1" ht="15" customHeight="1" x14ac:dyDescent="0.2">
      <c r="A35" s="149" t="s">
        <v>56</v>
      </c>
      <c r="B35" s="150"/>
      <c r="C35" s="150"/>
      <c r="D35" s="15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2"/>
      <c r="Y35" s="28">
        <v>21</v>
      </c>
      <c r="Z35" s="35"/>
      <c r="AA35" s="36"/>
      <c r="AB35" s="37"/>
      <c r="AC35" s="37"/>
      <c r="AD35" s="38"/>
      <c r="AE35" s="37"/>
      <c r="AF35" s="37"/>
      <c r="AG35" s="39"/>
    </row>
    <row r="36" spans="1:33" s="18" customFormat="1" ht="15" customHeight="1" x14ac:dyDescent="0.2">
      <c r="A36" s="102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6"/>
      <c r="Y36" s="34">
        <v>22</v>
      </c>
      <c r="Z36" s="29"/>
      <c r="AA36" s="54" t="s">
        <v>50</v>
      </c>
      <c r="AB36" s="31" t="s">
        <v>50</v>
      </c>
      <c r="AC36" s="32" t="s">
        <v>50</v>
      </c>
      <c r="AD36" s="30" t="s">
        <v>50</v>
      </c>
      <c r="AE36" s="31" t="s">
        <v>50</v>
      </c>
      <c r="AF36" s="32" t="s">
        <v>50</v>
      </c>
      <c r="AG36" s="33" t="s">
        <v>50</v>
      </c>
    </row>
    <row r="37" spans="1:33" s="18" customFormat="1" ht="15" customHeight="1" x14ac:dyDescent="0.25">
      <c r="A37" s="102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6"/>
      <c r="Y37" s="28">
        <v>23</v>
      </c>
      <c r="Z37" s="29"/>
      <c r="AA37" s="67">
        <v>10</v>
      </c>
      <c r="AB37" s="68">
        <v>5</v>
      </c>
      <c r="AC37" s="69">
        <v>3</v>
      </c>
      <c r="AD37" s="70">
        <v>60</v>
      </c>
      <c r="AE37" s="68">
        <v>40</v>
      </c>
      <c r="AF37" s="69">
        <v>30</v>
      </c>
      <c r="AG37" s="71">
        <v>20</v>
      </c>
    </row>
    <row r="38" spans="1:33" s="73" customFormat="1" ht="15" customHeight="1" x14ac:dyDescent="0.2">
      <c r="A38" s="102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6"/>
      <c r="Y38" s="72">
        <v>24</v>
      </c>
      <c r="AA38" s="74"/>
      <c r="AB38" s="74"/>
      <c r="AC38" s="74"/>
      <c r="AD38" s="74"/>
      <c r="AE38" s="74"/>
      <c r="AF38" s="74"/>
      <c r="AG38" s="74"/>
    </row>
    <row r="39" spans="1:33" s="73" customFormat="1" ht="15" customHeight="1" x14ac:dyDescent="0.2">
      <c r="A39" s="103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8"/>
      <c r="Y39" s="72">
        <v>25</v>
      </c>
      <c r="AA39" s="74">
        <f>+'[6] CBR (2)'!$H$45</f>
        <v>0</v>
      </c>
      <c r="AB39" s="74">
        <f>+'[6] CBR (2)'!$H$45</f>
        <v>0</v>
      </c>
      <c r="AC39" s="74">
        <f>+'[6] CBR (2)'!$H$45</f>
        <v>0</v>
      </c>
      <c r="AD39" s="74">
        <f>+'[6] CBR (2)'!$H$47</f>
        <v>0</v>
      </c>
      <c r="AE39" s="74">
        <f>+'[6] CBR (2)'!$H$47</f>
        <v>0</v>
      </c>
      <c r="AF39" s="74">
        <f>+'[6] CBR (2)'!$H$47</f>
        <v>0</v>
      </c>
      <c r="AG39" s="74">
        <f>+'[6] CBR (2)'!$H$47</f>
        <v>0</v>
      </c>
    </row>
    <row r="40" spans="1:33" s="73" customFormat="1" ht="15" customHeight="1" x14ac:dyDescent="0.2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72">
        <v>26</v>
      </c>
      <c r="AA40" s="75" t="s">
        <v>52</v>
      </c>
      <c r="AB40" s="75" t="s">
        <v>52</v>
      </c>
      <c r="AC40" s="75" t="s">
        <v>52</v>
      </c>
      <c r="AD40" s="75" t="s">
        <v>53</v>
      </c>
      <c r="AE40" s="75" t="s">
        <v>53</v>
      </c>
      <c r="AF40" s="75" t="s">
        <v>53</v>
      </c>
      <c r="AG40" s="75" t="s">
        <v>54</v>
      </c>
    </row>
    <row r="41" spans="1:33" s="73" customFormat="1" ht="15" customHeight="1" x14ac:dyDescent="0.2">
      <c r="A41" s="123" t="s">
        <v>55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72"/>
      <c r="Z41" s="100"/>
      <c r="AA41" s="76"/>
      <c r="AB41" s="76"/>
      <c r="AC41" s="76"/>
      <c r="AD41" s="76"/>
      <c r="AE41" s="76"/>
      <c r="AF41" s="76"/>
      <c r="AG41" s="76"/>
    </row>
    <row r="42" spans="1:33" s="73" customFormat="1" ht="15" customHeight="1" x14ac:dyDescent="0.2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72"/>
      <c r="Z42" s="101"/>
      <c r="AA42" s="76"/>
      <c r="AB42" s="76"/>
      <c r="AC42" s="76"/>
      <c r="AD42" s="76"/>
      <c r="AE42" s="76"/>
      <c r="AF42" s="76"/>
      <c r="AG42" s="76"/>
    </row>
    <row r="43" spans="1:33" s="77" customFormat="1" ht="12.9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82"/>
      <c r="Z43" s="101"/>
      <c r="AA43" s="76"/>
      <c r="AB43" s="76"/>
      <c r="AC43" s="76"/>
      <c r="AD43" s="76"/>
      <c r="AE43" s="76"/>
      <c r="AF43" s="76"/>
      <c r="AG43" s="76"/>
    </row>
    <row r="44" spans="1:33" s="80" customFormat="1" ht="12.95" customHeight="1" x14ac:dyDescent="0.2">
      <c r="A44" s="2"/>
      <c r="B44" s="2"/>
      <c r="C44" s="2"/>
      <c r="D44" s="2"/>
      <c r="E44" s="2"/>
      <c r="F44" s="9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82"/>
      <c r="Y44" s="78"/>
      <c r="Z44" s="101"/>
      <c r="AA44" s="79"/>
      <c r="AB44" s="79"/>
      <c r="AC44" s="79"/>
      <c r="AD44" s="79"/>
      <c r="AE44" s="79"/>
      <c r="AF44" s="79"/>
      <c r="AG44" s="79"/>
    </row>
    <row r="45" spans="1:33" s="80" customFormat="1" ht="18" customHeight="1" x14ac:dyDescent="0.2">
      <c r="A45" s="2"/>
      <c r="B45" s="2"/>
      <c r="C45" s="2"/>
      <c r="D45" s="2"/>
      <c r="E45" s="2"/>
      <c r="F45" s="9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82"/>
      <c r="Y45" s="81"/>
      <c r="Z45" s="101"/>
      <c r="AA45" s="81"/>
      <c r="AB45" s="81"/>
      <c r="AC45" s="81"/>
      <c r="AD45" s="81"/>
      <c r="AE45" s="81"/>
      <c r="AF45" s="81"/>
      <c r="AG45" s="81"/>
    </row>
    <row r="46" spans="1:33" ht="27.95" customHeight="1" x14ac:dyDescent="0.2">
      <c r="F46" s="99"/>
      <c r="Z46" s="101"/>
    </row>
    <row r="47" spans="1:33" ht="15.75" x14ac:dyDescent="0.2">
      <c r="F47" s="99"/>
      <c r="Z47" s="101"/>
    </row>
    <row r="48" spans="1:33" ht="15.75" x14ac:dyDescent="0.2">
      <c r="F48" s="99"/>
      <c r="Z48" s="101"/>
    </row>
    <row r="49" spans="6:26" ht="15.75" x14ac:dyDescent="0.2">
      <c r="F49" s="99"/>
      <c r="Z49" s="101"/>
    </row>
    <row r="50" spans="6:26" ht="15.75" x14ac:dyDescent="0.2">
      <c r="F50" s="99"/>
      <c r="Z50" s="101"/>
    </row>
    <row r="51" spans="6:26" ht="15.75" x14ac:dyDescent="0.2">
      <c r="F51" s="99"/>
      <c r="Z51" s="101"/>
    </row>
    <row r="52" spans="6:26" ht="15.75" x14ac:dyDescent="0.2">
      <c r="F52" s="99"/>
      <c r="Z52" s="101"/>
    </row>
    <row r="53" spans="6:26" ht="15.75" x14ac:dyDescent="0.2">
      <c r="F53" s="99"/>
      <c r="Z53" s="101"/>
    </row>
    <row r="54" spans="6:26" ht="15.75" x14ac:dyDescent="0.2">
      <c r="F54" s="99"/>
      <c r="Z54" s="101"/>
    </row>
    <row r="55" spans="6:26" ht="15.75" x14ac:dyDescent="0.2">
      <c r="F55" s="99"/>
      <c r="Z55" s="101"/>
    </row>
    <row r="56" spans="6:26" ht="15.75" x14ac:dyDescent="0.2">
      <c r="F56" s="99"/>
      <c r="Z56" s="101"/>
    </row>
    <row r="57" spans="6:26" ht="15.75" x14ac:dyDescent="0.2">
      <c r="F57" s="99"/>
      <c r="Z57" s="101"/>
    </row>
    <row r="58" spans="6:26" ht="15.75" x14ac:dyDescent="0.2">
      <c r="F58" s="99"/>
      <c r="Z58" s="101"/>
    </row>
    <row r="59" spans="6:26" ht="15.75" x14ac:dyDescent="0.2">
      <c r="F59" s="99"/>
      <c r="Z59" s="101"/>
    </row>
    <row r="60" spans="6:26" ht="15.75" x14ac:dyDescent="0.2">
      <c r="F60" s="99"/>
    </row>
    <row r="61" spans="6:26" ht="15.75" x14ac:dyDescent="0.2">
      <c r="F61" s="99"/>
    </row>
    <row r="62" spans="6:26" ht="15.75" x14ac:dyDescent="0.2">
      <c r="F62" s="99"/>
    </row>
    <row r="63" spans="6:26" ht="15.75" x14ac:dyDescent="0.2">
      <c r="F63" s="99"/>
    </row>
    <row r="64" spans="6:26" ht="15.75" x14ac:dyDescent="0.2">
      <c r="F64" s="99"/>
    </row>
    <row r="65" spans="6:6" ht="15.75" x14ac:dyDescent="0.2">
      <c r="F65" s="99"/>
    </row>
    <row r="66" spans="6:6" ht="15.75" x14ac:dyDescent="0.2">
      <c r="F66" s="99"/>
    </row>
    <row r="67" spans="6:6" ht="15.75" x14ac:dyDescent="0.2">
      <c r="F67" s="99"/>
    </row>
  </sheetData>
  <sheetProtection password="B39D" sheet="1" objects="1" scenarios="1"/>
  <mergeCells count="94">
    <mergeCell ref="R6:S6"/>
    <mergeCell ref="T6:W6"/>
    <mergeCell ref="T7:W7"/>
    <mergeCell ref="U3:X3"/>
    <mergeCell ref="A1:D4"/>
    <mergeCell ref="E1:X2"/>
    <mergeCell ref="E3:T3"/>
    <mergeCell ref="E4:X4"/>
    <mergeCell ref="A9:W9"/>
    <mergeCell ref="A10:Q10"/>
    <mergeCell ref="R10:S10"/>
    <mergeCell ref="T10:W10"/>
    <mergeCell ref="A11:Q11"/>
    <mergeCell ref="U11:X11"/>
    <mergeCell ref="A12:Q12"/>
    <mergeCell ref="R12:S12"/>
    <mergeCell ref="T12:W12"/>
    <mergeCell ref="A13:Q13"/>
    <mergeCell ref="A14:N14"/>
    <mergeCell ref="O14:Q14"/>
    <mergeCell ref="R14:S14"/>
    <mergeCell ref="T14:W14"/>
    <mergeCell ref="A15:N15"/>
    <mergeCell ref="O15:Q15"/>
    <mergeCell ref="R15:S15"/>
    <mergeCell ref="T15:W15"/>
    <mergeCell ref="A16:D17"/>
    <mergeCell ref="E16:N16"/>
    <mergeCell ref="O16:Q16"/>
    <mergeCell ref="R16:S17"/>
    <mergeCell ref="T16:W16"/>
    <mergeCell ref="E17:N17"/>
    <mergeCell ref="A22:N22"/>
    <mergeCell ref="O22:Q22"/>
    <mergeCell ref="R22:S22"/>
    <mergeCell ref="T22:W22"/>
    <mergeCell ref="O17:Q17"/>
    <mergeCell ref="T17:W17"/>
    <mergeCell ref="A18:Q18"/>
    <mergeCell ref="A19:N19"/>
    <mergeCell ref="O19:Q19"/>
    <mergeCell ref="R19:S19"/>
    <mergeCell ref="T19:W19"/>
    <mergeCell ref="A20:Q20"/>
    <mergeCell ref="A21:N21"/>
    <mergeCell ref="O21:Q21"/>
    <mergeCell ref="R21:S21"/>
    <mergeCell ref="T21:W21"/>
    <mergeCell ref="A23:N23"/>
    <mergeCell ref="O23:Q23"/>
    <mergeCell ref="R23:S23"/>
    <mergeCell ref="T23:W23"/>
    <mergeCell ref="A24:N24"/>
    <mergeCell ref="O24:Q24"/>
    <mergeCell ref="R24:S24"/>
    <mergeCell ref="T24:W24"/>
    <mergeCell ref="R34:S34"/>
    <mergeCell ref="T34:W34"/>
    <mergeCell ref="A25:N25"/>
    <mergeCell ref="O25:Q25"/>
    <mergeCell ref="R25:S25"/>
    <mergeCell ref="T25:W25"/>
    <mergeCell ref="A26:Q26"/>
    <mergeCell ref="A27:J28"/>
    <mergeCell ref="K27:N27"/>
    <mergeCell ref="O27:Q27"/>
    <mergeCell ref="R27:S28"/>
    <mergeCell ref="T27:W27"/>
    <mergeCell ref="K28:N28"/>
    <mergeCell ref="O28:Q28"/>
    <mergeCell ref="T28:W28"/>
    <mergeCell ref="A29:N29"/>
    <mergeCell ref="O29:Q29"/>
    <mergeCell ref="R29:S30"/>
    <mergeCell ref="T29:W29"/>
    <mergeCell ref="A30:N30"/>
    <mergeCell ref="O30:Q30"/>
    <mergeCell ref="T30:W30"/>
    <mergeCell ref="A41:X42"/>
    <mergeCell ref="A40:X40"/>
    <mergeCell ref="A31:N31"/>
    <mergeCell ref="O31:Q31"/>
    <mergeCell ref="R31:S31"/>
    <mergeCell ref="T31:W31"/>
    <mergeCell ref="A32:Q32"/>
    <mergeCell ref="A33:N33"/>
    <mergeCell ref="O33:Q33"/>
    <mergeCell ref="R33:S33"/>
    <mergeCell ref="T33:W33"/>
    <mergeCell ref="B36:X39"/>
    <mergeCell ref="A35:D35"/>
    <mergeCell ref="E35:X35"/>
    <mergeCell ref="D34:N34"/>
    <mergeCell ref="O34:Q34"/>
  </mergeCells>
  <dataValidations count="2">
    <dataValidation type="list" allowBlank="1" showInputMessage="1" showErrorMessage="1" sqref="X9">
      <formula1>$AB$2:$AB$3</formula1>
    </dataValidation>
    <dataValidation type="list" allowBlank="1" showInputMessage="1" showErrorMessage="1" sqref="D7:I7">
      <formula1>$AA$2:$AA$8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www.umv.gov.co&amp;C&amp;6GLAB-FM-078
Página 1 de 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2021-08-24T16:43:11Z</cp:lastPrinted>
  <dcterms:created xsi:type="dcterms:W3CDTF">2019-03-04T16:29:10Z</dcterms:created>
  <dcterms:modified xsi:type="dcterms:W3CDTF">2022-10-18T15:12:27Z</dcterms:modified>
</cp:coreProperties>
</file>