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0" yWindow="0" windowWidth="21600" windowHeight="9525"/>
  </bookViews>
  <sheets>
    <sheet name="RESUME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firmas1" localSheetId="0">INDEX([4]firmas!$C$33:$C$35,MATCH('RESUMEN '!#REF!,[4]firmas!$A$33:$A$35,0))</definedName>
    <definedName name="aprobofirmas1">INDEX([4]firmas!$C$33:$C$35,MATCH('[4]Desgaste  INV E - 219 '!$T$47:$Z$47,[4]firmas!$A$33:$A$35,0))</definedName>
    <definedName name="aprobofirmas10" localSheetId="0">INDEX([5]firmas!$C$33:$C$35,MATCH('[5]CF - IF '!$Y$43,[5]firmas!$A$33:$A$35,0))</definedName>
    <definedName name="aprobofirmas10">INDEX([4]firmas!$C$33:$C$35,MATCH('[4]CF - IF '!$Y$43,[4]firmas!$A$33:$A$35,0))</definedName>
    <definedName name="aprobofirmas11" localSheetId="0">INDEX([5]firmas!$C$33:$C$35,MATCH([5]ANGULARIDAD!$AK$29,[5]firmas!$A$33:$A$35,0))</definedName>
    <definedName name="aprobofirmas11">INDEX([4]firmas!$C$33:$C$35,MATCH([4]ANGULARIDAD!$AK$29,[4]firmas!$A$33:$A$35,0))</definedName>
    <definedName name="aprobofirmas12" localSheetId="0">INDEX([5]firmas!$C$33:$C$35,MATCH([5]PROCTOR!$I$42,[5]firmas!$A$33:$A$35,0))</definedName>
    <definedName name="aprobofirmas12">INDEX([4]firmas!$C$33:$C$35,MATCH([4]PROCTOR!$I$42,[4]firmas!$A$33:$A$35,0))</definedName>
    <definedName name="aprobofirmas13" localSheetId="0">INDEX([5]firmas!$C$33:$C$35,MATCH('[5] CBR 1'!$AP$55:$AQ$55,[5]firmas!$A$33:$A$35,0))</definedName>
    <definedName name="aprobofirmas13">INDEX([4]firmas!$C$33:$C$35,MATCH('[4] CBR 1'!$AP$55:$AQ$55,[4]firmas!$A$33:$A$35,0))</definedName>
    <definedName name="aprobofirmas14" localSheetId="0">INDEX([5]firmas!$C$33:$C$35,MATCH('[5] CBR (2)'!$G$55:$H$55,[5]firmas!$A$33:$A$35,0))</definedName>
    <definedName name="aprobofirmas14">INDEX([4]firmas!$C$33:$C$35,MATCH('[4] CBR (2)'!$G$55:$H$55,[4]firmas!$A$33:$A$35,0))</definedName>
    <definedName name="aprobofirmas2" localSheetId="0">INDEX([5]firmas!$C$33:$C$35,MATCH('[5]Gradacion '!$Y$55:$AF$55,[5]firmas!$A$33:$A$35,0))</definedName>
    <definedName name="aprobofirmas2">INDEX([4]firmas!$C$33:$C$35,MATCH('[4]Gradacion '!$Y$46:$AF$46,[4]firmas!$A$33:$A$35,0))</definedName>
    <definedName name="aprobofirmas3" localSheetId="0">INDEX([5]firmas!$C$33:$C$35,MATCH([5]Desgaste!$T$38,[5]firmas!$A$33:$A$35,0))</definedName>
    <definedName name="aprobofirmas3">INDEX([4]firmas!$C$33:$C$35,MATCH([4]Desgaste!$T$38,[4]firmas!$A$33:$A$35,0))</definedName>
    <definedName name="aprobofirmas4" localSheetId="0">INDEX([5]firmas!$C$33:$C$35,MATCH('[5]Microdeval '!$AC$44,[5]firmas!$A$33:$A$35,0))</definedName>
    <definedName name="aprobofirmas4">INDEX([4]firmas!$C$33:$C$35,MATCH('[4]Microdeval '!$AC$44,[4]firmas!$A$33:$A$35,0))</definedName>
    <definedName name="aprobofirmas5" localSheetId="0">INDEX([5]firmas!$C$33:$C$35,MATCH('[5]10% De Finos'!$I$23:$K$23,[5]firmas!$A$33:$A$35,0))</definedName>
    <definedName name="aprobofirmas5">INDEX([4]firmas!$C$33:$C$35,MATCH('[4]10% De Finos'!$I$23:$K$23,[4]firmas!$A$33:$A$35,0))</definedName>
    <definedName name="aprobofirmas6" localSheetId="0">INDEX([5]firmas!$C$33:$C$35,MATCH([5]Solidez!$Y$47,[5]firmas!$A$33:$A$35,0))</definedName>
    <definedName name="aprobofirmas6">INDEX([4]firmas!$C$33:$C$35,MATCH([4]Solidez!$Y$47,[4]firmas!$A$33:$A$35,0))</definedName>
    <definedName name="aprobofirmas7" localSheetId="0">INDEX([5]firmas!$C$33:$C$35,MATCH([5]LIMITES!$H$47,[5]firmas!$A$33:$A$35,0))</definedName>
    <definedName name="aprobofirmas7">INDEX([4]firmas!$C$33:$C$35,MATCH([4]LIMITES!$H$47,[4]firmas!$A$33:$A$35,0))</definedName>
    <definedName name="aprobofirmas8" localSheetId="0">INDEX([5]firmas!$C$33:$C$35,MATCH([5]EQUIVALENTE!$J$29,[5]firmas!$A$33:$A$35,0))</definedName>
    <definedName name="aprobofirmas8">INDEX([4]firmas!$C$33:$C$35,MATCH([4]EQUIVALENTE!$J$29,[4]firmas!$A$33:$A$35,0))</definedName>
    <definedName name="aprobofirmas9" localSheetId="0">INDEX([5]firmas!$C$33:$C$35,MATCH('[5]TERRONES DE ARCILLA'!$I$27:$K$27,[5]firmas!$A$33:$A$35,0))</definedName>
    <definedName name="aprobofirmas9">INDEX([4]firmas!$C$33:$C$35,MATCH('[4]TERRONES DE ARCILLA'!$I$27:$K$27,[4]firmas!$A$33:$A$35,0))</definedName>
    <definedName name="aprobofirmasD">INDEX([4]firmas!$C$33:$C$35,MATCH('[4]Desgaste '!$T$36:$Z$36,[4]firmas!$A$33:$A$35,0))</definedName>
    <definedName name="aprobonombres" localSheetId="0">[5]firmas!$A$33:$A$35</definedName>
    <definedName name="aprobonombres">[4]firmas!$A$33:$A$35</definedName>
    <definedName name="_xlnm.Print_Area" localSheetId="0">'RESUMEN '!$A$1:$X$31</definedName>
    <definedName name="elaborocargo">[6]firmas!$B$11:$B$13</definedName>
    <definedName name="elaborofirmas1" localSheetId="0">INDEX([4]firmas!$C$2:$C$26,MATCH('RESUMEN '!#REF!,[4]firmas!$A$2:$A$26,0))</definedName>
    <definedName name="elaborofirmas1">INDEX([4]firmas!$C$2:$C$26,MATCH('[4]Desgaste  INV E - 219 '!$F$47:$L$47,[4]firmas!$A$2:$A$26,0))</definedName>
    <definedName name="elaborofirmas10" localSheetId="0">INDEX([5]firmas!$C$2:$C$26,MATCH('[5]CF - IF '!$G$43,[5]firmas!$A$2:$A$26,0))</definedName>
    <definedName name="elaborofirmas10">INDEX([4]firmas!$C$2:$C$26,MATCH('[4]CF - IF '!$G$43,[4]firmas!$A$2:$A$26,0))</definedName>
    <definedName name="elaborofirmas11" localSheetId="0">INDEX([5]firmas!$C$2:$C$26,MATCH([5]ANGULARIDAD!$L$29,[5]firmas!$A$2:$A$26,0))</definedName>
    <definedName name="elaborofirmas11">INDEX([4]firmas!$C$2:$C$26,MATCH([4]ANGULARIDAD!$L$29,[4]firmas!$A$2:$A$26,0))</definedName>
    <definedName name="elaborofirmas12" localSheetId="0">INDEX([5]firmas!$C$2:$C$26,MATCH([5]PROCTOR!$C$42,[5]firmas!$A$2:$A$26,0))</definedName>
    <definedName name="elaborofirmas12">INDEX([4]firmas!$C$2:$C$26,MATCH([4]PROCTOR!$C$42,[4]firmas!$A$2:$A$26,0))</definedName>
    <definedName name="elaborofirmas13" localSheetId="0">INDEX([5]firmas!$C$2:$C$26,MATCH('[5] CBR 1'!$AL$55:$AM$55,[5]firmas!$A$2:$A$26,0))</definedName>
    <definedName name="elaborofirmas13">INDEX([4]firmas!$C$2:$C$26,MATCH('[4] CBR 1'!$AL$55:$AM$55,[4]firmas!$A$2:$A$26,0))</definedName>
    <definedName name="elaborofirmas14" localSheetId="0">INDEX([5]firmas!$C$2:$C$26,MATCH('[5] CBR (2)'!$C$55,[5]firmas!$A$2:$A$26,0))</definedName>
    <definedName name="elaborofirmas14">INDEX([4]firmas!$C$2:$C$26,MATCH('[4] CBR (2)'!$C$55,[4]firmas!$A$2:$A$26,0))</definedName>
    <definedName name="elaborofirmas2" localSheetId="0">INDEX([5]firmas!$C$2:$C$26,MATCH('[5]Gradacion '!$I$55:$P$55,[5]firmas!$A$2:$A$26,0))</definedName>
    <definedName name="elaborofirmas2">INDEX([4]firmas!$C$2:$C$26,MATCH('[4]Gradacion '!$I$46:$P$46,[4]firmas!$A$2:$A$26,0))</definedName>
    <definedName name="elaborofirmas3" localSheetId="0">INDEX([5]firmas!$C$2:$C$26,MATCH([5]Desgaste!$F$38,[5]firmas!$A$2:$A$26,0))</definedName>
    <definedName name="elaborofirmas3">INDEX([4]firmas!$C$2:$C$26,MATCH([4]Desgaste!$F$38,[4]firmas!$A$2:$A$26,0))</definedName>
    <definedName name="elaborofirmas4" localSheetId="0">INDEX([5]firmas!$C$2:$C$26,MATCH('[5]Microdeval '!$I$44,[5]firmas!$A$2:$A$26,0))</definedName>
    <definedName name="elaborofirmas4">INDEX([4]firmas!$C$2:$C$26,MATCH('[4]Microdeval '!$I$44,[4]firmas!$A$2:$A$26,0))</definedName>
    <definedName name="elaborofirmas5" localSheetId="0">INDEX([5]firmas!$C$2:$C$26,MATCH('[5]10% De Finos'!$D$23:$E$23,[5]firmas!$A$2:$A$26,0))</definedName>
    <definedName name="elaborofirmas5">INDEX([4]firmas!$C$2:$C$26,MATCH('[4]10% De Finos'!$D$23:$E$23,[4]firmas!$A$2:$A$26,0))</definedName>
    <definedName name="elaborofirmas6" localSheetId="0">INDEX([5]firmas!$C$2:$C$26,MATCH([5]Solidez!$H$47,[5]firmas!$A$2:$A$26,0))</definedName>
    <definedName name="elaborofirmas6">INDEX([4]firmas!$C$2:$C$26,MATCH([4]Solidez!$H$47,[4]firmas!$A$2:$A$26,0))</definedName>
    <definedName name="elaborofirmas7" localSheetId="0">INDEX([5]firmas!$C$2:$C$26,MATCH([5]LIMITES!$C$47,[5]firmas!$A$2:$A$26,0))</definedName>
    <definedName name="elaborofirmas7">INDEX([4]firmas!$C$2:$C$26,MATCH([4]LIMITES!$C$47,[4]firmas!$A$2:$A$26,0))</definedName>
    <definedName name="elaborofirmas8" localSheetId="0">INDEX([5]firmas!$C$2:$C$26,MATCH([5]EQUIVALENTE!$D$29,[5]firmas!$A$2:$A$26,0))</definedName>
    <definedName name="elaborofirmas8">INDEX([4]firmas!$C$2:$C$26,MATCH([4]EQUIVALENTE!$D$29,[4]firmas!$A$2:$A$26,0))</definedName>
    <definedName name="elaborofirmas9" localSheetId="0">INDEX([5]firmas!$C$2:$C$26,MATCH('[5]TERRONES DE ARCILLA'!$C$27:$E$27,[5]firmas!$A$2:$A$26,0))</definedName>
    <definedName name="elaborofirmas9">INDEX([4]firmas!$C$2:$C$26,MATCH('[4]TERRONES DE ARCILLA'!$C$27:$E$27,[4]firmas!$A$2:$A$26,0))</definedName>
    <definedName name="elaborofirmasD">INDEX([4]firmas!$C$2:$C$26,MATCH('[4]Desgaste '!$F$36:$L$36,[4]firmas!$A$2:$A$26,0))</definedName>
    <definedName name="Elaboronombres" localSheetId="0">[5]firmas!$A$2:$A$26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cargo">[6]firmas!$B$28:$B$30</definedName>
    <definedName name="revisofirmas1" localSheetId="0">INDEX([4]firmas!$C$28:$C$31,MATCH('RESUMEN '!#REF!,[4]firmas!$A$28:$A$31,0))</definedName>
    <definedName name="revisofirmas1">INDEX([4]firmas!$C$28:$C$31,MATCH('[4]Desgaste  INV E - 219 '!$M$47:$S$47,[4]firmas!$A$28:$A$31,0))</definedName>
    <definedName name="revisofirmas10" localSheetId="0">INDEX([5]firmas!$C$28:$C$31,MATCH('[5]CF - IF '!$M$43:$X$43,[5]firmas!$A$28:$A$31,0))</definedName>
    <definedName name="revisofirmas10">INDEX([4]firmas!$C$28:$C$31,MATCH('[4]CF - IF '!$M$43:$X$43,[4]firmas!$A$28:$A$31,0))</definedName>
    <definedName name="revisofirmas11" localSheetId="0">INDEX([5]firmas!$C$28:$C$31,MATCH([5]ANGULARIDAD!$W$29:$X$43,[5]firmas!$A$28:$A$31,0))</definedName>
    <definedName name="revisofirmas11">INDEX([4]firmas!$C$28:$C$31,MATCH([4]ANGULARIDAD!$W$29:$X$43,[4]firmas!$A$28:$A$31,0))</definedName>
    <definedName name="revisofirmas12" localSheetId="0">INDEX([5]firmas!$C$28:$C$31,MATCH([5]PROCTOR!$F$42,[5]firmas!$A$28:$A$31,0))</definedName>
    <definedName name="revisofirmas12">INDEX([4]firmas!$C$28:$C$31,MATCH([4]PROCTOR!$F$42,[4]firmas!$A$28:$A$31,0))</definedName>
    <definedName name="revisofirmas13" localSheetId="0">INDEX([5]firmas!$C$28:$C$31,MATCH('[5] CBR 1'!$AN$55:$AO$55,[5]firmas!$A$28:$A$31,0))</definedName>
    <definedName name="revisofirmas13">INDEX([4]firmas!$C$28:$C$31,MATCH('[4] CBR 1'!$AN$55:$AO$55,[4]firmas!$A$28:$A$31,0))</definedName>
    <definedName name="revisofirmas14" localSheetId="0">INDEX([5]firmas!$C$28:$C$31,MATCH('[5] CBR (2)'!$E$55:$F$55,[5]firmas!$A$28:$A$31,0))</definedName>
    <definedName name="revisofirmas14">INDEX([4]firmas!$C$28:$C$31,MATCH('[4] CBR (2)'!$E$55:$F$55,[4]firmas!$A$28:$A$31,0))</definedName>
    <definedName name="revisofirmas2" localSheetId="0">INDEX([5]firmas!$C$28:$C$31,MATCH('[5]Gradacion '!$Q$55:$X$55,[5]firmas!$A$28:$A$31,0))</definedName>
    <definedName name="revisofirmas2">INDEX([4]firmas!$C$28:$C$31,MATCH('[4]Gradacion '!$Q$46:$X$46,[4]firmas!$A$28:$A$31,0))</definedName>
    <definedName name="revisofirmas3" localSheetId="0">INDEX([5]firmas!$C$28:$C$31,MATCH([5]Desgaste!$L$38,[5]firmas!$A$28:$A$31,0))</definedName>
    <definedName name="revisofirmas3">INDEX([4]firmas!$C$28:$C$31,MATCH([4]Desgaste!$L$38,[4]firmas!$A$28:$A$31,0))</definedName>
    <definedName name="revisofirmas4" localSheetId="0">INDEX([5]firmas!$C$28:$C$31,MATCH('[5]Microdeval '!$R$44,[5]firmas!$A$28:$A$31,0))</definedName>
    <definedName name="revisofirmas4">INDEX([4]firmas!$C$28:$C$31,MATCH('[4]Microdeval '!$R$44,[4]firmas!$A$28:$A$31,0))</definedName>
    <definedName name="revisofirmas5" localSheetId="0">INDEX([5]firmas!$C$28:$C$31,MATCH('[5]10% De Finos'!$F$23,[5]firmas!$A$28:$A$31,0))</definedName>
    <definedName name="revisofirmas5">INDEX([4]firmas!$C$28:$C$31,MATCH('[4]10% De Finos'!$F$23,[4]firmas!$A$28:$A$31,0))</definedName>
    <definedName name="revisofirmas6" localSheetId="0">INDEX([5]firmas!$C$28:$C$31,MATCH([5]Solidez!$Q$47,[5]firmas!$A$28:$A$31,0))</definedName>
    <definedName name="revisofirmas6">INDEX([4]firmas!$C$28:$C$31,MATCH([4]Solidez!$Q$47,[4]firmas!$A$28:$A$31,0))</definedName>
    <definedName name="revisofirmas7" localSheetId="0">INDEX([5]firmas!$C$28:$C$31,MATCH([5]LIMITES!$F$47,[5]firmas!$A$28:$A$31,0))</definedName>
    <definedName name="revisofirmas7">INDEX([4]firmas!$C$28:$C$31,MATCH([4]LIMITES!$F$47,[4]firmas!$A$28:$A$31,0))</definedName>
    <definedName name="revisofirmas8" localSheetId="0">INDEX([5]firmas!$C$28:$C$31,MATCH([5]EQUIVALENTE!$G$29,[5]firmas!$A$28:$A$31,0))</definedName>
    <definedName name="revisofirmas8">INDEX([4]firmas!$C$28:$C$31,MATCH([4]EQUIVALENTE!$G$29,[4]firmas!$A$28:$A$31,0))</definedName>
    <definedName name="revisofirmas9" localSheetId="0">INDEX([5]firmas!$C$28:$C$31,MATCH('[5]TERRONES DE ARCILLA'!$F$27,[5]firmas!$A$28:$A$31,0))</definedName>
    <definedName name="revisofirmas9">INDEX([4]firmas!$C$28:$C$31,MATCH('[4]TERRONES DE ARCILLA'!$F$27,[4]firmas!$A$28:$A$31,0))</definedName>
    <definedName name="revisofirmasD">INDEX([4]firmas!$C$28:$C$31,MATCH('[4]Desgaste '!$M$36:$S$36,[4]firmas!$A$28:$A$31,0))</definedName>
    <definedName name="revisonombres" localSheetId="0">[5]firmas!$A$28:$A$31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7" i="1" l="1"/>
  <c r="S7" i="1" l="1"/>
  <c r="Y9" i="1"/>
  <c r="T16" i="1"/>
  <c r="T14" i="1"/>
  <c r="R14" i="1"/>
  <c r="X19" i="1"/>
  <c r="X18" i="1"/>
  <c r="X16" i="1"/>
  <c r="AA12" i="1"/>
  <c r="X14" i="1"/>
  <c r="X20" i="1" l="1"/>
  <c r="X21" i="1"/>
  <c r="X17" i="1"/>
  <c r="AA36" i="1"/>
  <c r="T20" i="1"/>
  <c r="T19" i="1"/>
  <c r="T18" i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X11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formular la periodicidad </t>
        </r>
      </text>
    </comment>
  </commentList>
</comments>
</file>

<file path=xl/sharedStrings.xml><?xml version="1.0" encoding="utf-8"?>
<sst xmlns="http://schemas.openxmlformats.org/spreadsheetml/2006/main" count="41" uniqueCount="40">
  <si>
    <t>Tipo de material</t>
  </si>
  <si>
    <t xml:space="preserve">RETAL DE CONCRETO </t>
  </si>
  <si>
    <t>CODIGO: GLAB-FM-026</t>
  </si>
  <si>
    <t>Código:</t>
  </si>
  <si>
    <t>MENSUAL</t>
  </si>
  <si>
    <t>ENSAYO</t>
  </si>
  <si>
    <t>NORMA
INV-E-2013</t>
  </si>
  <si>
    <t>RESULTADO DE ENSAYO</t>
  </si>
  <si>
    <t>REQUISITOS
Tabla 321.1</t>
  </si>
  <si>
    <t>COMPOSICIÓN</t>
  </si>
  <si>
    <t>Granulometría</t>
  </si>
  <si>
    <t>N.A</t>
  </si>
  <si>
    <t xml:space="preserve">POR DIMENSIONES </t>
  </si>
  <si>
    <t>INFERIOR A 30 cm</t>
  </si>
  <si>
    <t>DUREZA</t>
  </si>
  <si>
    <t xml:space="preserve">Desgaste Los Ángeles, En seco, 1000 Revoluciones </t>
  </si>
  <si>
    <t>% Máximo</t>
  </si>
  <si>
    <t xml:space="preserve">Micro Deval </t>
  </si>
  <si>
    <t xml:space="preserve">10% Finos  </t>
  </si>
  <si>
    <t xml:space="preserve">Valor en seco </t>
  </si>
  <si>
    <t>kN Mínimo</t>
  </si>
  <si>
    <t>% Mínimo</t>
  </si>
  <si>
    <t>Índice de plasticidad</t>
  </si>
  <si>
    <t>Equivalente de Arena</t>
  </si>
  <si>
    <t>% mínimo</t>
  </si>
  <si>
    <t>Valor de Azul de metileno</t>
  </si>
  <si>
    <t xml:space="preserve"> % máximo</t>
  </si>
  <si>
    <t>Reportar</t>
  </si>
  <si>
    <t xml:space="preserve"> (referido al 100% Proctor)</t>
  </si>
  <si>
    <t xml:space="preserve">REQUISITOS DE LOS  AGREGADOS PARA </t>
  </si>
  <si>
    <t>RAJÓN</t>
  </si>
  <si>
    <t>Observaciones:</t>
  </si>
  <si>
    <t>Paginas</t>
  </si>
  <si>
    <t>Pagina</t>
  </si>
  <si>
    <t>de</t>
  </si>
  <si>
    <t>Pagina xx de xx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</si>
  <si>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</si>
  <si>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FECHA DE APLICACIÓN: OCTUBRE 2022</t>
  </si>
  <si>
    <t>VERSIÓN: 6</t>
  </si>
  <si>
    <t xml:space="preserve">INFORME DE ENSAYO
 CARACTERIZACIÓN DE MEJORAMIENTO DE LA SUBRASANTE CON RAJON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</si>
</sst>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color theme="1" tint="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b/>
      <sz val="9"/>
      <color rgb="FFFFFFFF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rgb="FF17365D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0" tint="-0.34998626667073579"/>
      </right>
      <top/>
      <bottom style="dotted">
        <color theme="1" tint="0.499984740745262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1" tint="0.499984740745262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  <xf numFmtId="0" fontId="1" fillId="0" borderId="0"/>
  </cellStyleXfs>
  <cellXfs count="201">
    <xf numFmtId="0" fontId="0" fillId="0" borderId="0" xfId="0"/>
    <xf numFmtId="0" fontId="2" fillId="0" borderId="0" xfId="1" applyFont="1" applyBorder="1" applyProtection="1">
      <protection locked="0"/>
    </xf>
    <xf numFmtId="0" fontId="2" fillId="0" borderId="0" xfId="1" applyFont="1" applyProtection="1">
      <protection locked="0"/>
    </xf>
    <xf numFmtId="0" fontId="2" fillId="2" borderId="0" xfId="1" applyFont="1" applyFill="1" applyBorder="1" applyProtection="1">
      <protection locked="0"/>
    </xf>
    <xf numFmtId="0" fontId="5" fillId="2" borderId="0" xfId="1" applyFont="1" applyFill="1" applyBorder="1" applyProtection="1">
      <protection locked="0"/>
    </xf>
    <xf numFmtId="0" fontId="5" fillId="3" borderId="0" xfId="1" applyFont="1" applyFill="1" applyProtection="1"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left"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2" fillId="0" borderId="0" xfId="1" applyFont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2" fillId="3" borderId="0" xfId="1" applyFont="1" applyFill="1" applyAlignment="1" applyProtection="1">
      <alignment horizontal="left" vertical="center"/>
      <protection locked="0"/>
    </xf>
    <xf numFmtId="0" fontId="5" fillId="3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vertical="center"/>
      <protection locked="0"/>
    </xf>
    <xf numFmtId="0" fontId="3" fillId="5" borderId="8" xfId="1" applyFont="1" applyFill="1" applyBorder="1" applyAlignment="1" applyProtection="1">
      <alignment vertical="center" wrapText="1"/>
    </xf>
    <xf numFmtId="0" fontId="6" fillId="3" borderId="0" xfId="1" applyFont="1" applyFill="1" applyAlignment="1" applyProtection="1">
      <alignment vertical="center"/>
    </xf>
    <xf numFmtId="0" fontId="6" fillId="6" borderId="13" xfId="1" applyFont="1" applyFill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vertical="center"/>
    </xf>
    <xf numFmtId="0" fontId="5" fillId="3" borderId="0" xfId="1" applyFont="1" applyFill="1" applyAlignment="1" applyProtection="1">
      <alignment vertical="center"/>
    </xf>
    <xf numFmtId="0" fontId="5" fillId="0" borderId="16" xfId="1" applyFont="1" applyBorder="1" applyAlignment="1" applyProtection="1">
      <alignment horizontal="center" vertical="center"/>
    </xf>
    <xf numFmtId="0" fontId="5" fillId="3" borderId="0" xfId="1" applyFont="1" applyFill="1" applyBorder="1" applyProtection="1"/>
    <xf numFmtId="0" fontId="5" fillId="3" borderId="0" xfId="1" applyFont="1" applyFill="1" applyProtection="1"/>
    <xf numFmtId="0" fontId="6" fillId="6" borderId="16" xfId="1" applyFont="1" applyFill="1" applyBorder="1" applyAlignment="1" applyProtection="1">
      <alignment horizontal="center" vertical="center" wrapText="1"/>
    </xf>
    <xf numFmtId="0" fontId="5" fillId="0" borderId="21" xfId="1" applyFont="1" applyBorder="1" applyAlignment="1" applyProtection="1">
      <alignment horizontal="center" vertical="center"/>
    </xf>
    <xf numFmtId="0" fontId="5" fillId="0" borderId="26" xfId="1" applyFont="1" applyBorder="1" applyAlignment="1" applyProtection="1">
      <alignment horizontal="center" vertical="center"/>
    </xf>
    <xf numFmtId="0" fontId="5" fillId="3" borderId="5" xfId="1" applyFont="1" applyFill="1" applyBorder="1" applyProtection="1"/>
    <xf numFmtId="0" fontId="5" fillId="3" borderId="5" xfId="1" applyFont="1" applyFill="1" applyBorder="1" applyAlignment="1" applyProtection="1">
      <alignment vertical="center"/>
    </xf>
    <xf numFmtId="0" fontId="5" fillId="0" borderId="41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1" fontId="3" fillId="0" borderId="0" xfId="1" applyNumberFormat="1" applyFont="1" applyBorder="1" applyAlignment="1" applyProtection="1">
      <alignment horizontal="center" vertical="center"/>
      <protection locked="0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Protection="1"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Border="1" applyAlignment="1" applyProtection="1">
      <alignment vertical="center"/>
      <protection locked="0"/>
    </xf>
    <xf numFmtId="0" fontId="1" fillId="2" borderId="0" xfId="3" applyFont="1" applyFill="1" applyBorder="1" applyProtection="1"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12" fillId="0" borderId="0" xfId="4" applyFont="1" applyBorder="1" applyAlignment="1" applyProtection="1">
      <alignment wrapText="1"/>
      <protection locked="0"/>
    </xf>
    <xf numFmtId="0" fontId="12" fillId="2" borderId="0" xfId="4" applyFont="1" applyFill="1" applyBorder="1" applyAlignment="1" applyProtection="1">
      <alignment wrapText="1"/>
      <protection locked="0"/>
    </xf>
    <xf numFmtId="0" fontId="1" fillId="0" borderId="0" xfId="3" applyFont="1" applyFill="1" applyProtection="1">
      <protection locked="0"/>
    </xf>
    <xf numFmtId="0" fontId="12" fillId="0" borderId="0" xfId="5" applyFont="1" applyFill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5" xfId="1" applyFont="1" applyBorder="1" applyProtection="1">
      <protection locked="0"/>
    </xf>
    <xf numFmtId="0" fontId="3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2" fillId="2" borderId="1" xfId="1" applyFont="1" applyFill="1" applyBorder="1" applyAlignment="1" applyProtection="1"/>
    <xf numFmtId="0" fontId="2" fillId="2" borderId="2" xfId="1" applyFont="1" applyFill="1" applyBorder="1" applyAlignment="1" applyProtection="1"/>
    <xf numFmtId="0" fontId="2" fillId="2" borderId="3" xfId="1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0" xfId="1" applyFont="1" applyFill="1" applyBorder="1" applyAlignment="1" applyProtection="1"/>
    <xf numFmtId="0" fontId="2" fillId="2" borderId="6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11" xfId="1" applyFont="1" applyFill="1" applyBorder="1" applyAlignment="1" applyProtection="1"/>
    <xf numFmtId="0" fontId="2" fillId="2" borderId="12" xfId="1" applyFont="1" applyFill="1" applyBorder="1" applyAlignment="1" applyProtection="1"/>
    <xf numFmtId="0" fontId="10" fillId="2" borderId="0" xfId="6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3" borderId="5" xfId="1" applyFont="1" applyFill="1" applyBorder="1" applyAlignment="1" applyProtection="1">
      <alignment horizontal="left" vertical="center"/>
      <protection locked="0"/>
    </xf>
    <xf numFmtId="0" fontId="5" fillId="3" borderId="5" xfId="1" applyFont="1" applyFill="1" applyBorder="1" applyAlignment="1" applyProtection="1">
      <alignment vertical="center"/>
      <protection locked="0"/>
    </xf>
    <xf numFmtId="0" fontId="6" fillId="3" borderId="5" xfId="1" applyFont="1" applyFill="1" applyBorder="1" applyAlignment="1" applyProtection="1">
      <alignment vertical="center"/>
      <protection locked="0"/>
    </xf>
    <xf numFmtId="0" fontId="6" fillId="3" borderId="5" xfId="1" applyFont="1" applyFill="1" applyBorder="1" applyAlignment="1" applyProtection="1">
      <alignment vertical="center"/>
    </xf>
    <xf numFmtId="0" fontId="9" fillId="8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center"/>
    </xf>
    <xf numFmtId="0" fontId="5" fillId="9" borderId="5" xfId="1" applyFont="1" applyFill="1" applyBorder="1" applyProtection="1"/>
    <xf numFmtId="0" fontId="5" fillId="9" borderId="0" xfId="1" applyFont="1" applyFill="1" applyAlignment="1" applyProtection="1">
      <alignment vertical="center"/>
    </xf>
    <xf numFmtId="0" fontId="5" fillId="9" borderId="26" xfId="1" applyFont="1" applyFill="1" applyBorder="1" applyAlignment="1" applyProtection="1">
      <alignment horizontal="center" vertical="center"/>
    </xf>
    <xf numFmtId="0" fontId="5" fillId="9" borderId="0" xfId="1" applyFont="1" applyFill="1" applyAlignment="1" applyProtection="1">
      <alignment vertical="center"/>
      <protection locked="0"/>
    </xf>
    <xf numFmtId="0" fontId="5" fillId="9" borderId="5" xfId="1" applyFont="1" applyFill="1" applyBorder="1" applyAlignment="1" applyProtection="1">
      <alignment vertical="center"/>
    </xf>
    <xf numFmtId="0" fontId="5" fillId="9" borderId="34" xfId="1" applyFont="1" applyFill="1" applyBorder="1" applyAlignment="1" applyProtection="1">
      <alignment horizontal="center" vertical="center"/>
    </xf>
    <xf numFmtId="0" fontId="5" fillId="9" borderId="0" xfId="1" applyFont="1" applyFill="1" applyProtection="1"/>
    <xf numFmtId="0" fontId="6" fillId="9" borderId="16" xfId="1" applyFont="1" applyFill="1" applyBorder="1" applyAlignment="1" applyProtection="1">
      <alignment horizontal="center" vertical="center" wrapText="1"/>
    </xf>
    <xf numFmtId="0" fontId="5" fillId="9" borderId="0" xfId="1" applyFont="1" applyFill="1" applyProtection="1">
      <protection locked="0"/>
    </xf>
    <xf numFmtId="0" fontId="5" fillId="9" borderId="16" xfId="1" applyFont="1" applyFill="1" applyBorder="1" applyAlignment="1" applyProtection="1">
      <alignment horizontal="center" vertical="center"/>
    </xf>
    <xf numFmtId="0" fontId="5" fillId="9" borderId="0" xfId="1" applyFont="1" applyFill="1" applyBorder="1" applyProtection="1"/>
    <xf numFmtId="0" fontId="5" fillId="9" borderId="0" xfId="1" applyFont="1" applyFill="1" applyBorder="1" applyAlignment="1" applyProtection="1">
      <alignment vertical="center"/>
    </xf>
    <xf numFmtId="0" fontId="5" fillId="9" borderId="2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3" fillId="3" borderId="0" xfId="1" applyFont="1" applyFill="1" applyBorder="1" applyAlignment="1" applyProtection="1">
      <alignment vertical="center"/>
    </xf>
    <xf numFmtId="0" fontId="3" fillId="0" borderId="42" xfId="7" applyFont="1" applyFill="1" applyBorder="1" applyAlignment="1" applyProtection="1">
      <protection locked="0"/>
    </xf>
    <xf numFmtId="0" fontId="2" fillId="0" borderId="43" xfId="7" applyFont="1" applyFill="1" applyBorder="1" applyAlignment="1" applyProtection="1">
      <protection locked="0"/>
    </xf>
    <xf numFmtId="0" fontId="1" fillId="2" borderId="43" xfId="7" applyFont="1" applyFill="1" applyBorder="1" applyAlignment="1" applyProtection="1">
      <protection locked="0"/>
    </xf>
    <xf numFmtId="0" fontId="1" fillId="0" borderId="43" xfId="7" applyFont="1" applyFill="1" applyBorder="1" applyAlignment="1" applyProtection="1">
      <protection locked="0"/>
    </xf>
    <xf numFmtId="0" fontId="16" fillId="0" borderId="44" xfId="7" applyFont="1" applyFill="1" applyBorder="1" applyAlignment="1" applyProtection="1">
      <protection locked="0"/>
    </xf>
    <xf numFmtId="0" fontId="6" fillId="2" borderId="0" xfId="3" applyFont="1" applyFill="1" applyBorder="1" applyAlignment="1" applyProtection="1">
      <alignment vertical="center" wrapText="1"/>
    </xf>
    <xf numFmtId="0" fontId="2" fillId="0" borderId="27" xfId="1" applyFont="1" applyBorder="1" applyAlignment="1" applyProtection="1">
      <alignment vertical="center"/>
    </xf>
    <xf numFmtId="0" fontId="2" fillId="0" borderId="28" xfId="1" applyFont="1" applyBorder="1" applyAlignment="1" applyProtection="1">
      <alignment vertical="center"/>
    </xf>
    <xf numFmtId="1" fontId="8" fillId="0" borderId="19" xfId="1" applyNumberFormat="1" applyFont="1" applyBorder="1" applyAlignment="1" applyProtection="1">
      <alignment horizontal="center" vertical="center"/>
    </xf>
    <xf numFmtId="1" fontId="8" fillId="0" borderId="45" xfId="1" applyNumberFormat="1" applyFont="1" applyBorder="1" applyAlignment="1" applyProtection="1">
      <alignment horizontal="center" vertical="center"/>
    </xf>
    <xf numFmtId="1" fontId="8" fillId="0" borderId="24" xfId="1" applyNumberFormat="1" applyFont="1" applyBorder="1" applyAlignment="1" applyProtection="1">
      <alignment horizontal="center" vertical="center"/>
    </xf>
    <xf numFmtId="1" fontId="8" fillId="0" borderId="40" xfId="1" applyNumberFormat="1" applyFont="1" applyBorder="1" applyAlignment="1" applyProtection="1">
      <alignment horizontal="center" vertical="center"/>
    </xf>
    <xf numFmtId="1" fontId="8" fillId="0" borderId="6" xfId="1" applyNumberFormat="1" applyFont="1" applyBorder="1" applyAlignment="1" applyProtection="1">
      <alignment horizontal="center" vertical="center"/>
    </xf>
    <xf numFmtId="0" fontId="8" fillId="0" borderId="46" xfId="1" applyFont="1" applyBorder="1" applyAlignment="1" applyProtection="1">
      <alignment horizontal="center" vertical="center"/>
    </xf>
    <xf numFmtId="0" fontId="2" fillId="0" borderId="47" xfId="1" applyFont="1" applyBorder="1" applyAlignment="1" applyProtection="1">
      <alignment vertical="center"/>
    </xf>
    <xf numFmtId="0" fontId="5" fillId="3" borderId="3" xfId="1" applyFont="1" applyFill="1" applyBorder="1" applyAlignment="1" applyProtection="1">
      <alignment horizontal="left" vertical="center"/>
      <protection locked="0"/>
    </xf>
    <xf numFmtId="0" fontId="17" fillId="2" borderId="6" xfId="3" applyFont="1" applyFill="1" applyBorder="1" applyAlignment="1" applyProtection="1">
      <alignment vertical="center"/>
    </xf>
    <xf numFmtId="0" fontId="16" fillId="2" borderId="6" xfId="3" applyFont="1" applyFill="1" applyBorder="1" applyAlignment="1" applyProtection="1">
      <alignment vertical="center" wrapText="1"/>
    </xf>
    <xf numFmtId="164" fontId="5" fillId="0" borderId="6" xfId="1" applyNumberFormat="1" applyFont="1" applyBorder="1" applyAlignment="1" applyProtection="1">
      <alignment horizontal="left" vertical="center"/>
    </xf>
    <xf numFmtId="0" fontId="3" fillId="2" borderId="5" xfId="1" applyFont="1" applyFill="1" applyBorder="1" applyAlignment="1" applyProtection="1">
      <alignment horizontal="left" vertical="center" wrapText="1"/>
    </xf>
    <xf numFmtId="0" fontId="2" fillId="0" borderId="6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 wrapText="1"/>
    </xf>
    <xf numFmtId="0" fontId="3" fillId="5" borderId="9" xfId="1" applyFont="1" applyFill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14" fillId="2" borderId="48" xfId="1" applyFont="1" applyFill="1" applyBorder="1" applyAlignment="1" applyProtection="1">
      <alignment vertical="top"/>
    </xf>
    <xf numFmtId="0" fontId="14" fillId="2" borderId="5" xfId="1" applyFont="1" applyFill="1" applyBorder="1" applyAlignment="1" applyProtection="1">
      <alignment vertical="top"/>
    </xf>
    <xf numFmtId="0" fontId="14" fillId="2" borderId="0" xfId="1" applyFont="1" applyFill="1" applyBorder="1" applyAlignment="1" applyProtection="1">
      <alignment horizontal="center" vertical="top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14" fillId="4" borderId="9" xfId="1" applyFont="1" applyFill="1" applyBorder="1" applyAlignment="1" applyProtection="1">
      <alignment vertical="center"/>
    </xf>
    <xf numFmtId="0" fontId="14" fillId="4" borderId="9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14" fillId="2" borderId="1" xfId="1" applyFont="1" applyFill="1" applyBorder="1" applyAlignment="1" applyProtection="1">
      <alignment horizontal="center" vertical="center" wrapText="1"/>
    </xf>
    <xf numFmtId="0" fontId="14" fillId="2" borderId="2" xfId="1" applyFont="1" applyFill="1" applyBorder="1" applyAlignment="1" applyProtection="1">
      <alignment horizontal="center" vertical="center" wrapText="1"/>
    </xf>
    <xf numFmtId="0" fontId="14" fillId="2" borderId="3" xfId="1" applyFont="1" applyFill="1" applyBorder="1" applyAlignment="1" applyProtection="1">
      <alignment horizontal="center" vertical="center" wrapText="1"/>
    </xf>
    <xf numFmtId="0" fontId="14" fillId="2" borderId="10" xfId="1" applyFont="1" applyFill="1" applyBorder="1" applyAlignment="1" applyProtection="1">
      <alignment horizontal="center" vertical="center" wrapText="1"/>
    </xf>
    <xf numFmtId="0" fontId="14" fillId="2" borderId="11" xfId="1" applyFont="1" applyFill="1" applyBorder="1" applyAlignment="1" applyProtection="1">
      <alignment horizontal="center" vertical="center" wrapText="1"/>
    </xf>
    <xf numFmtId="0" fontId="14" fillId="2" borderId="12" xfId="1" applyFont="1" applyFill="1" applyBorder="1" applyAlignment="1" applyProtection="1">
      <alignment horizontal="center" vertical="center" wrapText="1"/>
    </xf>
    <xf numFmtId="0" fontId="15" fillId="2" borderId="7" xfId="1" applyFont="1" applyFill="1" applyBorder="1" applyAlignment="1" applyProtection="1">
      <alignment horizontal="left" vertical="center"/>
    </xf>
    <xf numFmtId="0" fontId="15" fillId="2" borderId="8" xfId="1" applyFont="1" applyFill="1" applyBorder="1" applyAlignment="1" applyProtection="1">
      <alignment horizontal="left" vertical="center"/>
    </xf>
    <xf numFmtId="0" fontId="15" fillId="2" borderId="9" xfId="1" applyFont="1" applyFill="1" applyBorder="1" applyAlignment="1" applyProtection="1">
      <alignment horizontal="left" vertical="center"/>
    </xf>
    <xf numFmtId="0" fontId="15" fillId="2" borderId="7" xfId="1" applyFont="1" applyFill="1" applyBorder="1" applyAlignment="1" applyProtection="1">
      <alignment vertical="center"/>
    </xf>
    <xf numFmtId="0" fontId="15" fillId="2" borderId="8" xfId="1" applyFont="1" applyFill="1" applyBorder="1" applyAlignment="1" applyProtection="1">
      <alignment vertical="center"/>
    </xf>
    <xf numFmtId="0" fontId="15" fillId="2" borderId="9" xfId="1" applyFont="1" applyFill="1" applyBorder="1" applyAlignment="1" applyProtection="1">
      <alignment vertical="center"/>
    </xf>
    <xf numFmtId="0" fontId="14" fillId="4" borderId="8" xfId="1" applyFont="1" applyFill="1" applyBorder="1" applyAlignment="1" applyProtection="1">
      <alignment horizontal="left" vertical="center" wrapText="1"/>
    </xf>
    <xf numFmtId="0" fontId="14" fillId="4" borderId="7" xfId="1" applyFont="1" applyFill="1" applyBorder="1" applyAlignment="1" applyProtection="1">
      <alignment horizontal="right" vertical="center" wrapText="1"/>
    </xf>
    <xf numFmtId="0" fontId="14" fillId="4" borderId="8" xfId="1" applyFont="1" applyFill="1" applyBorder="1" applyAlignment="1" applyProtection="1">
      <alignment horizontal="right" vertical="center" wrapText="1"/>
    </xf>
    <xf numFmtId="0" fontId="1" fillId="0" borderId="0" xfId="7" applyFont="1" applyFill="1" applyBorder="1" applyAlignment="1" applyProtection="1">
      <alignment horizontal="left"/>
      <protection locked="0"/>
    </xf>
    <xf numFmtId="0" fontId="16" fillId="2" borderId="0" xfId="3" applyFont="1" applyFill="1" applyBorder="1" applyAlignment="1" applyProtection="1">
      <alignment horizontal="right" vertical="center" wrapText="1"/>
    </xf>
    <xf numFmtId="0" fontId="17" fillId="2" borderId="0" xfId="3" applyFont="1" applyFill="1" applyBorder="1" applyAlignment="1" applyProtection="1">
      <alignment horizontal="right" vertical="center"/>
    </xf>
    <xf numFmtId="0" fontId="7" fillId="0" borderId="7" xfId="1" applyFont="1" applyBorder="1" applyAlignment="1" applyProtection="1">
      <alignment horizontal="left" vertical="center"/>
    </xf>
    <xf numFmtId="0" fontId="7" fillId="0" borderId="8" xfId="1" applyFont="1" applyBorder="1" applyAlignment="1" applyProtection="1">
      <alignment horizontal="left" vertical="center"/>
    </xf>
    <xf numFmtId="0" fontId="8" fillId="0" borderId="14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 vertical="center"/>
    </xf>
    <xf numFmtId="0" fontId="3" fillId="5" borderId="7" xfId="1" applyFont="1" applyFill="1" applyBorder="1" applyAlignment="1" applyProtection="1">
      <alignment horizontal="center" vertical="center" wrapText="1"/>
    </xf>
    <xf numFmtId="0" fontId="3" fillId="5" borderId="8" xfId="1" applyFont="1" applyFill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horizontal="left" vertical="center"/>
    </xf>
    <xf numFmtId="0" fontId="2" fillId="0" borderId="17" xfId="1" applyFont="1" applyBorder="1" applyAlignment="1" applyProtection="1">
      <alignment horizontal="left" vertical="center"/>
    </xf>
    <xf numFmtId="0" fontId="2" fillId="0" borderId="17" xfId="1" applyFont="1" applyBorder="1" applyAlignment="1" applyProtection="1">
      <alignment horizontal="center" vertical="center"/>
    </xf>
    <xf numFmtId="0" fontId="2" fillId="0" borderId="18" xfId="1" applyFont="1" applyBorder="1" applyAlignment="1" applyProtection="1">
      <alignment horizontal="center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1" fontId="3" fillId="0" borderId="20" xfId="1" applyNumberFormat="1" applyFont="1" applyBorder="1" applyAlignment="1" applyProtection="1">
      <alignment horizontal="center" vertical="center"/>
    </xf>
    <xf numFmtId="1" fontId="3" fillId="0" borderId="17" xfId="1" applyNumberFormat="1" applyFont="1" applyBorder="1" applyAlignment="1" applyProtection="1">
      <alignment horizontal="center" vertical="center"/>
    </xf>
    <xf numFmtId="1" fontId="3" fillId="0" borderId="18" xfId="1" applyNumberFormat="1" applyFont="1" applyBorder="1" applyAlignment="1" applyProtection="1">
      <alignment horizontal="center" vertical="center"/>
    </xf>
    <xf numFmtId="0" fontId="14" fillId="4" borderId="7" xfId="1" applyFont="1" applyFill="1" applyBorder="1" applyAlignment="1" applyProtection="1">
      <alignment horizontal="center" vertical="center" wrapText="1"/>
    </xf>
    <xf numFmtId="0" fontId="14" fillId="4" borderId="8" xfId="1" applyFont="1" applyFill="1" applyBorder="1" applyAlignment="1" applyProtection="1">
      <alignment horizontal="center" vertical="center" wrapText="1"/>
    </xf>
    <xf numFmtId="0" fontId="14" fillId="4" borderId="9" xfId="1" applyFont="1" applyFill="1" applyBorder="1" applyAlignment="1" applyProtection="1">
      <alignment horizontal="center" vertical="center" wrapText="1"/>
    </xf>
    <xf numFmtId="0" fontId="3" fillId="5" borderId="9" xfId="1" applyFont="1" applyFill="1" applyBorder="1" applyAlignment="1" applyProtection="1">
      <alignment horizontal="center" vertical="center" wrapText="1"/>
    </xf>
    <xf numFmtId="0" fontId="2" fillId="0" borderId="25" xfId="1" applyFont="1" applyBorder="1" applyAlignment="1" applyProtection="1">
      <alignment horizontal="left" vertical="center"/>
    </xf>
    <xf numFmtId="0" fontId="2" fillId="0" borderId="22" xfId="1" applyFont="1" applyBorder="1" applyAlignment="1" applyProtection="1">
      <alignment horizontal="left" vertical="center"/>
    </xf>
    <xf numFmtId="49" fontId="2" fillId="0" borderId="22" xfId="1" applyNumberFormat="1" applyFont="1" applyBorder="1" applyAlignment="1" applyProtection="1">
      <alignment horizontal="center" vertical="center"/>
    </xf>
    <xf numFmtId="49" fontId="2" fillId="0" borderId="23" xfId="1" applyNumberFormat="1" applyFont="1" applyBorder="1" applyAlignment="1" applyProtection="1">
      <alignment horizontal="center" vertical="center"/>
    </xf>
    <xf numFmtId="0" fontId="8" fillId="0" borderId="22" xfId="1" applyFont="1" applyBorder="1" applyAlignment="1" applyProtection="1">
      <alignment horizontal="center" vertical="center"/>
    </xf>
    <xf numFmtId="0" fontId="8" fillId="0" borderId="24" xfId="1" applyFont="1" applyBorder="1" applyAlignment="1" applyProtection="1">
      <alignment horizontal="center" vertical="center"/>
    </xf>
    <xf numFmtId="165" fontId="20" fillId="0" borderId="25" xfId="1" applyNumberFormat="1" applyFont="1" applyBorder="1" applyAlignment="1" applyProtection="1">
      <alignment horizontal="center" vertical="center"/>
    </xf>
    <xf numFmtId="165" fontId="20" fillId="0" borderId="22" xfId="1" applyNumberFormat="1" applyFont="1" applyBorder="1" applyAlignment="1" applyProtection="1">
      <alignment horizontal="center" vertical="center"/>
    </xf>
    <xf numFmtId="165" fontId="20" fillId="0" borderId="23" xfId="1" applyNumberFormat="1" applyFont="1" applyBorder="1" applyAlignment="1" applyProtection="1">
      <alignment horizontal="center" vertical="center"/>
    </xf>
    <xf numFmtId="49" fontId="2" fillId="0" borderId="22" xfId="1" applyNumberFormat="1" applyFont="1" applyBorder="1" applyAlignment="1" applyProtection="1">
      <alignment horizontal="left" vertical="center"/>
    </xf>
    <xf numFmtId="49" fontId="2" fillId="0" borderId="29" xfId="1" applyNumberFormat="1" applyFont="1" applyBorder="1" applyAlignment="1" applyProtection="1">
      <alignment horizontal="center" vertical="center"/>
    </xf>
    <xf numFmtId="49" fontId="2" fillId="0" borderId="30" xfId="1" applyNumberFormat="1" applyFont="1" applyBorder="1" applyAlignment="1" applyProtection="1">
      <alignment horizontal="center" vertical="center"/>
    </xf>
    <xf numFmtId="0" fontId="8" fillId="0" borderId="31" xfId="1" applyFont="1" applyBorder="1" applyAlignment="1" applyProtection="1">
      <alignment horizontal="center" vertical="center"/>
    </xf>
    <xf numFmtId="0" fontId="8" fillId="0" borderId="32" xfId="1" applyFont="1" applyBorder="1" applyAlignment="1" applyProtection="1">
      <alignment horizontal="center" vertical="center"/>
    </xf>
    <xf numFmtId="0" fontId="12" fillId="0" borderId="0" xfId="5" applyFont="1" applyFill="1" applyBorder="1" applyAlignment="1" applyProtection="1">
      <alignment horizontal="center" vertical="center" wrapText="1"/>
    </xf>
    <xf numFmtId="0" fontId="12" fillId="0" borderId="2" xfId="4" applyFont="1" applyBorder="1" applyAlignment="1" applyProtection="1">
      <alignment horizontal="center" vertical="center" wrapText="1"/>
    </xf>
    <xf numFmtId="0" fontId="3" fillId="2" borderId="10" xfId="1" applyFont="1" applyFill="1" applyBorder="1" applyAlignment="1" applyProtection="1">
      <alignment horizontal="center" vertical="center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2" borderId="12" xfId="1" applyFont="1" applyFill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</xf>
    <xf numFmtId="0" fontId="2" fillId="0" borderId="23" xfId="1" applyFont="1" applyBorder="1" applyAlignment="1" applyProtection="1">
      <alignment horizontal="center" vertical="center"/>
    </xf>
    <xf numFmtId="1" fontId="20" fillId="0" borderId="35" xfId="1" applyNumberFormat="1" applyFont="1" applyBorder="1" applyAlignment="1" applyProtection="1">
      <alignment horizontal="center" vertical="center"/>
    </xf>
    <xf numFmtId="1" fontId="20" fillId="0" borderId="29" xfId="1" applyNumberFormat="1" applyFont="1" applyBorder="1" applyAlignment="1" applyProtection="1">
      <alignment horizontal="center" vertical="center"/>
    </xf>
    <xf numFmtId="1" fontId="20" fillId="0" borderId="30" xfId="1" applyNumberFormat="1" applyFont="1" applyBorder="1" applyAlignment="1" applyProtection="1">
      <alignment horizontal="center" vertical="center"/>
    </xf>
    <xf numFmtId="0" fontId="2" fillId="0" borderId="39" xfId="1" applyFont="1" applyBorder="1" applyAlignment="1" applyProtection="1">
      <alignment horizontal="left" vertical="center"/>
    </xf>
    <xf numFmtId="0" fontId="2" fillId="0" borderId="36" xfId="1" applyFont="1" applyBorder="1" applyAlignment="1" applyProtection="1">
      <alignment horizontal="left" vertical="center"/>
    </xf>
    <xf numFmtId="0" fontId="2" fillId="0" borderId="36" xfId="1" applyFont="1" applyBorder="1" applyAlignment="1" applyProtection="1">
      <alignment horizontal="center" vertical="center"/>
    </xf>
    <xf numFmtId="0" fontId="2" fillId="0" borderId="37" xfId="1" applyFont="1" applyBorder="1" applyAlignment="1" applyProtection="1">
      <alignment horizontal="center" vertical="center"/>
    </xf>
    <xf numFmtId="0" fontId="8" fillId="0" borderId="36" xfId="1" applyFont="1" applyBorder="1" applyAlignment="1" applyProtection="1">
      <alignment horizontal="center" vertical="center"/>
    </xf>
    <xf numFmtId="0" fontId="8" fillId="0" borderId="38" xfId="1" applyFont="1" applyBorder="1" applyAlignment="1" applyProtection="1">
      <alignment horizontal="center" vertical="center"/>
    </xf>
    <xf numFmtId="1" fontId="20" fillId="0" borderId="39" xfId="1" applyNumberFormat="1" applyFont="1" applyBorder="1" applyAlignment="1" applyProtection="1">
      <alignment horizontal="center" vertical="center"/>
    </xf>
    <xf numFmtId="1" fontId="20" fillId="0" borderId="36" xfId="1" applyNumberFormat="1" applyFont="1" applyBorder="1" applyAlignment="1" applyProtection="1">
      <alignment horizontal="center" vertical="center"/>
    </xf>
    <xf numFmtId="1" fontId="20" fillId="0" borderId="37" xfId="1" applyNumberFormat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left" vertical="center"/>
    </xf>
    <xf numFmtId="0" fontId="2" fillId="0" borderId="11" xfId="1" applyFont="1" applyBorder="1" applyAlignment="1" applyProtection="1">
      <alignment horizontal="left" vertical="center"/>
    </xf>
    <xf numFmtId="0" fontId="2" fillId="0" borderId="11" xfId="1" applyFont="1" applyBorder="1" applyAlignment="1" applyProtection="1">
      <alignment horizontal="center" vertical="center"/>
    </xf>
    <xf numFmtId="0" fontId="2" fillId="0" borderId="33" xfId="1" applyFont="1" applyBorder="1" applyAlignment="1" applyProtection="1">
      <alignment horizontal="center" vertical="center"/>
    </xf>
    <xf numFmtId="0" fontId="8" fillId="0" borderId="11" xfId="1" applyFont="1" applyBorder="1" applyAlignment="1" applyProtection="1">
      <alignment horizontal="center" vertical="center"/>
    </xf>
    <xf numFmtId="0" fontId="8" fillId="0" borderId="12" xfId="1" applyFont="1" applyBorder="1" applyAlignment="1" applyProtection="1">
      <alignment horizontal="center" vertical="center"/>
    </xf>
    <xf numFmtId="0" fontId="3" fillId="7" borderId="10" xfId="1" applyFont="1" applyFill="1" applyBorder="1" applyAlignment="1" applyProtection="1">
      <alignment horizontal="center" vertical="center"/>
    </xf>
    <xf numFmtId="0" fontId="3" fillId="7" borderId="11" xfId="1" applyFont="1" applyFill="1" applyBorder="1" applyAlignment="1" applyProtection="1">
      <alignment horizontal="center" vertical="center"/>
    </xf>
    <xf numFmtId="0" fontId="3" fillId="7" borderId="33" xfId="1" applyFont="1" applyFill="1" applyBorder="1" applyAlignment="1" applyProtection="1">
      <alignment horizontal="center" vertical="center"/>
    </xf>
    <xf numFmtId="0" fontId="14" fillId="2" borderId="4" xfId="1" applyFont="1" applyFill="1" applyBorder="1" applyAlignment="1" applyProtection="1">
      <alignment horizontal="center" vertical="top"/>
    </xf>
  </cellXfs>
  <cellStyles count="8">
    <cellStyle name="Normal" xfId="0" builtinId="0"/>
    <cellStyle name="Normal 10 2" xfId="6"/>
    <cellStyle name="Normal 2 3 3" xfId="2"/>
    <cellStyle name="Normal 2 4" xfId="3"/>
    <cellStyle name="Normal 3 2" xfId="7"/>
    <cellStyle name="Normal 4 4" xfId="1"/>
    <cellStyle name="Normal 5 6" xfId="4"/>
    <cellStyle name="Normal_Grad. Lim. Auto 1-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3</xdr:col>
      <xdr:colOff>182562</xdr:colOff>
      <xdr:row>3</xdr:row>
      <xdr:rowOff>176465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8575"/>
          <a:ext cx="725487" cy="71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1.%20Formatos%20de%20Informe\8.%20Materiales%20Granulares\Mejoramiento%20de%20la%20Subrasante\Mejoramiento%20de%20la%20%20Subrasan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CNS\Frecuencias\Mejoramiento%20de%20la%20subrasante\Mejoramiento%20de%20la%20subrasante%20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Solidez"/>
      <sheetName val="Desgaste  INV E - 219 "/>
      <sheetName val="Desgaste 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2" refreshError="1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 refreshError="1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 refreshError="1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 refreshError="1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6" refreshError="1">
        <row r="47">
          <cell r="F47" t="str">
            <v>--</v>
          </cell>
          <cell r="M47" t="str">
            <v>--</v>
          </cell>
          <cell r="T47" t="str">
            <v>--</v>
          </cell>
        </row>
      </sheetData>
      <sheetData sheetId="7" refreshError="1">
        <row r="18">
          <cell r="O18" t="str">
            <v/>
          </cell>
        </row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8" refreshError="1">
        <row r="21">
          <cell r="G21" t="str">
            <v/>
          </cell>
        </row>
        <row r="23">
          <cell r="G23" t="str">
            <v/>
          </cell>
        </row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9" refreshError="1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0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1" refreshError="1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2" refreshError="1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3" refreshError="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4" refreshError="1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5" refreshError="1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6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>
        <row r="55">
          <cell r="I55" t="str">
            <v>--</v>
          </cell>
          <cell r="Q55" t="str">
            <v>--</v>
          </cell>
          <cell r="Y55" t="str">
            <v>--</v>
          </cell>
        </row>
      </sheetData>
      <sheetData sheetId="2" refreshError="1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 refreshError="1">
        <row r="15">
          <cell r="Y15">
            <v>0</v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 refreshError="1">
        <row r="17">
          <cell r="H17">
            <v>0</v>
          </cell>
        </row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 refreshError="1">
        <row r="27">
          <cell r="U27">
            <v>0</v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6" refreshError="1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 refreshError="1">
        <row r="23">
          <cell r="G23">
            <v>0</v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8" refreshError="1">
        <row r="21">
          <cell r="J21">
            <v>0</v>
          </cell>
        </row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9" refreshError="1">
        <row r="20">
          <cell r="I20">
            <v>0</v>
          </cell>
        </row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0" refreshError="1">
        <row r="24">
          <cell r="R24" t="str">
            <v xml:space="preserve"> </v>
          </cell>
        </row>
        <row r="29">
          <cell r="L29" t="str">
            <v>--</v>
          </cell>
          <cell r="W29" t="str">
            <v>--</v>
          </cell>
          <cell r="AK29" t="str">
            <v>--</v>
          </cell>
        </row>
      </sheetData>
      <sheetData sheetId="11" refreshError="1">
        <row r="33">
          <cell r="J33">
            <v>0</v>
          </cell>
        </row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 refreshError="1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3" refreshError="1">
        <row r="45">
          <cell r="H45">
            <v>0</v>
          </cell>
        </row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4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C64"/>
  <sheetViews>
    <sheetView showGridLines="0" tabSelected="1" view="pageBreakPreview" zoomScaleSheetLayoutView="100" workbookViewId="0">
      <selection activeCell="E1" sqref="E1:X2"/>
    </sheetView>
  </sheetViews>
  <sheetFormatPr baseColWidth="10" defaultColWidth="11.5703125" defaultRowHeight="12" x14ac:dyDescent="0.2"/>
  <cols>
    <col min="1" max="1" width="3.28515625" style="2" customWidth="1"/>
    <col min="2" max="2" width="3.140625" style="2" customWidth="1"/>
    <col min="3" max="3" width="3" style="2" customWidth="1"/>
    <col min="4" max="4" width="3.7109375" style="2" customWidth="1"/>
    <col min="5" max="5" width="3.5703125" style="2" customWidth="1"/>
    <col min="6" max="6" width="4" style="2" customWidth="1"/>
    <col min="7" max="7" width="3" style="2" customWidth="1"/>
    <col min="8" max="8" width="3.42578125" style="2" customWidth="1"/>
    <col min="9" max="9" width="2.42578125" style="2" customWidth="1"/>
    <col min="10" max="10" width="2.140625" style="2" customWidth="1"/>
    <col min="11" max="12" width="3" style="2" customWidth="1"/>
    <col min="13" max="13" width="1.5703125" style="2" customWidth="1"/>
    <col min="14" max="14" width="2" style="2" customWidth="1"/>
    <col min="15" max="15" width="3" style="2" customWidth="1"/>
    <col min="16" max="16" width="2.7109375" style="2" customWidth="1"/>
    <col min="17" max="17" width="3.5703125" style="2" customWidth="1"/>
    <col min="18" max="18" width="4.42578125" style="2" customWidth="1"/>
    <col min="19" max="19" width="4.85546875" style="2" customWidth="1"/>
    <col min="20" max="20" width="2.28515625" style="2" customWidth="1"/>
    <col min="21" max="21" width="6.85546875" style="2" customWidth="1"/>
    <col min="22" max="22" width="5" style="2" customWidth="1"/>
    <col min="23" max="23" width="6.140625" style="2" customWidth="1"/>
    <col min="24" max="24" width="13.7109375" style="44" customWidth="1"/>
    <col min="25" max="25" width="9.7109375" style="1" customWidth="1"/>
    <col min="26" max="26" width="11.5703125" style="2"/>
    <col min="27" max="27" width="17.85546875" style="44" customWidth="1"/>
    <col min="28" max="251" width="11.5703125" style="2"/>
    <col min="252" max="256" width="3.28515625" style="2" customWidth="1"/>
    <col min="257" max="268" width="3" style="2" customWidth="1"/>
    <col min="269" max="269" width="4.140625" style="2" customWidth="1"/>
    <col min="270" max="270" width="4.85546875" style="2" customWidth="1"/>
    <col min="271" max="274" width="3.28515625" style="2" customWidth="1"/>
    <col min="275" max="275" width="8" style="2" customWidth="1"/>
    <col min="276" max="277" width="10.140625" style="2" customWidth="1"/>
    <col min="278" max="507" width="11.5703125" style="2"/>
    <col min="508" max="512" width="3.28515625" style="2" customWidth="1"/>
    <col min="513" max="524" width="3" style="2" customWidth="1"/>
    <col min="525" max="525" width="4.140625" style="2" customWidth="1"/>
    <col min="526" max="526" width="4.85546875" style="2" customWidth="1"/>
    <col min="527" max="530" width="3.28515625" style="2" customWidth="1"/>
    <col min="531" max="531" width="8" style="2" customWidth="1"/>
    <col min="532" max="533" width="10.140625" style="2" customWidth="1"/>
    <col min="534" max="763" width="11.5703125" style="2"/>
    <col min="764" max="768" width="3.28515625" style="2" customWidth="1"/>
    <col min="769" max="780" width="3" style="2" customWidth="1"/>
    <col min="781" max="781" width="4.140625" style="2" customWidth="1"/>
    <col min="782" max="782" width="4.85546875" style="2" customWidth="1"/>
    <col min="783" max="786" width="3.28515625" style="2" customWidth="1"/>
    <col min="787" max="787" width="8" style="2" customWidth="1"/>
    <col min="788" max="789" width="10.140625" style="2" customWidth="1"/>
    <col min="790" max="1019" width="11.5703125" style="2"/>
    <col min="1020" max="1024" width="3.28515625" style="2" customWidth="1"/>
    <col min="1025" max="1036" width="3" style="2" customWidth="1"/>
    <col min="1037" max="1037" width="4.140625" style="2" customWidth="1"/>
    <col min="1038" max="1038" width="4.85546875" style="2" customWidth="1"/>
    <col min="1039" max="1042" width="3.28515625" style="2" customWidth="1"/>
    <col min="1043" max="1043" width="8" style="2" customWidth="1"/>
    <col min="1044" max="1045" width="10.140625" style="2" customWidth="1"/>
    <col min="1046" max="1275" width="11.5703125" style="2"/>
    <col min="1276" max="1280" width="3.28515625" style="2" customWidth="1"/>
    <col min="1281" max="1292" width="3" style="2" customWidth="1"/>
    <col min="1293" max="1293" width="4.140625" style="2" customWidth="1"/>
    <col min="1294" max="1294" width="4.85546875" style="2" customWidth="1"/>
    <col min="1295" max="1298" width="3.28515625" style="2" customWidth="1"/>
    <col min="1299" max="1299" width="8" style="2" customWidth="1"/>
    <col min="1300" max="1301" width="10.140625" style="2" customWidth="1"/>
    <col min="1302" max="1531" width="11.5703125" style="2"/>
    <col min="1532" max="1536" width="3.28515625" style="2" customWidth="1"/>
    <col min="1537" max="1548" width="3" style="2" customWidth="1"/>
    <col min="1549" max="1549" width="4.140625" style="2" customWidth="1"/>
    <col min="1550" max="1550" width="4.85546875" style="2" customWidth="1"/>
    <col min="1551" max="1554" width="3.28515625" style="2" customWidth="1"/>
    <col min="1555" max="1555" width="8" style="2" customWidth="1"/>
    <col min="1556" max="1557" width="10.140625" style="2" customWidth="1"/>
    <col min="1558" max="1787" width="11.5703125" style="2"/>
    <col min="1788" max="1792" width="3.28515625" style="2" customWidth="1"/>
    <col min="1793" max="1804" width="3" style="2" customWidth="1"/>
    <col min="1805" max="1805" width="4.140625" style="2" customWidth="1"/>
    <col min="1806" max="1806" width="4.85546875" style="2" customWidth="1"/>
    <col min="1807" max="1810" width="3.28515625" style="2" customWidth="1"/>
    <col min="1811" max="1811" width="8" style="2" customWidth="1"/>
    <col min="1812" max="1813" width="10.140625" style="2" customWidth="1"/>
    <col min="1814" max="2043" width="11.5703125" style="2"/>
    <col min="2044" max="2048" width="3.28515625" style="2" customWidth="1"/>
    <col min="2049" max="2060" width="3" style="2" customWidth="1"/>
    <col min="2061" max="2061" width="4.140625" style="2" customWidth="1"/>
    <col min="2062" max="2062" width="4.85546875" style="2" customWidth="1"/>
    <col min="2063" max="2066" width="3.28515625" style="2" customWidth="1"/>
    <col min="2067" max="2067" width="8" style="2" customWidth="1"/>
    <col min="2068" max="2069" width="10.140625" style="2" customWidth="1"/>
    <col min="2070" max="2299" width="11.5703125" style="2"/>
    <col min="2300" max="2304" width="3.28515625" style="2" customWidth="1"/>
    <col min="2305" max="2316" width="3" style="2" customWidth="1"/>
    <col min="2317" max="2317" width="4.140625" style="2" customWidth="1"/>
    <col min="2318" max="2318" width="4.85546875" style="2" customWidth="1"/>
    <col min="2319" max="2322" width="3.28515625" style="2" customWidth="1"/>
    <col min="2323" max="2323" width="8" style="2" customWidth="1"/>
    <col min="2324" max="2325" width="10.140625" style="2" customWidth="1"/>
    <col min="2326" max="2555" width="11.5703125" style="2"/>
    <col min="2556" max="2560" width="3.28515625" style="2" customWidth="1"/>
    <col min="2561" max="2572" width="3" style="2" customWidth="1"/>
    <col min="2573" max="2573" width="4.140625" style="2" customWidth="1"/>
    <col min="2574" max="2574" width="4.85546875" style="2" customWidth="1"/>
    <col min="2575" max="2578" width="3.28515625" style="2" customWidth="1"/>
    <col min="2579" max="2579" width="8" style="2" customWidth="1"/>
    <col min="2580" max="2581" width="10.140625" style="2" customWidth="1"/>
    <col min="2582" max="2811" width="11.5703125" style="2"/>
    <col min="2812" max="2816" width="3.28515625" style="2" customWidth="1"/>
    <col min="2817" max="2828" width="3" style="2" customWidth="1"/>
    <col min="2829" max="2829" width="4.140625" style="2" customWidth="1"/>
    <col min="2830" max="2830" width="4.85546875" style="2" customWidth="1"/>
    <col min="2831" max="2834" width="3.28515625" style="2" customWidth="1"/>
    <col min="2835" max="2835" width="8" style="2" customWidth="1"/>
    <col min="2836" max="2837" width="10.140625" style="2" customWidth="1"/>
    <col min="2838" max="3067" width="11.5703125" style="2"/>
    <col min="3068" max="3072" width="3.28515625" style="2" customWidth="1"/>
    <col min="3073" max="3084" width="3" style="2" customWidth="1"/>
    <col min="3085" max="3085" width="4.140625" style="2" customWidth="1"/>
    <col min="3086" max="3086" width="4.85546875" style="2" customWidth="1"/>
    <col min="3087" max="3090" width="3.28515625" style="2" customWidth="1"/>
    <col min="3091" max="3091" width="8" style="2" customWidth="1"/>
    <col min="3092" max="3093" width="10.140625" style="2" customWidth="1"/>
    <col min="3094" max="3323" width="11.5703125" style="2"/>
    <col min="3324" max="3328" width="3.28515625" style="2" customWidth="1"/>
    <col min="3329" max="3340" width="3" style="2" customWidth="1"/>
    <col min="3341" max="3341" width="4.140625" style="2" customWidth="1"/>
    <col min="3342" max="3342" width="4.85546875" style="2" customWidth="1"/>
    <col min="3343" max="3346" width="3.28515625" style="2" customWidth="1"/>
    <col min="3347" max="3347" width="8" style="2" customWidth="1"/>
    <col min="3348" max="3349" width="10.140625" style="2" customWidth="1"/>
    <col min="3350" max="3579" width="11.5703125" style="2"/>
    <col min="3580" max="3584" width="3.28515625" style="2" customWidth="1"/>
    <col min="3585" max="3596" width="3" style="2" customWidth="1"/>
    <col min="3597" max="3597" width="4.140625" style="2" customWidth="1"/>
    <col min="3598" max="3598" width="4.85546875" style="2" customWidth="1"/>
    <col min="3599" max="3602" width="3.28515625" style="2" customWidth="1"/>
    <col min="3603" max="3603" width="8" style="2" customWidth="1"/>
    <col min="3604" max="3605" width="10.140625" style="2" customWidth="1"/>
    <col min="3606" max="3835" width="11.5703125" style="2"/>
    <col min="3836" max="3840" width="3.28515625" style="2" customWidth="1"/>
    <col min="3841" max="3852" width="3" style="2" customWidth="1"/>
    <col min="3853" max="3853" width="4.140625" style="2" customWidth="1"/>
    <col min="3854" max="3854" width="4.85546875" style="2" customWidth="1"/>
    <col min="3855" max="3858" width="3.28515625" style="2" customWidth="1"/>
    <col min="3859" max="3859" width="8" style="2" customWidth="1"/>
    <col min="3860" max="3861" width="10.140625" style="2" customWidth="1"/>
    <col min="3862" max="4091" width="11.5703125" style="2"/>
    <col min="4092" max="4096" width="3.28515625" style="2" customWidth="1"/>
    <col min="4097" max="4108" width="3" style="2" customWidth="1"/>
    <col min="4109" max="4109" width="4.140625" style="2" customWidth="1"/>
    <col min="4110" max="4110" width="4.85546875" style="2" customWidth="1"/>
    <col min="4111" max="4114" width="3.28515625" style="2" customWidth="1"/>
    <col min="4115" max="4115" width="8" style="2" customWidth="1"/>
    <col min="4116" max="4117" width="10.140625" style="2" customWidth="1"/>
    <col min="4118" max="4347" width="11.5703125" style="2"/>
    <col min="4348" max="4352" width="3.28515625" style="2" customWidth="1"/>
    <col min="4353" max="4364" width="3" style="2" customWidth="1"/>
    <col min="4365" max="4365" width="4.140625" style="2" customWidth="1"/>
    <col min="4366" max="4366" width="4.85546875" style="2" customWidth="1"/>
    <col min="4367" max="4370" width="3.28515625" style="2" customWidth="1"/>
    <col min="4371" max="4371" width="8" style="2" customWidth="1"/>
    <col min="4372" max="4373" width="10.140625" style="2" customWidth="1"/>
    <col min="4374" max="4603" width="11.5703125" style="2"/>
    <col min="4604" max="4608" width="3.28515625" style="2" customWidth="1"/>
    <col min="4609" max="4620" width="3" style="2" customWidth="1"/>
    <col min="4621" max="4621" width="4.140625" style="2" customWidth="1"/>
    <col min="4622" max="4622" width="4.85546875" style="2" customWidth="1"/>
    <col min="4623" max="4626" width="3.28515625" style="2" customWidth="1"/>
    <col min="4627" max="4627" width="8" style="2" customWidth="1"/>
    <col min="4628" max="4629" width="10.140625" style="2" customWidth="1"/>
    <col min="4630" max="4859" width="11.5703125" style="2"/>
    <col min="4860" max="4864" width="3.28515625" style="2" customWidth="1"/>
    <col min="4865" max="4876" width="3" style="2" customWidth="1"/>
    <col min="4877" max="4877" width="4.140625" style="2" customWidth="1"/>
    <col min="4878" max="4878" width="4.85546875" style="2" customWidth="1"/>
    <col min="4879" max="4882" width="3.28515625" style="2" customWidth="1"/>
    <col min="4883" max="4883" width="8" style="2" customWidth="1"/>
    <col min="4884" max="4885" width="10.140625" style="2" customWidth="1"/>
    <col min="4886" max="5115" width="11.5703125" style="2"/>
    <col min="5116" max="5120" width="3.28515625" style="2" customWidth="1"/>
    <col min="5121" max="5132" width="3" style="2" customWidth="1"/>
    <col min="5133" max="5133" width="4.140625" style="2" customWidth="1"/>
    <col min="5134" max="5134" width="4.85546875" style="2" customWidth="1"/>
    <col min="5135" max="5138" width="3.28515625" style="2" customWidth="1"/>
    <col min="5139" max="5139" width="8" style="2" customWidth="1"/>
    <col min="5140" max="5141" width="10.140625" style="2" customWidth="1"/>
    <col min="5142" max="5371" width="11.5703125" style="2"/>
    <col min="5372" max="5376" width="3.28515625" style="2" customWidth="1"/>
    <col min="5377" max="5388" width="3" style="2" customWidth="1"/>
    <col min="5389" max="5389" width="4.140625" style="2" customWidth="1"/>
    <col min="5390" max="5390" width="4.85546875" style="2" customWidth="1"/>
    <col min="5391" max="5394" width="3.28515625" style="2" customWidth="1"/>
    <col min="5395" max="5395" width="8" style="2" customWidth="1"/>
    <col min="5396" max="5397" width="10.140625" style="2" customWidth="1"/>
    <col min="5398" max="5627" width="11.5703125" style="2"/>
    <col min="5628" max="5632" width="3.28515625" style="2" customWidth="1"/>
    <col min="5633" max="5644" width="3" style="2" customWidth="1"/>
    <col min="5645" max="5645" width="4.140625" style="2" customWidth="1"/>
    <col min="5646" max="5646" width="4.85546875" style="2" customWidth="1"/>
    <col min="5647" max="5650" width="3.28515625" style="2" customWidth="1"/>
    <col min="5651" max="5651" width="8" style="2" customWidth="1"/>
    <col min="5652" max="5653" width="10.140625" style="2" customWidth="1"/>
    <col min="5654" max="5883" width="11.5703125" style="2"/>
    <col min="5884" max="5888" width="3.28515625" style="2" customWidth="1"/>
    <col min="5889" max="5900" width="3" style="2" customWidth="1"/>
    <col min="5901" max="5901" width="4.140625" style="2" customWidth="1"/>
    <col min="5902" max="5902" width="4.85546875" style="2" customWidth="1"/>
    <col min="5903" max="5906" width="3.28515625" style="2" customWidth="1"/>
    <col min="5907" max="5907" width="8" style="2" customWidth="1"/>
    <col min="5908" max="5909" width="10.140625" style="2" customWidth="1"/>
    <col min="5910" max="6139" width="11.5703125" style="2"/>
    <col min="6140" max="6144" width="3.28515625" style="2" customWidth="1"/>
    <col min="6145" max="6156" width="3" style="2" customWidth="1"/>
    <col min="6157" max="6157" width="4.140625" style="2" customWidth="1"/>
    <col min="6158" max="6158" width="4.85546875" style="2" customWidth="1"/>
    <col min="6159" max="6162" width="3.28515625" style="2" customWidth="1"/>
    <col min="6163" max="6163" width="8" style="2" customWidth="1"/>
    <col min="6164" max="6165" width="10.140625" style="2" customWidth="1"/>
    <col min="6166" max="6395" width="11.5703125" style="2"/>
    <col min="6396" max="6400" width="3.28515625" style="2" customWidth="1"/>
    <col min="6401" max="6412" width="3" style="2" customWidth="1"/>
    <col min="6413" max="6413" width="4.140625" style="2" customWidth="1"/>
    <col min="6414" max="6414" width="4.85546875" style="2" customWidth="1"/>
    <col min="6415" max="6418" width="3.28515625" style="2" customWidth="1"/>
    <col min="6419" max="6419" width="8" style="2" customWidth="1"/>
    <col min="6420" max="6421" width="10.140625" style="2" customWidth="1"/>
    <col min="6422" max="6651" width="11.5703125" style="2"/>
    <col min="6652" max="6656" width="3.28515625" style="2" customWidth="1"/>
    <col min="6657" max="6668" width="3" style="2" customWidth="1"/>
    <col min="6669" max="6669" width="4.140625" style="2" customWidth="1"/>
    <col min="6670" max="6670" width="4.85546875" style="2" customWidth="1"/>
    <col min="6671" max="6674" width="3.28515625" style="2" customWidth="1"/>
    <col min="6675" max="6675" width="8" style="2" customWidth="1"/>
    <col min="6676" max="6677" width="10.140625" style="2" customWidth="1"/>
    <col min="6678" max="6907" width="11.5703125" style="2"/>
    <col min="6908" max="6912" width="3.28515625" style="2" customWidth="1"/>
    <col min="6913" max="6924" width="3" style="2" customWidth="1"/>
    <col min="6925" max="6925" width="4.140625" style="2" customWidth="1"/>
    <col min="6926" max="6926" width="4.85546875" style="2" customWidth="1"/>
    <col min="6927" max="6930" width="3.28515625" style="2" customWidth="1"/>
    <col min="6931" max="6931" width="8" style="2" customWidth="1"/>
    <col min="6932" max="6933" width="10.140625" style="2" customWidth="1"/>
    <col min="6934" max="7163" width="11.5703125" style="2"/>
    <col min="7164" max="7168" width="3.28515625" style="2" customWidth="1"/>
    <col min="7169" max="7180" width="3" style="2" customWidth="1"/>
    <col min="7181" max="7181" width="4.140625" style="2" customWidth="1"/>
    <col min="7182" max="7182" width="4.85546875" style="2" customWidth="1"/>
    <col min="7183" max="7186" width="3.28515625" style="2" customWidth="1"/>
    <col min="7187" max="7187" width="8" style="2" customWidth="1"/>
    <col min="7188" max="7189" width="10.140625" style="2" customWidth="1"/>
    <col min="7190" max="7419" width="11.5703125" style="2"/>
    <col min="7420" max="7424" width="3.28515625" style="2" customWidth="1"/>
    <col min="7425" max="7436" width="3" style="2" customWidth="1"/>
    <col min="7437" max="7437" width="4.140625" style="2" customWidth="1"/>
    <col min="7438" max="7438" width="4.85546875" style="2" customWidth="1"/>
    <col min="7439" max="7442" width="3.28515625" style="2" customWidth="1"/>
    <col min="7443" max="7443" width="8" style="2" customWidth="1"/>
    <col min="7444" max="7445" width="10.140625" style="2" customWidth="1"/>
    <col min="7446" max="7675" width="11.5703125" style="2"/>
    <col min="7676" max="7680" width="3.28515625" style="2" customWidth="1"/>
    <col min="7681" max="7692" width="3" style="2" customWidth="1"/>
    <col min="7693" max="7693" width="4.140625" style="2" customWidth="1"/>
    <col min="7694" max="7694" width="4.85546875" style="2" customWidth="1"/>
    <col min="7695" max="7698" width="3.28515625" style="2" customWidth="1"/>
    <col min="7699" max="7699" width="8" style="2" customWidth="1"/>
    <col min="7700" max="7701" width="10.140625" style="2" customWidth="1"/>
    <col min="7702" max="7931" width="11.5703125" style="2"/>
    <col min="7932" max="7936" width="3.28515625" style="2" customWidth="1"/>
    <col min="7937" max="7948" width="3" style="2" customWidth="1"/>
    <col min="7949" max="7949" width="4.140625" style="2" customWidth="1"/>
    <col min="7950" max="7950" width="4.85546875" style="2" customWidth="1"/>
    <col min="7951" max="7954" width="3.28515625" style="2" customWidth="1"/>
    <col min="7955" max="7955" width="8" style="2" customWidth="1"/>
    <col min="7956" max="7957" width="10.140625" style="2" customWidth="1"/>
    <col min="7958" max="8187" width="11.5703125" style="2"/>
    <col min="8188" max="8192" width="3.28515625" style="2" customWidth="1"/>
    <col min="8193" max="8204" width="3" style="2" customWidth="1"/>
    <col min="8205" max="8205" width="4.140625" style="2" customWidth="1"/>
    <col min="8206" max="8206" width="4.85546875" style="2" customWidth="1"/>
    <col min="8207" max="8210" width="3.28515625" style="2" customWidth="1"/>
    <col min="8211" max="8211" width="8" style="2" customWidth="1"/>
    <col min="8212" max="8213" width="10.140625" style="2" customWidth="1"/>
    <col min="8214" max="8443" width="11.5703125" style="2"/>
    <col min="8444" max="8448" width="3.28515625" style="2" customWidth="1"/>
    <col min="8449" max="8460" width="3" style="2" customWidth="1"/>
    <col min="8461" max="8461" width="4.140625" style="2" customWidth="1"/>
    <col min="8462" max="8462" width="4.85546875" style="2" customWidth="1"/>
    <col min="8463" max="8466" width="3.28515625" style="2" customWidth="1"/>
    <col min="8467" max="8467" width="8" style="2" customWidth="1"/>
    <col min="8468" max="8469" width="10.140625" style="2" customWidth="1"/>
    <col min="8470" max="8699" width="11.5703125" style="2"/>
    <col min="8700" max="8704" width="3.28515625" style="2" customWidth="1"/>
    <col min="8705" max="8716" width="3" style="2" customWidth="1"/>
    <col min="8717" max="8717" width="4.140625" style="2" customWidth="1"/>
    <col min="8718" max="8718" width="4.85546875" style="2" customWidth="1"/>
    <col min="8719" max="8722" width="3.28515625" style="2" customWidth="1"/>
    <col min="8723" max="8723" width="8" style="2" customWidth="1"/>
    <col min="8724" max="8725" width="10.140625" style="2" customWidth="1"/>
    <col min="8726" max="8955" width="11.5703125" style="2"/>
    <col min="8956" max="8960" width="3.28515625" style="2" customWidth="1"/>
    <col min="8961" max="8972" width="3" style="2" customWidth="1"/>
    <col min="8973" max="8973" width="4.140625" style="2" customWidth="1"/>
    <col min="8974" max="8974" width="4.85546875" style="2" customWidth="1"/>
    <col min="8975" max="8978" width="3.28515625" style="2" customWidth="1"/>
    <col min="8979" max="8979" width="8" style="2" customWidth="1"/>
    <col min="8980" max="8981" width="10.140625" style="2" customWidth="1"/>
    <col min="8982" max="9211" width="11.5703125" style="2"/>
    <col min="9212" max="9216" width="3.28515625" style="2" customWidth="1"/>
    <col min="9217" max="9228" width="3" style="2" customWidth="1"/>
    <col min="9229" max="9229" width="4.140625" style="2" customWidth="1"/>
    <col min="9230" max="9230" width="4.85546875" style="2" customWidth="1"/>
    <col min="9231" max="9234" width="3.28515625" style="2" customWidth="1"/>
    <col min="9235" max="9235" width="8" style="2" customWidth="1"/>
    <col min="9236" max="9237" width="10.140625" style="2" customWidth="1"/>
    <col min="9238" max="9467" width="11.5703125" style="2"/>
    <col min="9468" max="9472" width="3.28515625" style="2" customWidth="1"/>
    <col min="9473" max="9484" width="3" style="2" customWidth="1"/>
    <col min="9485" max="9485" width="4.140625" style="2" customWidth="1"/>
    <col min="9486" max="9486" width="4.85546875" style="2" customWidth="1"/>
    <col min="9487" max="9490" width="3.28515625" style="2" customWidth="1"/>
    <col min="9491" max="9491" width="8" style="2" customWidth="1"/>
    <col min="9492" max="9493" width="10.140625" style="2" customWidth="1"/>
    <col min="9494" max="9723" width="11.5703125" style="2"/>
    <col min="9724" max="9728" width="3.28515625" style="2" customWidth="1"/>
    <col min="9729" max="9740" width="3" style="2" customWidth="1"/>
    <col min="9741" max="9741" width="4.140625" style="2" customWidth="1"/>
    <col min="9742" max="9742" width="4.85546875" style="2" customWidth="1"/>
    <col min="9743" max="9746" width="3.28515625" style="2" customWidth="1"/>
    <col min="9747" max="9747" width="8" style="2" customWidth="1"/>
    <col min="9748" max="9749" width="10.140625" style="2" customWidth="1"/>
    <col min="9750" max="9979" width="11.5703125" style="2"/>
    <col min="9980" max="9984" width="3.28515625" style="2" customWidth="1"/>
    <col min="9985" max="9996" width="3" style="2" customWidth="1"/>
    <col min="9997" max="9997" width="4.140625" style="2" customWidth="1"/>
    <col min="9998" max="9998" width="4.85546875" style="2" customWidth="1"/>
    <col min="9999" max="10002" width="3.28515625" style="2" customWidth="1"/>
    <col min="10003" max="10003" width="8" style="2" customWidth="1"/>
    <col min="10004" max="10005" width="10.140625" style="2" customWidth="1"/>
    <col min="10006" max="10235" width="11.5703125" style="2"/>
    <col min="10236" max="10240" width="3.28515625" style="2" customWidth="1"/>
    <col min="10241" max="10252" width="3" style="2" customWidth="1"/>
    <col min="10253" max="10253" width="4.140625" style="2" customWidth="1"/>
    <col min="10254" max="10254" width="4.85546875" style="2" customWidth="1"/>
    <col min="10255" max="10258" width="3.28515625" style="2" customWidth="1"/>
    <col min="10259" max="10259" width="8" style="2" customWidth="1"/>
    <col min="10260" max="10261" width="10.140625" style="2" customWidth="1"/>
    <col min="10262" max="10491" width="11.5703125" style="2"/>
    <col min="10492" max="10496" width="3.28515625" style="2" customWidth="1"/>
    <col min="10497" max="10508" width="3" style="2" customWidth="1"/>
    <col min="10509" max="10509" width="4.140625" style="2" customWidth="1"/>
    <col min="10510" max="10510" width="4.85546875" style="2" customWidth="1"/>
    <col min="10511" max="10514" width="3.28515625" style="2" customWidth="1"/>
    <col min="10515" max="10515" width="8" style="2" customWidth="1"/>
    <col min="10516" max="10517" width="10.140625" style="2" customWidth="1"/>
    <col min="10518" max="10747" width="11.5703125" style="2"/>
    <col min="10748" max="10752" width="3.28515625" style="2" customWidth="1"/>
    <col min="10753" max="10764" width="3" style="2" customWidth="1"/>
    <col min="10765" max="10765" width="4.140625" style="2" customWidth="1"/>
    <col min="10766" max="10766" width="4.85546875" style="2" customWidth="1"/>
    <col min="10767" max="10770" width="3.28515625" style="2" customWidth="1"/>
    <col min="10771" max="10771" width="8" style="2" customWidth="1"/>
    <col min="10772" max="10773" width="10.140625" style="2" customWidth="1"/>
    <col min="10774" max="11003" width="11.5703125" style="2"/>
    <col min="11004" max="11008" width="3.28515625" style="2" customWidth="1"/>
    <col min="11009" max="11020" width="3" style="2" customWidth="1"/>
    <col min="11021" max="11021" width="4.140625" style="2" customWidth="1"/>
    <col min="11022" max="11022" width="4.85546875" style="2" customWidth="1"/>
    <col min="11023" max="11026" width="3.28515625" style="2" customWidth="1"/>
    <col min="11027" max="11027" width="8" style="2" customWidth="1"/>
    <col min="11028" max="11029" width="10.140625" style="2" customWidth="1"/>
    <col min="11030" max="11259" width="11.5703125" style="2"/>
    <col min="11260" max="11264" width="3.28515625" style="2" customWidth="1"/>
    <col min="11265" max="11276" width="3" style="2" customWidth="1"/>
    <col min="11277" max="11277" width="4.140625" style="2" customWidth="1"/>
    <col min="11278" max="11278" width="4.85546875" style="2" customWidth="1"/>
    <col min="11279" max="11282" width="3.28515625" style="2" customWidth="1"/>
    <col min="11283" max="11283" width="8" style="2" customWidth="1"/>
    <col min="11284" max="11285" width="10.140625" style="2" customWidth="1"/>
    <col min="11286" max="11515" width="11.5703125" style="2"/>
    <col min="11516" max="11520" width="3.28515625" style="2" customWidth="1"/>
    <col min="11521" max="11532" width="3" style="2" customWidth="1"/>
    <col min="11533" max="11533" width="4.140625" style="2" customWidth="1"/>
    <col min="11534" max="11534" width="4.85546875" style="2" customWidth="1"/>
    <col min="11535" max="11538" width="3.28515625" style="2" customWidth="1"/>
    <col min="11539" max="11539" width="8" style="2" customWidth="1"/>
    <col min="11540" max="11541" width="10.140625" style="2" customWidth="1"/>
    <col min="11542" max="11771" width="11.5703125" style="2"/>
    <col min="11772" max="11776" width="3.28515625" style="2" customWidth="1"/>
    <col min="11777" max="11788" width="3" style="2" customWidth="1"/>
    <col min="11789" max="11789" width="4.140625" style="2" customWidth="1"/>
    <col min="11790" max="11790" width="4.85546875" style="2" customWidth="1"/>
    <col min="11791" max="11794" width="3.28515625" style="2" customWidth="1"/>
    <col min="11795" max="11795" width="8" style="2" customWidth="1"/>
    <col min="11796" max="11797" width="10.140625" style="2" customWidth="1"/>
    <col min="11798" max="12027" width="11.5703125" style="2"/>
    <col min="12028" max="12032" width="3.28515625" style="2" customWidth="1"/>
    <col min="12033" max="12044" width="3" style="2" customWidth="1"/>
    <col min="12045" max="12045" width="4.140625" style="2" customWidth="1"/>
    <col min="12046" max="12046" width="4.85546875" style="2" customWidth="1"/>
    <col min="12047" max="12050" width="3.28515625" style="2" customWidth="1"/>
    <col min="12051" max="12051" width="8" style="2" customWidth="1"/>
    <col min="12052" max="12053" width="10.140625" style="2" customWidth="1"/>
    <col min="12054" max="12283" width="11.5703125" style="2"/>
    <col min="12284" max="12288" width="3.28515625" style="2" customWidth="1"/>
    <col min="12289" max="12300" width="3" style="2" customWidth="1"/>
    <col min="12301" max="12301" width="4.140625" style="2" customWidth="1"/>
    <col min="12302" max="12302" width="4.85546875" style="2" customWidth="1"/>
    <col min="12303" max="12306" width="3.28515625" style="2" customWidth="1"/>
    <col min="12307" max="12307" width="8" style="2" customWidth="1"/>
    <col min="12308" max="12309" width="10.140625" style="2" customWidth="1"/>
    <col min="12310" max="12539" width="11.5703125" style="2"/>
    <col min="12540" max="12544" width="3.28515625" style="2" customWidth="1"/>
    <col min="12545" max="12556" width="3" style="2" customWidth="1"/>
    <col min="12557" max="12557" width="4.140625" style="2" customWidth="1"/>
    <col min="12558" max="12558" width="4.85546875" style="2" customWidth="1"/>
    <col min="12559" max="12562" width="3.28515625" style="2" customWidth="1"/>
    <col min="12563" max="12563" width="8" style="2" customWidth="1"/>
    <col min="12564" max="12565" width="10.140625" style="2" customWidth="1"/>
    <col min="12566" max="12795" width="11.5703125" style="2"/>
    <col min="12796" max="12800" width="3.28515625" style="2" customWidth="1"/>
    <col min="12801" max="12812" width="3" style="2" customWidth="1"/>
    <col min="12813" max="12813" width="4.140625" style="2" customWidth="1"/>
    <col min="12814" max="12814" width="4.85546875" style="2" customWidth="1"/>
    <col min="12815" max="12818" width="3.28515625" style="2" customWidth="1"/>
    <col min="12819" max="12819" width="8" style="2" customWidth="1"/>
    <col min="12820" max="12821" width="10.140625" style="2" customWidth="1"/>
    <col min="12822" max="13051" width="11.5703125" style="2"/>
    <col min="13052" max="13056" width="3.28515625" style="2" customWidth="1"/>
    <col min="13057" max="13068" width="3" style="2" customWidth="1"/>
    <col min="13069" max="13069" width="4.140625" style="2" customWidth="1"/>
    <col min="13070" max="13070" width="4.85546875" style="2" customWidth="1"/>
    <col min="13071" max="13074" width="3.28515625" style="2" customWidth="1"/>
    <col min="13075" max="13075" width="8" style="2" customWidth="1"/>
    <col min="13076" max="13077" width="10.140625" style="2" customWidth="1"/>
    <col min="13078" max="13307" width="11.5703125" style="2"/>
    <col min="13308" max="13312" width="3.28515625" style="2" customWidth="1"/>
    <col min="13313" max="13324" width="3" style="2" customWidth="1"/>
    <col min="13325" max="13325" width="4.140625" style="2" customWidth="1"/>
    <col min="13326" max="13326" width="4.85546875" style="2" customWidth="1"/>
    <col min="13327" max="13330" width="3.28515625" style="2" customWidth="1"/>
    <col min="13331" max="13331" width="8" style="2" customWidth="1"/>
    <col min="13332" max="13333" width="10.140625" style="2" customWidth="1"/>
    <col min="13334" max="13563" width="11.5703125" style="2"/>
    <col min="13564" max="13568" width="3.28515625" style="2" customWidth="1"/>
    <col min="13569" max="13580" width="3" style="2" customWidth="1"/>
    <col min="13581" max="13581" width="4.140625" style="2" customWidth="1"/>
    <col min="13582" max="13582" width="4.85546875" style="2" customWidth="1"/>
    <col min="13583" max="13586" width="3.28515625" style="2" customWidth="1"/>
    <col min="13587" max="13587" width="8" style="2" customWidth="1"/>
    <col min="13588" max="13589" width="10.140625" style="2" customWidth="1"/>
    <col min="13590" max="13819" width="11.5703125" style="2"/>
    <col min="13820" max="13824" width="3.28515625" style="2" customWidth="1"/>
    <col min="13825" max="13836" width="3" style="2" customWidth="1"/>
    <col min="13837" max="13837" width="4.140625" style="2" customWidth="1"/>
    <col min="13838" max="13838" width="4.85546875" style="2" customWidth="1"/>
    <col min="13839" max="13842" width="3.28515625" style="2" customWidth="1"/>
    <col min="13843" max="13843" width="8" style="2" customWidth="1"/>
    <col min="13844" max="13845" width="10.140625" style="2" customWidth="1"/>
    <col min="13846" max="14075" width="11.5703125" style="2"/>
    <col min="14076" max="14080" width="3.28515625" style="2" customWidth="1"/>
    <col min="14081" max="14092" width="3" style="2" customWidth="1"/>
    <col min="14093" max="14093" width="4.140625" style="2" customWidth="1"/>
    <col min="14094" max="14094" width="4.85546875" style="2" customWidth="1"/>
    <col min="14095" max="14098" width="3.28515625" style="2" customWidth="1"/>
    <col min="14099" max="14099" width="8" style="2" customWidth="1"/>
    <col min="14100" max="14101" width="10.140625" style="2" customWidth="1"/>
    <col min="14102" max="14331" width="11.5703125" style="2"/>
    <col min="14332" max="14336" width="3.28515625" style="2" customWidth="1"/>
    <col min="14337" max="14348" width="3" style="2" customWidth="1"/>
    <col min="14349" max="14349" width="4.140625" style="2" customWidth="1"/>
    <col min="14350" max="14350" width="4.85546875" style="2" customWidth="1"/>
    <col min="14351" max="14354" width="3.28515625" style="2" customWidth="1"/>
    <col min="14355" max="14355" width="8" style="2" customWidth="1"/>
    <col min="14356" max="14357" width="10.140625" style="2" customWidth="1"/>
    <col min="14358" max="14587" width="11.5703125" style="2"/>
    <col min="14588" max="14592" width="3.28515625" style="2" customWidth="1"/>
    <col min="14593" max="14604" width="3" style="2" customWidth="1"/>
    <col min="14605" max="14605" width="4.140625" style="2" customWidth="1"/>
    <col min="14606" max="14606" width="4.85546875" style="2" customWidth="1"/>
    <col min="14607" max="14610" width="3.28515625" style="2" customWidth="1"/>
    <col min="14611" max="14611" width="8" style="2" customWidth="1"/>
    <col min="14612" max="14613" width="10.140625" style="2" customWidth="1"/>
    <col min="14614" max="14843" width="11.5703125" style="2"/>
    <col min="14844" max="14848" width="3.28515625" style="2" customWidth="1"/>
    <col min="14849" max="14860" width="3" style="2" customWidth="1"/>
    <col min="14861" max="14861" width="4.140625" style="2" customWidth="1"/>
    <col min="14862" max="14862" width="4.85546875" style="2" customWidth="1"/>
    <col min="14863" max="14866" width="3.28515625" style="2" customWidth="1"/>
    <col min="14867" max="14867" width="8" style="2" customWidth="1"/>
    <col min="14868" max="14869" width="10.140625" style="2" customWidth="1"/>
    <col min="14870" max="15099" width="11.5703125" style="2"/>
    <col min="15100" max="15104" width="3.28515625" style="2" customWidth="1"/>
    <col min="15105" max="15116" width="3" style="2" customWidth="1"/>
    <col min="15117" max="15117" width="4.140625" style="2" customWidth="1"/>
    <col min="15118" max="15118" width="4.85546875" style="2" customWidth="1"/>
    <col min="15119" max="15122" width="3.28515625" style="2" customWidth="1"/>
    <col min="15123" max="15123" width="8" style="2" customWidth="1"/>
    <col min="15124" max="15125" width="10.140625" style="2" customWidth="1"/>
    <col min="15126" max="15355" width="11.5703125" style="2"/>
    <col min="15356" max="15360" width="3.28515625" style="2" customWidth="1"/>
    <col min="15361" max="15372" width="3" style="2" customWidth="1"/>
    <col min="15373" max="15373" width="4.140625" style="2" customWidth="1"/>
    <col min="15374" max="15374" width="4.85546875" style="2" customWidth="1"/>
    <col min="15375" max="15378" width="3.28515625" style="2" customWidth="1"/>
    <col min="15379" max="15379" width="8" style="2" customWidth="1"/>
    <col min="15380" max="15381" width="10.140625" style="2" customWidth="1"/>
    <col min="15382" max="15611" width="11.5703125" style="2"/>
    <col min="15612" max="15616" width="3.28515625" style="2" customWidth="1"/>
    <col min="15617" max="15628" width="3" style="2" customWidth="1"/>
    <col min="15629" max="15629" width="4.140625" style="2" customWidth="1"/>
    <col min="15630" max="15630" width="4.85546875" style="2" customWidth="1"/>
    <col min="15631" max="15634" width="3.28515625" style="2" customWidth="1"/>
    <col min="15635" max="15635" width="8" style="2" customWidth="1"/>
    <col min="15636" max="15637" width="10.140625" style="2" customWidth="1"/>
    <col min="15638" max="15867" width="11.5703125" style="2"/>
    <col min="15868" max="15872" width="3.28515625" style="2" customWidth="1"/>
    <col min="15873" max="15884" width="3" style="2" customWidth="1"/>
    <col min="15885" max="15885" width="4.140625" style="2" customWidth="1"/>
    <col min="15886" max="15886" width="4.85546875" style="2" customWidth="1"/>
    <col min="15887" max="15890" width="3.28515625" style="2" customWidth="1"/>
    <col min="15891" max="15891" width="8" style="2" customWidth="1"/>
    <col min="15892" max="15893" width="10.140625" style="2" customWidth="1"/>
    <col min="15894" max="16123" width="11.5703125" style="2"/>
    <col min="16124" max="16128" width="3.28515625" style="2" customWidth="1"/>
    <col min="16129" max="16140" width="3" style="2" customWidth="1"/>
    <col min="16141" max="16141" width="4.140625" style="2" customWidth="1"/>
    <col min="16142" max="16142" width="4.85546875" style="2" customWidth="1"/>
    <col min="16143" max="16146" width="3.28515625" style="2" customWidth="1"/>
    <col min="16147" max="16147" width="8" style="2" customWidth="1"/>
    <col min="16148" max="16149" width="10.140625" style="2" customWidth="1"/>
    <col min="16150" max="16384" width="11.5703125" style="2"/>
  </cols>
  <sheetData>
    <row r="1" spans="1:29" ht="15" customHeight="1" x14ac:dyDescent="0.2">
      <c r="A1" s="50"/>
      <c r="B1" s="51"/>
      <c r="C1" s="51"/>
      <c r="D1" s="52"/>
      <c r="E1" s="118" t="s">
        <v>39</v>
      </c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20"/>
      <c r="Y1" s="45"/>
      <c r="AA1" s="2" t="s">
        <v>0</v>
      </c>
    </row>
    <row r="2" spans="1:29" ht="15" customHeight="1" x14ac:dyDescent="0.2">
      <c r="A2" s="53"/>
      <c r="B2" s="54"/>
      <c r="C2" s="54"/>
      <c r="D2" s="55"/>
      <c r="E2" s="121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3"/>
      <c r="Y2" s="45"/>
      <c r="AA2" s="2" t="s">
        <v>30</v>
      </c>
    </row>
    <row r="3" spans="1:29" ht="15" customHeight="1" x14ac:dyDescent="0.2">
      <c r="A3" s="53"/>
      <c r="B3" s="54"/>
      <c r="C3" s="54"/>
      <c r="D3" s="55"/>
      <c r="E3" s="124" t="s">
        <v>2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6"/>
      <c r="V3" s="127" t="s">
        <v>38</v>
      </c>
      <c r="W3" s="128"/>
      <c r="X3" s="129"/>
      <c r="Y3" s="45"/>
      <c r="AA3" s="2" t="s">
        <v>1</v>
      </c>
    </row>
    <row r="4" spans="1:29" ht="15" customHeight="1" x14ac:dyDescent="0.2">
      <c r="A4" s="56"/>
      <c r="B4" s="57"/>
      <c r="C4" s="57"/>
      <c r="D4" s="58"/>
      <c r="E4" s="124" t="s">
        <v>37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Y4" s="45"/>
      <c r="Z4" s="3"/>
      <c r="AA4" s="2"/>
    </row>
    <row r="5" spans="1:29" ht="15" customHeight="1" x14ac:dyDescent="0.2">
      <c r="A5" s="48"/>
      <c r="B5" s="49"/>
      <c r="C5" s="49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49"/>
      <c r="V5" s="49"/>
      <c r="W5" s="49"/>
      <c r="X5" s="100"/>
      <c r="Y5" s="85" t="s">
        <v>32</v>
      </c>
      <c r="Z5" s="3"/>
      <c r="AA5" s="2"/>
    </row>
    <row r="6" spans="1:29" ht="11.25" customHeight="1" x14ac:dyDescent="0.2">
      <c r="A6" s="46"/>
      <c r="B6" s="47"/>
      <c r="C6" s="47"/>
      <c r="D6" s="67"/>
      <c r="E6" s="67"/>
      <c r="F6" s="67"/>
      <c r="G6" s="67"/>
      <c r="H6" s="67"/>
      <c r="I6" s="67"/>
      <c r="J6" s="82"/>
      <c r="K6" s="82"/>
      <c r="L6" s="82"/>
      <c r="M6" s="82"/>
      <c r="N6" s="83"/>
      <c r="O6" s="83"/>
      <c r="P6" s="133" t="s">
        <v>3</v>
      </c>
      <c r="Q6" s="133"/>
      <c r="R6" s="133"/>
      <c r="S6" s="135"/>
      <c r="T6" s="135"/>
      <c r="U6" s="135"/>
      <c r="V6" s="135"/>
      <c r="W6" s="135"/>
      <c r="X6" s="101"/>
      <c r="Y6" s="86" t="s">
        <v>33</v>
      </c>
      <c r="Z6" s="3"/>
      <c r="AA6" s="2"/>
    </row>
    <row r="7" spans="1:29" s="5" customFormat="1" ht="14.1" customHeight="1" x14ac:dyDescent="0.2">
      <c r="A7" s="46"/>
      <c r="B7" s="47"/>
      <c r="C7" s="47"/>
      <c r="D7" s="83"/>
      <c r="E7" s="83"/>
      <c r="F7" s="83"/>
      <c r="G7" s="83"/>
      <c r="H7" s="83"/>
      <c r="I7" s="83"/>
      <c r="J7" s="82"/>
      <c r="K7" s="82"/>
      <c r="L7" s="82"/>
      <c r="M7" s="82"/>
      <c r="N7" s="83"/>
      <c r="O7" s="83"/>
      <c r="P7" s="20"/>
      <c r="Q7" s="20"/>
      <c r="R7" s="90"/>
      <c r="S7" s="134" t="str">
        <f>IF(S6="",Y10,CONCATENATE(Y6," ",Y7," ",Y8," ", Y9))</f>
        <v>Pagina xx de xx</v>
      </c>
      <c r="T7" s="134"/>
      <c r="U7" s="134"/>
      <c r="V7" s="134"/>
      <c r="W7" s="134"/>
      <c r="X7" s="102"/>
      <c r="Y7" s="87">
        <v>0</v>
      </c>
      <c r="Z7" s="4"/>
      <c r="AA7" s="2"/>
    </row>
    <row r="8" spans="1:29" s="5" customFormat="1" ht="14.1" customHeight="1" x14ac:dyDescent="0.2">
      <c r="A8" s="46"/>
      <c r="B8" s="47"/>
      <c r="C8" s="47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/>
      <c r="V8" s="84"/>
      <c r="W8" s="84"/>
      <c r="X8" s="103"/>
      <c r="Y8" s="88" t="s">
        <v>34</v>
      </c>
      <c r="Z8" s="4"/>
      <c r="AA8" s="2"/>
    </row>
    <row r="9" spans="1:29" s="5" customFormat="1" ht="14.1" customHeight="1" x14ac:dyDescent="0.2">
      <c r="A9" s="46"/>
      <c r="B9" s="47"/>
      <c r="C9" s="47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4"/>
      <c r="V9" s="84"/>
      <c r="W9" s="84"/>
      <c r="X9" s="103"/>
      <c r="Y9" s="88">
        <f>IF(X6=AE6,AD7,"")</f>
        <v>0</v>
      </c>
      <c r="Z9" s="4"/>
      <c r="AA9" s="6"/>
    </row>
    <row r="10" spans="1:29" s="7" customFormat="1" ht="14.1" customHeight="1" x14ac:dyDescent="0.2">
      <c r="A10" s="104"/>
      <c r="B10" s="9"/>
      <c r="C10" s="9"/>
      <c r="D10" s="9"/>
      <c r="E10" s="9"/>
      <c r="F10" s="10"/>
      <c r="G10" s="10"/>
      <c r="H10" s="10"/>
      <c r="I10" s="11"/>
      <c r="J10" s="11"/>
      <c r="K10" s="11"/>
      <c r="L10" s="11"/>
      <c r="M10" s="11"/>
      <c r="N10" s="11"/>
      <c r="O10" s="11"/>
      <c r="P10" s="11"/>
      <c r="Q10" s="11"/>
      <c r="R10" s="12"/>
      <c r="S10" s="12"/>
      <c r="T10" s="13"/>
      <c r="U10" s="13"/>
      <c r="V10" s="13"/>
      <c r="W10" s="13"/>
      <c r="X10" s="105"/>
      <c r="Y10" s="89" t="s">
        <v>35</v>
      </c>
      <c r="Z10" s="8"/>
      <c r="AA10" s="8"/>
    </row>
    <row r="11" spans="1:29" s="14" customFormat="1" ht="30" customHeight="1" x14ac:dyDescent="0.25">
      <c r="A11" s="131" t="s">
        <v>29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0"/>
      <c r="S11" s="130"/>
      <c r="T11" s="130"/>
      <c r="U11" s="130"/>
      <c r="V11" s="130"/>
      <c r="W11" s="130"/>
      <c r="X11" s="114" t="s">
        <v>4</v>
      </c>
      <c r="Y11" s="61"/>
      <c r="AA11" s="16"/>
    </row>
    <row r="12" spans="1:29" s="15" customFormat="1" ht="44.25" customHeight="1" x14ac:dyDescent="0.25">
      <c r="A12" s="154" t="s">
        <v>5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4" t="s">
        <v>6</v>
      </c>
      <c r="S12" s="156"/>
      <c r="T12" s="154" t="s">
        <v>7</v>
      </c>
      <c r="U12" s="155"/>
      <c r="V12" s="155"/>
      <c r="W12" s="156"/>
      <c r="X12" s="115" t="s">
        <v>8</v>
      </c>
      <c r="Y12" s="62"/>
      <c r="AA12" s="19">
        <f>+R11</f>
        <v>0</v>
      </c>
    </row>
    <row r="13" spans="1:29" s="16" customFormat="1" ht="30" customHeight="1" x14ac:dyDescent="0.25">
      <c r="A13" s="143" t="s">
        <v>9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7"/>
      <c r="S13" s="17"/>
      <c r="T13" s="17"/>
      <c r="U13" s="144"/>
      <c r="V13" s="144"/>
      <c r="W13" s="144"/>
      <c r="X13" s="157"/>
      <c r="Y13" s="63"/>
      <c r="AA13" s="22" t="s">
        <v>11</v>
      </c>
      <c r="AB13" s="15" t="s">
        <v>12</v>
      </c>
      <c r="AC13" s="15" t="s">
        <v>13</v>
      </c>
    </row>
    <row r="14" spans="1:29" s="16" customFormat="1" ht="30" customHeight="1" x14ac:dyDescent="0.25">
      <c r="A14" s="136" t="s">
        <v>10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8" t="str">
        <f>+IF(R11="","",AA13)</f>
        <v/>
      </c>
      <c r="S14" s="139"/>
      <c r="T14" s="140" t="str">
        <f>+IF(R11="","",AB13)</f>
        <v/>
      </c>
      <c r="U14" s="141"/>
      <c r="V14" s="141"/>
      <c r="W14" s="142"/>
      <c r="X14" s="106" t="str">
        <f>+IF(R11="","",AC13)</f>
        <v/>
      </c>
      <c r="Y14" s="64"/>
      <c r="Z14" s="18"/>
      <c r="AA14" s="26">
        <v>35</v>
      </c>
    </row>
    <row r="15" spans="1:29" s="15" customFormat="1" ht="30" customHeight="1" x14ac:dyDescent="0.25">
      <c r="A15" s="143" t="s">
        <v>14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7"/>
      <c r="S15" s="17"/>
      <c r="T15" s="17"/>
      <c r="U15" s="17"/>
      <c r="V15" s="17"/>
      <c r="W15" s="17"/>
      <c r="X15" s="107"/>
      <c r="Y15" s="29">
        <v>3</v>
      </c>
      <c r="Z15" s="21"/>
      <c r="AA15" s="70">
        <v>20</v>
      </c>
    </row>
    <row r="16" spans="1:29" s="5" customFormat="1" ht="30" customHeight="1" x14ac:dyDescent="0.2">
      <c r="A16" s="145" t="s">
        <v>15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7" t="s">
        <v>16</v>
      </c>
      <c r="P16" s="147"/>
      <c r="Q16" s="148"/>
      <c r="R16" s="149">
        <v>219</v>
      </c>
      <c r="S16" s="150"/>
      <c r="T16" s="151" t="str">
        <f>+'[4]Desgaste '!O18</f>
        <v/>
      </c>
      <c r="U16" s="152"/>
      <c r="V16" s="152"/>
      <c r="W16" s="153"/>
      <c r="X16" s="93" t="str">
        <f>+IF(R11="","",AA14)</f>
        <v/>
      </c>
      <c r="Y16" s="68">
        <v>4</v>
      </c>
      <c r="Z16" s="24"/>
      <c r="AA16" s="70">
        <v>100</v>
      </c>
    </row>
    <row r="17" spans="1:27" s="15" customFormat="1" ht="30" customHeight="1" x14ac:dyDescent="0.25">
      <c r="A17" s="158" t="s">
        <v>17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60" t="s">
        <v>16</v>
      </c>
      <c r="P17" s="160"/>
      <c r="Q17" s="161"/>
      <c r="R17" s="162">
        <v>238</v>
      </c>
      <c r="S17" s="163"/>
      <c r="T17" s="164">
        <f>IF('[5]Microdeval '!Y15="","",+'[5]Microdeval '!Y15)</f>
        <v>0</v>
      </c>
      <c r="U17" s="165"/>
      <c r="V17" s="165"/>
      <c r="W17" s="166"/>
      <c r="X17" s="94" t="str">
        <f>IF(R11="","",HLOOKUP(R11,$AA$12:$AA$33,Y16,0))</f>
        <v/>
      </c>
      <c r="Y17" s="72">
        <v>5</v>
      </c>
      <c r="Z17" s="21"/>
      <c r="AA17" s="73">
        <v>75</v>
      </c>
    </row>
    <row r="18" spans="1:27" s="71" customFormat="1" ht="30" customHeight="1" x14ac:dyDescent="0.2">
      <c r="A18" s="99" t="s">
        <v>18</v>
      </c>
      <c r="B18" s="91"/>
      <c r="C18" s="91"/>
      <c r="D18" s="92"/>
      <c r="E18" s="167" t="s">
        <v>19</v>
      </c>
      <c r="F18" s="167"/>
      <c r="G18" s="167"/>
      <c r="H18" s="167"/>
      <c r="I18" s="167"/>
      <c r="J18" s="167"/>
      <c r="K18" s="167"/>
      <c r="L18" s="167"/>
      <c r="M18" s="167"/>
      <c r="N18" s="167"/>
      <c r="O18" s="168" t="s">
        <v>20</v>
      </c>
      <c r="P18" s="168"/>
      <c r="Q18" s="169"/>
      <c r="R18" s="170">
        <v>224</v>
      </c>
      <c r="S18" s="171"/>
      <c r="T18" s="164">
        <f>IF('[5]10% De Finos'!H17="","",+'[5]10% De Finos'!H17)</f>
        <v>0</v>
      </c>
      <c r="U18" s="165"/>
      <c r="V18" s="165"/>
      <c r="W18" s="166"/>
      <c r="X18" s="95" t="str">
        <f>IF(R11="","",HLOOKUP($R$11,$AA$12:$AA$33,Y17,0))</f>
        <v/>
      </c>
      <c r="Y18" s="68">
        <v>6</v>
      </c>
      <c r="Z18" s="69"/>
      <c r="AA18" s="75"/>
    </row>
    <row r="19" spans="1:27" s="71" customFormat="1" ht="30" customHeight="1" x14ac:dyDescent="0.25">
      <c r="A19" s="158" t="s">
        <v>22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77" t="s">
        <v>21</v>
      </c>
      <c r="P19" s="177"/>
      <c r="Q19" s="178"/>
      <c r="R19" s="162">
        <v>126</v>
      </c>
      <c r="S19" s="163"/>
      <c r="T19" s="179" t="str">
        <f>+[4]LIMITES!G23</f>
        <v/>
      </c>
      <c r="U19" s="180"/>
      <c r="V19" s="180"/>
      <c r="W19" s="181"/>
      <c r="X19" s="96" t="str">
        <f>+IF(R11="","",AA22)</f>
        <v/>
      </c>
      <c r="Y19" s="72">
        <v>7</v>
      </c>
      <c r="Z19" s="69"/>
      <c r="AA19" s="77">
        <v>18</v>
      </c>
    </row>
    <row r="20" spans="1:27" s="71" customFormat="1" ht="30" customHeight="1" x14ac:dyDescent="0.2">
      <c r="A20" s="182" t="s">
        <v>23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4" t="s">
        <v>24</v>
      </c>
      <c r="P20" s="184"/>
      <c r="Q20" s="185"/>
      <c r="R20" s="186">
        <v>133</v>
      </c>
      <c r="S20" s="187"/>
      <c r="T20" s="188">
        <f>+[5]EQUIVALENTE!G23</f>
        <v>0</v>
      </c>
      <c r="U20" s="189"/>
      <c r="V20" s="189"/>
      <c r="W20" s="190"/>
      <c r="X20" s="97" t="str">
        <f>IF(R11="","",HLOOKUP($R$11,$AA$12:$AA$33,Y24,0))</f>
        <v/>
      </c>
      <c r="Y20" s="68">
        <v>8</v>
      </c>
      <c r="Z20" s="69"/>
      <c r="AA20" s="25"/>
    </row>
    <row r="21" spans="1:27" s="76" customFormat="1" ht="30" customHeight="1" x14ac:dyDescent="0.2">
      <c r="A21" s="191" t="s">
        <v>25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3" t="s">
        <v>26</v>
      </c>
      <c r="P21" s="193"/>
      <c r="Q21" s="194"/>
      <c r="R21" s="195">
        <v>235</v>
      </c>
      <c r="S21" s="196"/>
      <c r="T21" s="197"/>
      <c r="U21" s="198"/>
      <c r="V21" s="198"/>
      <c r="W21" s="199"/>
      <c r="X21" s="98" t="str">
        <f>IF(R11="","",HLOOKUP($R$11,$AA$12:$AA$33,Y25,0))</f>
        <v/>
      </c>
      <c r="Y21" s="29">
        <v>9</v>
      </c>
      <c r="Z21" s="74"/>
      <c r="AA21" s="26">
        <v>6</v>
      </c>
    </row>
    <row r="22" spans="1:27" s="71" customFormat="1" ht="15.95" customHeight="1" x14ac:dyDescent="0.2">
      <c r="A22" s="108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  <c r="S22" s="32"/>
      <c r="T22" s="33"/>
      <c r="U22" s="33"/>
      <c r="V22" s="33"/>
      <c r="W22" s="33"/>
      <c r="X22" s="109"/>
      <c r="Y22" s="28">
        <v>10</v>
      </c>
      <c r="Z22" s="69"/>
      <c r="AA22" s="27">
        <v>6</v>
      </c>
    </row>
    <row r="23" spans="1:27" s="5" customFormat="1" ht="17.100000000000001" customHeight="1" x14ac:dyDescent="0.2">
      <c r="A23" s="110"/>
      <c r="B23" s="200" t="s">
        <v>31</v>
      </c>
      <c r="C23" s="200"/>
      <c r="D23" s="200"/>
      <c r="E23" s="200"/>
      <c r="F23" s="200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29">
        <v>11</v>
      </c>
      <c r="Z23" s="24"/>
      <c r="AA23" s="70">
        <v>20</v>
      </c>
    </row>
    <row r="24" spans="1:27" s="15" customFormat="1" ht="15.95" customHeight="1" x14ac:dyDescent="0.2">
      <c r="A24" s="111"/>
      <c r="B24" s="112"/>
      <c r="C24" s="112"/>
      <c r="D24" s="112"/>
      <c r="E24" s="112"/>
      <c r="F24" s="112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113"/>
      <c r="Y24" s="78">
        <v>12</v>
      </c>
      <c r="Z24" s="21"/>
      <c r="AA24" s="70">
        <v>10</v>
      </c>
    </row>
    <row r="25" spans="1:27" s="15" customFormat="1" ht="15.95" customHeight="1" x14ac:dyDescent="0.25">
      <c r="A25" s="111"/>
      <c r="B25" s="112"/>
      <c r="C25" s="112"/>
      <c r="D25" s="112"/>
      <c r="E25" s="112"/>
      <c r="F25" s="112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113"/>
      <c r="Y25" s="79">
        <v>13</v>
      </c>
      <c r="Z25" s="21"/>
      <c r="AA25" s="73">
        <v>2</v>
      </c>
    </row>
    <row r="26" spans="1:27" s="71" customFormat="1" ht="15.95" customHeight="1" x14ac:dyDescent="0.2">
      <c r="A26" s="111"/>
      <c r="B26" s="112"/>
      <c r="C26" s="112"/>
      <c r="D26" s="112"/>
      <c r="E26" s="112"/>
      <c r="F26" s="112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13"/>
      <c r="Y26" s="78">
        <v>14</v>
      </c>
      <c r="Z26" s="69"/>
      <c r="AA26" s="75"/>
    </row>
    <row r="27" spans="1:27" s="71" customFormat="1" ht="15.95" customHeight="1" x14ac:dyDescent="0.25">
      <c r="A27" s="111"/>
      <c r="B27" s="112"/>
      <c r="C27" s="112"/>
      <c r="D27" s="112"/>
      <c r="E27" s="112"/>
      <c r="F27" s="112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13"/>
      <c r="Y27" s="79">
        <v>15</v>
      </c>
      <c r="Z27" s="69"/>
      <c r="AA27" s="80">
        <v>85</v>
      </c>
    </row>
    <row r="28" spans="1:27" s="71" customFormat="1" ht="15.95" customHeight="1" x14ac:dyDescent="0.2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6"/>
      <c r="Y28" s="78">
        <v>16</v>
      </c>
      <c r="Z28" s="69"/>
      <c r="AA28" s="70">
        <v>60</v>
      </c>
    </row>
    <row r="29" spans="1:27" s="76" customFormat="1" ht="17.100000000000001" customHeight="1" x14ac:dyDescent="0.2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79">
        <v>17</v>
      </c>
      <c r="Z29" s="74"/>
      <c r="AA29" s="70">
        <v>35</v>
      </c>
    </row>
    <row r="30" spans="1:27" s="71" customFormat="1" ht="15.95" customHeight="1" x14ac:dyDescent="0.2">
      <c r="A30" s="172" t="s">
        <v>36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78">
        <v>18</v>
      </c>
      <c r="Z30" s="69"/>
      <c r="AA30" s="70">
        <v>35</v>
      </c>
    </row>
    <row r="31" spans="1:27" s="71" customFormat="1" ht="15.95" customHeight="1" x14ac:dyDescent="0.25">
      <c r="A31" s="172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79">
        <v>19</v>
      </c>
      <c r="Z31" s="69"/>
      <c r="AA31" s="70">
        <v>35</v>
      </c>
    </row>
    <row r="32" spans="1:27" s="71" customFormat="1" ht="15.9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44"/>
      <c r="Y32" s="78">
        <v>20</v>
      </c>
      <c r="Z32" s="69"/>
      <c r="AA32" s="75"/>
    </row>
    <row r="33" spans="1:27" s="71" customFormat="1" ht="15.95" customHeight="1" x14ac:dyDescent="0.2">
      <c r="A33" s="2"/>
      <c r="B33" s="2"/>
      <c r="C33" s="2"/>
      <c r="D33" s="1"/>
      <c r="E33" s="1"/>
      <c r="F33" s="5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60"/>
      <c r="Y33" s="79">
        <v>21</v>
      </c>
      <c r="Z33" s="69"/>
      <c r="AA33" s="22" t="s">
        <v>27</v>
      </c>
    </row>
    <row r="34" spans="1:27" s="71" customFormat="1" ht="15.95" customHeight="1" x14ac:dyDescent="0.2">
      <c r="A34" s="2"/>
      <c r="B34" s="2"/>
      <c r="C34" s="2"/>
      <c r="D34" s="1"/>
      <c r="E34" s="1"/>
      <c r="F34" s="5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60"/>
      <c r="Y34" s="23">
        <v>22</v>
      </c>
      <c r="Z34" s="69"/>
      <c r="AA34" s="30">
        <v>100</v>
      </c>
    </row>
    <row r="35" spans="1:27" s="76" customFormat="1" ht="17.100000000000001" customHeight="1" x14ac:dyDescent="0.2">
      <c r="A35" s="2"/>
      <c r="B35" s="2"/>
      <c r="C35" s="2"/>
      <c r="D35" s="1"/>
      <c r="E35" s="1"/>
      <c r="F35" s="5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60"/>
      <c r="Y35" s="20">
        <v>23</v>
      </c>
      <c r="Z35" s="74"/>
      <c r="AA35" s="36"/>
    </row>
    <row r="36" spans="1:27" s="15" customFormat="1" ht="15.95" customHeight="1" x14ac:dyDescent="0.2">
      <c r="A36" s="2"/>
      <c r="B36" s="2"/>
      <c r="C36" s="2"/>
      <c r="D36" s="1"/>
      <c r="E36" s="1"/>
      <c r="F36" s="5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60"/>
      <c r="Y36" s="34">
        <v>24</v>
      </c>
      <c r="Z36" s="21"/>
      <c r="AA36" s="36">
        <f>+'[5] CBR (2)'!$H$45</f>
        <v>0</v>
      </c>
    </row>
    <row r="37" spans="1:27" s="15" customFormat="1" ht="15.95" customHeight="1" x14ac:dyDescent="0.2">
      <c r="A37" s="2"/>
      <c r="B37" s="2"/>
      <c r="C37" s="2"/>
      <c r="D37" s="1"/>
      <c r="E37" s="1"/>
      <c r="F37" s="5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60"/>
      <c r="Y37" s="34">
        <v>25</v>
      </c>
      <c r="Z37" s="21"/>
      <c r="AA37" s="37" t="s">
        <v>28</v>
      </c>
    </row>
    <row r="38" spans="1:27" s="35" customFormat="1" ht="3" customHeight="1" x14ac:dyDescent="0.2">
      <c r="A38" s="2"/>
      <c r="B38" s="2"/>
      <c r="C38" s="2"/>
      <c r="D38" s="1"/>
      <c r="E38" s="1"/>
      <c r="F38" s="5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60"/>
      <c r="Y38" s="34">
        <v>26</v>
      </c>
      <c r="AA38" s="38"/>
    </row>
    <row r="39" spans="1:27" s="35" customFormat="1" ht="11.25" customHeight="1" x14ac:dyDescent="0.2">
      <c r="A39" s="2"/>
      <c r="B39" s="2"/>
      <c r="C39" s="2"/>
      <c r="D39" s="1"/>
      <c r="E39" s="1"/>
      <c r="F39" s="5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60"/>
      <c r="Y39" s="34"/>
      <c r="AA39" s="38"/>
    </row>
    <row r="40" spans="1:27" s="35" customFormat="1" ht="15.75" customHeight="1" x14ac:dyDescent="0.2">
      <c r="A40" s="2"/>
      <c r="B40" s="2"/>
      <c r="C40" s="2"/>
      <c r="D40" s="1"/>
      <c r="E40" s="1"/>
      <c r="F40" s="5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60"/>
      <c r="Y40" s="34"/>
      <c r="AA40" s="38"/>
    </row>
    <row r="41" spans="1:27" s="35" customFormat="1" ht="14.1" customHeight="1" x14ac:dyDescent="0.2">
      <c r="A41" s="2"/>
      <c r="B41" s="2"/>
      <c r="C41" s="2"/>
      <c r="D41" s="1"/>
      <c r="E41" s="1"/>
      <c r="F41" s="5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60"/>
      <c r="Y41" s="39"/>
      <c r="Z41" s="65"/>
      <c r="AA41" s="41"/>
    </row>
    <row r="42" spans="1:27" s="35" customFormat="1" ht="39.950000000000003" customHeight="1" x14ac:dyDescent="0.2">
      <c r="A42" s="2"/>
      <c r="B42" s="2"/>
      <c r="C42" s="2"/>
      <c r="D42" s="1"/>
      <c r="E42" s="1"/>
      <c r="F42" s="5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60"/>
      <c r="Y42" s="40"/>
      <c r="Z42" s="66"/>
      <c r="AA42" s="43"/>
    </row>
    <row r="43" spans="1:27" s="39" customFormat="1" ht="12.95" customHeight="1" x14ac:dyDescent="0.2">
      <c r="A43" s="2"/>
      <c r="B43" s="2"/>
      <c r="C43" s="2"/>
      <c r="D43" s="1"/>
      <c r="E43" s="1"/>
      <c r="F43" s="5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60"/>
      <c r="Y43" s="43"/>
      <c r="Z43" s="66"/>
      <c r="AA43" s="44"/>
    </row>
    <row r="44" spans="1:27" s="42" customFormat="1" ht="12.95" customHeight="1" x14ac:dyDescent="0.2">
      <c r="A44" s="2"/>
      <c r="B44" s="2"/>
      <c r="C44" s="2"/>
      <c r="D44" s="1"/>
      <c r="E44" s="1"/>
      <c r="F44" s="5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60"/>
      <c r="Y44" s="1"/>
      <c r="Z44" s="66"/>
      <c r="AA44" s="44"/>
    </row>
    <row r="45" spans="1:27" s="42" customFormat="1" ht="18" customHeight="1" x14ac:dyDescent="0.2">
      <c r="A45" s="2"/>
      <c r="B45" s="2"/>
      <c r="C45" s="2"/>
      <c r="D45" s="1"/>
      <c r="E45" s="1"/>
      <c r="F45" s="5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60"/>
      <c r="Y45" s="1"/>
      <c r="Z45" s="66"/>
      <c r="AA45" s="44"/>
    </row>
    <row r="46" spans="1:27" ht="27.95" customHeight="1" x14ac:dyDescent="0.2">
      <c r="D46" s="1"/>
      <c r="E46" s="1"/>
      <c r="F46" s="5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60"/>
      <c r="Z46" s="66"/>
    </row>
    <row r="47" spans="1:27" ht="15.75" x14ac:dyDescent="0.2">
      <c r="D47" s="1"/>
      <c r="E47" s="1"/>
      <c r="F47" s="5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60"/>
      <c r="Z47" s="66"/>
    </row>
    <row r="48" spans="1:27" ht="15.75" x14ac:dyDescent="0.2">
      <c r="D48" s="1"/>
      <c r="E48" s="1"/>
      <c r="F48" s="5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60"/>
      <c r="Z48" s="66"/>
    </row>
    <row r="49" spans="4:26" ht="15.75" x14ac:dyDescent="0.2">
      <c r="D49" s="1"/>
      <c r="E49" s="1"/>
      <c r="F49" s="5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60"/>
      <c r="Z49" s="66"/>
    </row>
    <row r="50" spans="4:26" ht="15.75" x14ac:dyDescent="0.2">
      <c r="D50" s="1"/>
      <c r="E50" s="1"/>
      <c r="F50" s="5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60"/>
      <c r="Z50" s="66"/>
    </row>
    <row r="51" spans="4:26" ht="15.75" x14ac:dyDescent="0.2">
      <c r="D51" s="1"/>
      <c r="E51" s="1"/>
      <c r="F51" s="5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60"/>
      <c r="Z51" s="66"/>
    </row>
    <row r="52" spans="4:26" ht="15.75" x14ac:dyDescent="0.2">
      <c r="D52" s="1"/>
      <c r="E52" s="1"/>
      <c r="F52" s="5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60"/>
      <c r="Z52" s="66"/>
    </row>
    <row r="53" spans="4:26" ht="15.75" x14ac:dyDescent="0.2">
      <c r="D53" s="1"/>
      <c r="E53" s="1"/>
      <c r="F53" s="5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60"/>
      <c r="Z53" s="66"/>
    </row>
    <row r="54" spans="4:26" ht="15.75" x14ac:dyDescent="0.2">
      <c r="D54" s="1"/>
      <c r="E54" s="1"/>
      <c r="F54" s="5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60"/>
      <c r="Z54" s="66"/>
    </row>
    <row r="55" spans="4:26" ht="15.75" x14ac:dyDescent="0.2">
      <c r="D55" s="1"/>
      <c r="E55" s="1"/>
      <c r="F55" s="5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60"/>
      <c r="Z55" s="66"/>
    </row>
    <row r="56" spans="4:26" ht="15.75" x14ac:dyDescent="0.2">
      <c r="D56" s="1"/>
      <c r="E56" s="1"/>
      <c r="F56" s="5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60"/>
      <c r="Z56" s="66"/>
    </row>
    <row r="57" spans="4:26" ht="15.75" x14ac:dyDescent="0.2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60"/>
      <c r="Z57" s="66"/>
    </row>
    <row r="58" spans="4:26" ht="15.75" x14ac:dyDescent="0.2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60"/>
      <c r="Z58" s="66"/>
    </row>
    <row r="59" spans="4:26" ht="15.75" x14ac:dyDescent="0.2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60"/>
      <c r="Z59" s="66"/>
    </row>
    <row r="60" spans="4:26" x14ac:dyDescent="0.2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60"/>
      <c r="Z60" s="1"/>
    </row>
    <row r="61" spans="4:26" x14ac:dyDescent="0.2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60"/>
      <c r="Z61" s="1"/>
    </row>
    <row r="62" spans="4:26" x14ac:dyDescent="0.2">
      <c r="Z62" s="1"/>
    </row>
    <row r="63" spans="4:26" x14ac:dyDescent="0.2">
      <c r="Z63" s="1"/>
    </row>
    <row r="64" spans="4:26" x14ac:dyDescent="0.2">
      <c r="Z64" s="1"/>
    </row>
  </sheetData>
  <mergeCells count="47">
    <mergeCell ref="A30:X31"/>
    <mergeCell ref="A29:X29"/>
    <mergeCell ref="A28:X28"/>
    <mergeCell ref="A19:N19"/>
    <mergeCell ref="O19:Q19"/>
    <mergeCell ref="R19:S19"/>
    <mergeCell ref="T19:W19"/>
    <mergeCell ref="A20:N20"/>
    <mergeCell ref="O20:Q20"/>
    <mergeCell ref="R20:S20"/>
    <mergeCell ref="T20:W20"/>
    <mergeCell ref="A21:N21"/>
    <mergeCell ref="O21:Q21"/>
    <mergeCell ref="R21:S21"/>
    <mergeCell ref="T21:W21"/>
    <mergeCell ref="B23:F23"/>
    <mergeCell ref="A17:N17"/>
    <mergeCell ref="O17:Q17"/>
    <mergeCell ref="R17:S17"/>
    <mergeCell ref="T17:W17"/>
    <mergeCell ref="E18:N18"/>
    <mergeCell ref="O18:Q18"/>
    <mergeCell ref="T18:W18"/>
    <mergeCell ref="R18:S18"/>
    <mergeCell ref="R16:S16"/>
    <mergeCell ref="T16:W16"/>
    <mergeCell ref="A12:Q12"/>
    <mergeCell ref="R12:S12"/>
    <mergeCell ref="T12:W12"/>
    <mergeCell ref="A13:Q13"/>
    <mergeCell ref="U13:X13"/>
    <mergeCell ref="G23:X23"/>
    <mergeCell ref="E1:X2"/>
    <mergeCell ref="E3:U3"/>
    <mergeCell ref="E4:X4"/>
    <mergeCell ref="V3:X3"/>
    <mergeCell ref="R11:W11"/>
    <mergeCell ref="A11:Q11"/>
    <mergeCell ref="P6:R6"/>
    <mergeCell ref="S7:W7"/>
    <mergeCell ref="S6:W6"/>
    <mergeCell ref="A14:Q14"/>
    <mergeCell ref="R14:S14"/>
    <mergeCell ref="T14:W14"/>
    <mergeCell ref="A15:Q15"/>
    <mergeCell ref="A16:N16"/>
    <mergeCell ref="O16:Q16"/>
  </mergeCells>
  <dataValidations count="1">
    <dataValidation type="list" allowBlank="1" showInputMessage="1" showErrorMessage="1" sqref="R11:W11">
      <formula1>$AA$2:$AA$4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ignoredErrors>
    <ignoredError sqref="AA36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2021-08-19T14:03:32Z</cp:lastPrinted>
  <dcterms:created xsi:type="dcterms:W3CDTF">2019-03-04T16:27:47Z</dcterms:created>
  <dcterms:modified xsi:type="dcterms:W3CDTF">2022-10-10T20:16:17Z</dcterms:modified>
</cp:coreProperties>
</file>