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9525"/>
  </bookViews>
  <sheets>
    <sheet name="Microdeval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1">INDEX([4]firmas!$C$33:$C$35,MATCH('[4]RESUMEN '!$V$45:$X$45,[4]firmas!$A$33:$A$35,0))</definedName>
    <definedName name="aprobofirmas10">INDEX([4]firmas!$C$33:$C$35,MATCH('[4]CF - IF '!$Y$43,[4]firmas!$A$33:$A$35,0))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INDEX([4]firmas!$C$33:$C$35,MATCH([4]Gradacion!$Y$46,[4]firmas!$A$33:$A$35,0))</definedName>
    <definedName name="aprobofirmas3">INDEX([4]firmas!$C$33:$C$35,MATCH([4]Desgaste!$T$38,[4]firmas!$A$33:$A$35,0))</definedName>
    <definedName name="aprobofirmas4">INDEX([4]firmas!$C$33:$C$35,MATCH('Microdeval '!#REF!,[4]firmas!$A$33:$A$35,0))</definedName>
    <definedName name="aprobofirmas5">INDEX([4]firmas!$C$33:$C$35,MATCH('[4]10% De Finos'!$I$23:$K$23,[4]firmas!$A$33:$A$35,0))</definedName>
    <definedName name="aprobofirmas6">INDEX([4]firmas!$C$33:$C$35,MATCH([4]Solidez!$Y$47,[4]firmas!$A$33:$A$35,0))</definedName>
    <definedName name="aprobofirmas7">INDEX([4]firmas!$C$33:$C$35,MATCH([4]LIMITES!$H$47,[4]firmas!$A$33:$A$35,0))</definedName>
    <definedName name="aprobofirmas8">INDEX([4]firmas!$C$33:$C$35,MATCH([4]EQUIVALENTE!$J$29,[4]firmas!$A$33:$A$35,0))</definedName>
    <definedName name="aprobofirmas9">INDEX([4]firmas!$C$33:$C$35,MATCH('[4]TERRONES DE ARCILLA'!$I$27:$K$27,[4]firmas!$A$33:$A$35,0))</definedName>
    <definedName name="aprobonombres">[4]firmas!$A$33:$A$35</definedName>
    <definedName name="_xlnm.Print_Area" localSheetId="0">'Microdeval '!$A$1:$AJ$51</definedName>
    <definedName name="elaborocargo">[5]firmas!$B$11:$B$13</definedName>
    <definedName name="elaborofirmas1">INDEX([4]firmas!$C$2:$C$26,MATCH('[4]RESUMEN '!$G$45:$O$45,[4]firmas!$A$2:$A$26,0))</definedName>
    <definedName name="elaborofirmas10">INDEX([4]firmas!$C$2:$C$26,MATCH('[4]CF - IF '!$G$43,[4]firmas!$A$2:$A$26,0))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INDEX([4]firmas!$C$2:$C$26,MATCH([4]Gradacion!$I$46,[4]firmas!$A$2:$A$26,0))</definedName>
    <definedName name="elaborofirmas3">INDEX([4]firmas!$C$2:$C$26,MATCH([4]Desgaste!$F$38,[4]firmas!$A$2:$A$26,0))</definedName>
    <definedName name="elaborofirmas4">INDEX([4]firmas!$C$2:$C$26,MATCH('Microdeval '!#REF!,[4]firmas!$A$2:$A$26,0))</definedName>
    <definedName name="elaborofirmas5">INDEX([4]firmas!$C$2:$C$26,MATCH('[4]10% De Finos'!$D$23:$E$23,[4]firmas!$A$2:$A$26,0))</definedName>
    <definedName name="elaborofirmas6">INDEX([4]firmas!$C$2:$C$26,MATCH([4]Solidez!$H$47,[4]firmas!$A$2:$A$26,0))</definedName>
    <definedName name="elaborofirmas7">INDEX([4]firmas!$C$2:$C$26,MATCH([4]LIMITES!$C$47,[4]firmas!$A$2:$A$26,0))</definedName>
    <definedName name="elaborofirmas8">INDEX([4]firmas!$C$2:$C$26,MATCH([4]EQUIVALENTE!$D$29,[4]firmas!$A$2:$A$26,0))</definedName>
    <definedName name="elaborofirmas9">INDEX([4]firmas!$C$2:$C$26,MATCH('[4]TERRONES DE ARCILLA'!$C$27:$E$27,[4]firmas!$A$2:$A$26,0))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cargo">[5]firmas!$B$28:$B$30</definedName>
    <definedName name="revisofirmas1">INDEX([4]firmas!$C$28:$C$31,MATCH('[4]RESUMEN '!$P$45:$U$45,[4]firmas!$A$28:$A$31,0))</definedName>
    <definedName name="revisofirmas10">INDEX([4]firmas!$C$28:$C$31,MATCH('[4]CF - IF '!$M$43:$X$43,[4]firmas!$A$28:$A$31,0))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INDEX([4]firmas!$C$28:$C$31,MATCH([4]Gradacion!$Q$46,[4]firmas!$A$28:$A$31,0))</definedName>
    <definedName name="revisofirmas3">INDEX([4]firmas!$C$28:$C$31,MATCH([4]Desgaste!$L$38,[4]firmas!$A$28:$A$31,0))</definedName>
    <definedName name="revisofirmas4">INDEX([4]firmas!$C$28:$C$31,MATCH('Microdeval '!#REF!,[4]firmas!$A$28:$A$31,0))</definedName>
    <definedName name="revisofirmas5">INDEX([4]firmas!$C$28:$C$31,MATCH('[4]10% De Finos'!$F$23,[4]firmas!$A$28:$A$31,0))</definedName>
    <definedName name="revisofirmas6">INDEX([4]firmas!$C$28:$C$31,MATCH([4]Solidez!$Q$47,[4]firmas!$A$28:$A$31,0))</definedName>
    <definedName name="revisofirmas7">INDEX([4]firmas!$C$28:$C$31,MATCH([4]LIMITES!$F$47,[4]firmas!$A$28:$A$31,0))</definedName>
    <definedName name="revisofirmas8">INDEX([4]firmas!$C$28:$C$31,MATCH([4]EQUIVALENTE!$G$29,[4]firmas!$A$28:$A$31,0))</definedName>
    <definedName name="revisofirmas9">INDEX([4]firmas!$C$28:$C$31,MATCH('[4]TERRONES DE ARCILLA'!$F$27,[4]firmas!$A$28:$A$31,0))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8" i="1" l="1"/>
  <c r="AK10" i="1"/>
  <c r="AL30" i="1" l="1"/>
  <c r="AP26" i="1"/>
  <c r="AO23" i="1"/>
  <c r="AO22" i="1"/>
  <c r="AO21" i="1"/>
  <c r="AO20" i="1"/>
  <c r="AO19" i="1"/>
  <c r="AO18" i="1"/>
  <c r="AO17" i="1"/>
  <c r="AO16" i="1"/>
  <c r="AO15" i="1"/>
  <c r="Y16" i="1"/>
  <c r="AO14" i="1"/>
  <c r="AO13" i="1"/>
  <c r="AO12" i="1"/>
  <c r="AO11" i="1"/>
  <c r="AO10" i="1"/>
  <c r="AO9" i="1"/>
  <c r="AO8" i="1"/>
  <c r="AO7" i="1"/>
  <c r="AO6" i="1"/>
</calcChain>
</file>

<file path=xl/sharedStrings.xml><?xml version="1.0" encoding="utf-8"?>
<sst xmlns="http://schemas.openxmlformats.org/spreadsheetml/2006/main" count="37" uniqueCount="35">
  <si>
    <t>CARTA DE CALIBRACIÓN EQUIPO MICRODEVAL</t>
  </si>
  <si>
    <t>El Agregado de calibración debe presentar una pérdida entre 15% y 25%.</t>
  </si>
  <si>
    <t>Promedio</t>
  </si>
  <si>
    <t>LES</t>
  </si>
  <si>
    <t>LEI</t>
  </si>
  <si>
    <t>Código:</t>
  </si>
  <si>
    <t>Fecha de ejecución:</t>
  </si>
  <si>
    <t>Tamaño máximo del agregado</t>
  </si>
  <si>
    <t>Gradación utilizada (numeral 7.2, 7.3 ó 7.4)</t>
  </si>
  <si>
    <t>A= Masa muestra seca antes del ensayo</t>
  </si>
  <si>
    <t>g</t>
  </si>
  <si>
    <t>B= Masa muestra seca después del ensayo</t>
  </si>
  <si>
    <t>Pérdida por abrasión Micro-Deval</t>
  </si>
  <si>
    <t>%</t>
  </si>
  <si>
    <t xml:space="preserve">GRÁFICO DE TENDENCIA DEL AGREGADO DE CALIBRACIÓN </t>
  </si>
  <si>
    <t>Objetivo</t>
  </si>
  <si>
    <t>Para que haya aceptación continua de los datos, los datos individuales del material de calibración se deberán encontrar  entre 17.5% y 20.7% el 95% de las veces</t>
  </si>
  <si>
    <t>numeral 7,2</t>
  </si>
  <si>
    <t xml:space="preserve">3/4", 1/2", 3/8" </t>
  </si>
  <si>
    <t>numeral 7,3</t>
  </si>
  <si>
    <t xml:space="preserve"> 1/2", 3/8", N°4 </t>
  </si>
  <si>
    <t>numeral 7,4</t>
  </si>
  <si>
    <t xml:space="preserve"> 3/8", N°4 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</si>
  <si>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</si>
  <si>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</si>
  <si>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</si>
  <si>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G</t>
  </si>
  <si>
    <t>Paginas</t>
  </si>
  <si>
    <t>Pagina</t>
  </si>
  <si>
    <t>de</t>
  </si>
  <si>
    <t>Pagina xx de xx</t>
  </si>
  <si>
    <t>INFORME DE ENSAYO
DETERMINACIÓN DE LA RESISTENCIA DEL AGREGADO GRUESO A LA DEGRADACIÓN POR ABRASIÓN  UTILIZANDO EL EQUIPO MICRO-DEVAL INV E 238-13</t>
  </si>
  <si>
    <t>CÓDIGO: GLAB-FM-023</t>
  </si>
  <si>
    <t>VERSIÓN: 10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</si>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</sst>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10"/>
      <name val="Arial"/>
      <family val="2"/>
    </font>
    <font>
      <b/>
      <sz val="16"/>
      <color indexed="12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0"/>
      <color theme="1" tint="0.499984740745262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thin">
        <color theme="1"/>
      </top>
      <bottom style="dashed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dashed">
        <color theme="1" tint="0.499984740745262"/>
      </bottom>
      <diagonal/>
    </border>
    <border>
      <left style="thin">
        <color theme="1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theme="1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ashed">
        <color theme="1" tint="0.499984740745262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16" fillId="0" borderId="0"/>
  </cellStyleXfs>
  <cellXfs count="116">
    <xf numFmtId="0" fontId="0" fillId="0" borderId="0" xfId="0"/>
    <xf numFmtId="0" fontId="2" fillId="0" borderId="0" xfId="1" applyProtection="1"/>
    <xf numFmtId="0" fontId="2" fillId="0" borderId="0" xfId="1" applyProtection="1">
      <protection locked="0"/>
    </xf>
    <xf numFmtId="0" fontId="2" fillId="0" borderId="0" xfId="1" applyFont="1" applyProtection="1"/>
    <xf numFmtId="0" fontId="2" fillId="0" borderId="9" xfId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14" fontId="2" fillId="0" borderId="9" xfId="1" applyNumberFormat="1" applyBorder="1" applyAlignment="1" applyProtection="1">
      <alignment horizontal="center"/>
    </xf>
    <xf numFmtId="0" fontId="2" fillId="0" borderId="9" xfId="1" applyFill="1" applyBorder="1" applyAlignment="1" applyProtection="1">
      <alignment horizontal="center"/>
    </xf>
    <xf numFmtId="0" fontId="4" fillId="0" borderId="0" xfId="1" applyFont="1" applyProtection="1"/>
    <xf numFmtId="165" fontId="2" fillId="0" borderId="9" xfId="1" applyNumberFormat="1" applyBorder="1" applyAlignment="1" applyProtection="1">
      <alignment horizontal="center"/>
    </xf>
    <xf numFmtId="0" fontId="4" fillId="0" borderId="0" xfId="1" applyFont="1" applyProtection="1">
      <protection locked="0"/>
    </xf>
    <xf numFmtId="0" fontId="2" fillId="0" borderId="4" xfId="1" applyFont="1" applyBorder="1" applyAlignment="1" applyProtection="1">
      <protection locked="0"/>
    </xf>
    <xf numFmtId="0" fontId="2" fillId="0" borderId="0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0" xfId="1" applyFont="1" applyBorder="1" applyAlignment="1" applyProtection="1">
      <protection locked="0"/>
    </xf>
    <xf numFmtId="0" fontId="2" fillId="0" borderId="0" xfId="1" applyFont="1" applyProtection="1">
      <protection locked="0"/>
    </xf>
    <xf numFmtId="0" fontId="4" fillId="0" borderId="4" xfId="1" applyFont="1" applyBorder="1" applyAlignment="1" applyProtection="1">
      <protection locked="0"/>
    </xf>
    <xf numFmtId="0" fontId="4" fillId="0" borderId="0" xfId="1" applyFont="1" applyBorder="1" applyAlignment="1" applyProtection="1">
      <protection locked="0"/>
    </xf>
    <xf numFmtId="0" fontId="4" fillId="0" borderId="0" xfId="1" applyFont="1" applyBorder="1" applyProtection="1">
      <protection locked="0"/>
    </xf>
    <xf numFmtId="0" fontId="4" fillId="0" borderId="5" xfId="1" applyFont="1" applyBorder="1" applyProtection="1">
      <protection locked="0"/>
    </xf>
    <xf numFmtId="2" fontId="8" fillId="0" borderId="4" xfId="1" applyNumberFormat="1" applyFont="1" applyFill="1" applyBorder="1" applyAlignment="1" applyProtection="1">
      <protection locked="0"/>
    </xf>
    <xf numFmtId="2" fontId="9" fillId="0" borderId="0" xfId="1" applyNumberFormat="1" applyFont="1" applyFill="1" applyBorder="1" applyAlignment="1" applyProtection="1">
      <protection locked="0"/>
    </xf>
    <xf numFmtId="0" fontId="7" fillId="0" borderId="0" xfId="1" applyFont="1" applyBorder="1" applyProtection="1">
      <protection locked="0"/>
    </xf>
    <xf numFmtId="2" fontId="9" fillId="0" borderId="4" xfId="1" applyNumberFormat="1" applyFont="1" applyFill="1" applyBorder="1" applyAlignment="1" applyProtection="1">
      <protection locked="0"/>
    </xf>
    <xf numFmtId="2" fontId="2" fillId="0" borderId="0" xfId="1" applyNumberFormat="1" applyAlignment="1" applyProtection="1">
      <alignment horizontal="center"/>
    </xf>
    <xf numFmtId="165" fontId="2" fillId="0" borderId="0" xfId="1" applyNumberFormat="1" applyFill="1" applyBorder="1" applyAlignment="1" applyProtection="1">
      <alignment horizontal="center"/>
    </xf>
    <xf numFmtId="2" fontId="2" fillId="0" borderId="0" xfId="1" applyNumberFormat="1" applyProtection="1"/>
    <xf numFmtId="0" fontId="11" fillId="0" borderId="0" xfId="1" applyFont="1" applyProtection="1"/>
    <xf numFmtId="0" fontId="2" fillId="0" borderId="10" xfId="1" applyFont="1" applyBorder="1" applyProtection="1">
      <protection locked="0"/>
    </xf>
    <xf numFmtId="0" fontId="2" fillId="0" borderId="11" xfId="1" applyFont="1" applyBorder="1" applyProtection="1">
      <protection locked="0"/>
    </xf>
    <xf numFmtId="0" fontId="2" fillId="0" borderId="26" xfId="1" applyFont="1" applyBorder="1" applyProtection="1">
      <protection locked="0"/>
    </xf>
    <xf numFmtId="0" fontId="2" fillId="0" borderId="0" xfId="6" applyFont="1" applyFill="1" applyAlignment="1" applyProtection="1">
      <alignment vertical="center"/>
    </xf>
    <xf numFmtId="0" fontId="2" fillId="0" borderId="0" xfId="6" applyFont="1" applyFill="1" applyAlignment="1" applyProtection="1">
      <alignment vertical="center"/>
      <protection locked="0"/>
    </xf>
    <xf numFmtId="0" fontId="2" fillId="0" borderId="0" xfId="3" applyFont="1" applyFill="1" applyProtection="1"/>
    <xf numFmtId="0" fontId="2" fillId="0" borderId="0" xfId="3" applyFont="1" applyFill="1" applyProtection="1">
      <protection locked="0"/>
    </xf>
    <xf numFmtId="0" fontId="2" fillId="0" borderId="0" xfId="3" applyFont="1" applyFill="1" applyAlignment="1" applyProtection="1">
      <alignment vertical="center"/>
    </xf>
    <xf numFmtId="0" fontId="2" fillId="0" borderId="0" xfId="3" applyFont="1" applyFill="1" applyAlignment="1" applyProtection="1">
      <alignment vertical="center"/>
      <protection locked="0"/>
    </xf>
    <xf numFmtId="0" fontId="4" fillId="0" borderId="4" xfId="1" applyFont="1" applyBorder="1" applyProtection="1">
      <protection locked="0"/>
    </xf>
    <xf numFmtId="0" fontId="6" fillId="3" borderId="1" xfId="1" applyFont="1" applyFill="1" applyBorder="1" applyAlignment="1" applyProtection="1">
      <alignment vertical="center"/>
    </xf>
    <xf numFmtId="0" fontId="6" fillId="3" borderId="2" xfId="1" applyFont="1" applyFill="1" applyBorder="1" applyAlignment="1" applyProtection="1">
      <alignment vertical="center"/>
    </xf>
    <xf numFmtId="0" fontId="7" fillId="3" borderId="2" xfId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7" fillId="2" borderId="2" xfId="2" applyFont="1" applyFill="1" applyBorder="1" applyAlignment="1" applyProtection="1">
      <alignment vertical="center"/>
      <protection locked="0"/>
    </xf>
    <xf numFmtId="0" fontId="7" fillId="2" borderId="3" xfId="2" applyFont="1" applyFill="1" applyBorder="1" applyAlignment="1" applyProtection="1">
      <alignment vertical="center"/>
      <protection locked="0"/>
    </xf>
    <xf numFmtId="0" fontId="6" fillId="3" borderId="4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164" fontId="7" fillId="3" borderId="0" xfId="1" applyNumberFormat="1" applyFont="1" applyFill="1" applyBorder="1" applyAlignment="1" applyProtection="1">
      <alignment vertical="center"/>
    </xf>
    <xf numFmtId="164" fontId="7" fillId="3" borderId="5" xfId="1" applyNumberFormat="1" applyFont="1" applyFill="1" applyBorder="1" applyAlignment="1" applyProtection="1">
      <alignment vertical="center"/>
    </xf>
    <xf numFmtId="164" fontId="7" fillId="3" borderId="0" xfId="1" applyNumberFormat="1" applyFont="1" applyFill="1" applyBorder="1" applyAlignment="1" applyProtection="1">
      <alignment vertical="center"/>
      <protection locked="0"/>
    </xf>
    <xf numFmtId="164" fontId="7" fillId="3" borderId="5" xfId="1" applyNumberFormat="1" applyFont="1" applyFill="1" applyBorder="1" applyAlignment="1" applyProtection="1">
      <alignment vertical="center"/>
      <protection locked="0"/>
    </xf>
    <xf numFmtId="0" fontId="3" fillId="0" borderId="28" xfId="6" applyFont="1" applyFill="1" applyBorder="1" applyAlignment="1" applyProtection="1">
      <protection locked="0"/>
    </xf>
    <xf numFmtId="0" fontId="4" fillId="0" borderId="29" xfId="6" applyFont="1" applyFill="1" applyBorder="1" applyAlignment="1" applyProtection="1">
      <protection locked="0"/>
    </xf>
    <xf numFmtId="0" fontId="2" fillId="3" borderId="29" xfId="6" applyFont="1" applyFill="1" applyBorder="1" applyAlignment="1" applyProtection="1">
      <protection locked="0"/>
    </xf>
    <xf numFmtId="0" fontId="2" fillId="0" borderId="29" xfId="6" applyFont="1" applyFill="1" applyBorder="1" applyAlignment="1" applyProtection="1">
      <protection locked="0"/>
    </xf>
    <xf numFmtId="0" fontId="10" fillId="0" borderId="30" xfId="6" applyFont="1" applyFill="1" applyBorder="1" applyAlignment="1" applyProtection="1">
      <protection locked="0"/>
    </xf>
    <xf numFmtId="0" fontId="12" fillId="0" borderId="0" xfId="1" applyFont="1" applyAlignment="1" applyProtection="1">
      <alignment horizontal="center"/>
    </xf>
    <xf numFmtId="0" fontId="2" fillId="0" borderId="9" xfId="1" applyFont="1" applyBorder="1" applyProtection="1"/>
    <xf numFmtId="0" fontId="12" fillId="3" borderId="12" xfId="3" applyFont="1" applyFill="1" applyBorder="1" applyAlignment="1" applyProtection="1">
      <alignment vertical="top" wrapText="1"/>
    </xf>
    <xf numFmtId="0" fontId="7" fillId="2" borderId="0" xfId="2" applyFont="1" applyFill="1" applyBorder="1" applyAlignment="1" applyProtection="1">
      <alignment vertical="center"/>
    </xf>
    <xf numFmtId="0" fontId="6" fillId="3" borderId="0" xfId="3" applyFont="1" applyFill="1" applyBorder="1" applyAlignment="1" applyProtection="1">
      <alignment vertical="center" wrapText="1"/>
    </xf>
    <xf numFmtId="0" fontId="10" fillId="3" borderId="0" xfId="3" applyFont="1" applyFill="1" applyBorder="1" applyAlignment="1" applyProtection="1">
      <alignment horizontal="right" vertical="center" wrapText="1"/>
    </xf>
    <xf numFmtId="0" fontId="12" fillId="3" borderId="4" xfId="3" applyFont="1" applyFill="1" applyBorder="1" applyAlignment="1" applyProtection="1">
      <alignment vertical="top" wrapText="1"/>
    </xf>
    <xf numFmtId="0" fontId="12" fillId="3" borderId="0" xfId="3" applyFont="1" applyFill="1" applyBorder="1" applyAlignment="1" applyProtection="1">
      <alignment horizontal="left" vertical="center" wrapText="1"/>
    </xf>
    <xf numFmtId="0" fontId="2" fillId="3" borderId="0" xfId="3" applyFont="1" applyFill="1" applyBorder="1" applyAlignment="1" applyProtection="1">
      <alignment horizontal="left" vertical="top" wrapText="1"/>
      <protection locked="0"/>
    </xf>
    <xf numFmtId="0" fontId="2" fillId="3" borderId="5" xfId="3" applyFont="1" applyFill="1" applyBorder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2" fillId="2" borderId="5" xfId="1" applyFont="1" applyFill="1" applyBorder="1" applyAlignment="1" applyProtection="1">
      <alignment horizontal="center"/>
      <protection locked="0"/>
    </xf>
    <xf numFmtId="0" fontId="2" fillId="2" borderId="6" xfId="1" applyFont="1" applyFill="1" applyBorder="1" applyAlignment="1" applyProtection="1">
      <alignment horizontal="center"/>
      <protection locked="0"/>
    </xf>
    <xf numFmtId="0" fontId="2" fillId="2" borderId="7" xfId="1" applyFont="1" applyFill="1" applyBorder="1" applyAlignment="1" applyProtection="1">
      <alignment horizontal="center"/>
      <protection locked="0"/>
    </xf>
    <xf numFmtId="0" fontId="2" fillId="2" borderId="8" xfId="1" applyFont="1" applyFill="1" applyBorder="1" applyAlignment="1" applyProtection="1">
      <alignment horizontal="center"/>
      <protection locked="0"/>
    </xf>
    <xf numFmtId="0" fontId="12" fillId="2" borderId="9" xfId="1" applyFont="1" applyFill="1" applyBorder="1" applyAlignment="1" applyProtection="1">
      <alignment horizontal="center" vertical="center" wrapText="1"/>
    </xf>
    <xf numFmtId="0" fontId="17" fillId="2" borderId="9" xfId="1" applyFont="1" applyFill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/>
      <protection locked="0"/>
    </xf>
    <xf numFmtId="0" fontId="4" fillId="0" borderId="15" xfId="1" applyFont="1" applyBorder="1" applyAlignment="1" applyProtection="1">
      <alignment horizontal="left" vertical="center"/>
    </xf>
    <xf numFmtId="0" fontId="4" fillId="0" borderId="13" xfId="1" applyFont="1" applyBorder="1" applyAlignment="1" applyProtection="1">
      <alignment horizontal="left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/>
    </xf>
    <xf numFmtId="0" fontId="3" fillId="0" borderId="23" xfId="1" applyFont="1" applyBorder="1" applyAlignment="1" applyProtection="1">
      <alignment horizontal="left" vertical="center"/>
    </xf>
    <xf numFmtId="0" fontId="3" fillId="0" borderId="11" xfId="1" applyFont="1" applyBorder="1" applyAlignment="1" applyProtection="1">
      <alignment horizontal="left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24" xfId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6" fillId="0" borderId="25" xfId="1" applyNumberFormat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left" vertical="center"/>
    </xf>
    <xf numFmtId="0" fontId="4" fillId="0" borderId="20" xfId="1" applyFont="1" applyBorder="1" applyAlignment="1" applyProtection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</xf>
    <xf numFmtId="0" fontId="4" fillId="0" borderId="21" xfId="1" applyFont="1" applyBorder="1" applyAlignment="1" applyProtection="1">
      <alignment horizontal="center" vertical="center"/>
    </xf>
    <xf numFmtId="0" fontId="15" fillId="0" borderId="0" xfId="8" applyFont="1" applyFill="1" applyBorder="1" applyAlignment="1" applyProtection="1">
      <alignment horizontal="center" vertical="center" wrapText="1"/>
    </xf>
    <xf numFmtId="0" fontId="2" fillId="0" borderId="0" xfId="6" applyFont="1" applyFill="1" applyBorder="1" applyAlignment="1" applyProtection="1">
      <alignment horizontal="left"/>
      <protection locked="0"/>
    </xf>
    <xf numFmtId="0" fontId="5" fillId="3" borderId="0" xfId="3" applyFont="1" applyFill="1" applyBorder="1" applyAlignment="1" applyProtection="1">
      <alignment horizontal="right" vertical="center"/>
    </xf>
    <xf numFmtId="0" fontId="10" fillId="3" borderId="0" xfId="3" applyFont="1" applyFill="1" applyBorder="1" applyAlignment="1" applyProtection="1">
      <alignment horizontal="right" vertical="center" wrapText="1"/>
    </xf>
    <xf numFmtId="0" fontId="18" fillId="4" borderId="27" xfId="5" applyFont="1" applyFill="1" applyBorder="1" applyAlignment="1" applyProtection="1">
      <alignment horizontal="center" vertical="center"/>
    </xf>
    <xf numFmtId="0" fontId="15" fillId="0" borderId="0" xfId="7" applyFont="1" applyBorder="1" applyAlignment="1" applyProtection="1">
      <alignment horizontal="center" wrapText="1"/>
    </xf>
    <xf numFmtId="0" fontId="10" fillId="0" borderId="0" xfId="1" applyFont="1" applyBorder="1" applyAlignment="1" applyProtection="1">
      <alignment horizontal="center" vertical="center" wrapText="1"/>
    </xf>
    <xf numFmtId="2" fontId="2" fillId="0" borderId="0" xfId="1" applyNumberFormat="1" applyFont="1" applyBorder="1" applyAlignment="1" applyProtection="1">
      <alignment horizontal="center"/>
      <protection locked="0"/>
    </xf>
    <xf numFmtId="2" fontId="2" fillId="0" borderId="0" xfId="1" applyNumberFormat="1" applyFont="1" applyBorder="1" applyProtection="1">
      <protection locked="0"/>
    </xf>
    <xf numFmtId="0" fontId="2" fillId="3" borderId="13" xfId="3" applyFont="1" applyFill="1" applyBorder="1" applyAlignment="1" applyProtection="1">
      <alignment horizontal="left" vertical="top" wrapText="1"/>
      <protection locked="0"/>
    </xf>
    <xf numFmtId="0" fontId="2" fillId="3" borderId="14" xfId="3" applyFont="1" applyFill="1" applyBorder="1" applyAlignment="1" applyProtection="1">
      <alignment horizontal="left" vertical="top" wrapText="1"/>
      <protection locked="0"/>
    </xf>
    <xf numFmtId="0" fontId="13" fillId="0" borderId="6" xfId="4" applyFont="1" applyBorder="1" applyAlignment="1" applyProtection="1">
      <alignment horizontal="left" vertical="top"/>
      <protection locked="0"/>
    </xf>
    <xf numFmtId="0" fontId="13" fillId="0" borderId="7" xfId="4" applyFont="1" applyBorder="1" applyAlignment="1" applyProtection="1">
      <alignment horizontal="left" vertical="top"/>
      <protection locked="0"/>
    </xf>
    <xf numFmtId="0" fontId="13" fillId="0" borderId="8" xfId="4" applyFont="1" applyBorder="1" applyAlignment="1" applyProtection="1">
      <alignment horizontal="left" vertical="top"/>
      <protection locked="0"/>
    </xf>
    <xf numFmtId="0" fontId="12" fillId="3" borderId="13" xfId="3" applyFont="1" applyFill="1" applyBorder="1" applyAlignment="1" applyProtection="1">
      <alignment horizontal="left" vertical="center" wrapText="1"/>
    </xf>
  </cellXfs>
  <cellStyles count="9">
    <cellStyle name="Normal" xfId="0" builtinId="0"/>
    <cellStyle name="Normal 2" xfId="1"/>
    <cellStyle name="Normal 2 2" xfId="4"/>
    <cellStyle name="Normal 2 3 3" xfId="5"/>
    <cellStyle name="Normal 2 4" xfId="3"/>
    <cellStyle name="Normal 3 2" xfId="6"/>
    <cellStyle name="Normal 4" xfId="2"/>
    <cellStyle name="Normal 5 6" xfId="7"/>
    <cellStyle name="Normal_Grad. Lim. Auto 1-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280282348346"/>
          <c:y val="4.0906671118408122E-2"/>
          <c:w val="0.86332141926490868"/>
          <c:h val="0.83155393561670521"/>
        </c:manualLayout>
      </c:layout>
      <c:scatterChart>
        <c:scatterStyle val="lineMarker"/>
        <c:varyColors val="0"/>
        <c:ser>
          <c:idx val="0"/>
          <c:order val="0"/>
          <c:spPr>
            <a:ln w="19050"/>
          </c:spPr>
          <c:marker>
            <c:symbol val="diamond"/>
            <c:size val="5"/>
            <c:spPr>
              <a:noFill/>
            </c:spPr>
          </c:marker>
          <c:xVal>
            <c:numRef>
              <c:f>'Microdeval '!$AL$6:$AL$24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</c:numCache>
            </c:numRef>
          </c:xVal>
          <c:yVal>
            <c:numRef>
              <c:f>'Microdeval '!$AP$6:$AP$24</c:f>
              <c:numCache>
                <c:formatCode>General</c:formatCode>
                <c:ptCount val="19"/>
                <c:pt idx="0">
                  <c:v>18.3</c:v>
                </c:pt>
                <c:pt idx="1">
                  <c:v>17.8</c:v>
                </c:pt>
                <c:pt idx="2">
                  <c:v>18</c:v>
                </c:pt>
                <c:pt idx="3">
                  <c:v>19.5</c:v>
                </c:pt>
                <c:pt idx="4">
                  <c:v>18.100000000000001</c:v>
                </c:pt>
                <c:pt idx="5">
                  <c:v>18.7</c:v>
                </c:pt>
                <c:pt idx="6">
                  <c:v>17.7</c:v>
                </c:pt>
                <c:pt idx="7">
                  <c:v>18.2</c:v>
                </c:pt>
                <c:pt idx="8">
                  <c:v>18.399999999999999</c:v>
                </c:pt>
                <c:pt idx="9">
                  <c:v>17.8</c:v>
                </c:pt>
                <c:pt idx="10">
                  <c:v>19.100000000000001</c:v>
                </c:pt>
                <c:pt idx="11">
                  <c:v>19.3</c:v>
                </c:pt>
                <c:pt idx="12" formatCode="0.0">
                  <c:v>18.8</c:v>
                </c:pt>
                <c:pt idx="13" formatCode="0.0">
                  <c:v>18</c:v>
                </c:pt>
                <c:pt idx="14" formatCode="0.0">
                  <c:v>19.2</c:v>
                </c:pt>
                <c:pt idx="15" formatCode="0.0">
                  <c:v>17.899999999999999</c:v>
                </c:pt>
                <c:pt idx="16" formatCode="0.0">
                  <c:v>20.100000000000001</c:v>
                </c:pt>
                <c:pt idx="17" formatCode="0.0">
                  <c:v>17.899999999999999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E6-4457-A477-164E85F1ACC8}"/>
            </c:ext>
          </c:extLst>
        </c:ser>
        <c:ser>
          <c:idx val="1"/>
          <c:order val="1"/>
          <c:spPr>
            <a:ln w="127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'Microdeval '!$AL$6:$AL$24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</c:numCache>
            </c:numRef>
          </c:xVal>
          <c:yVal>
            <c:numRef>
              <c:f>'Microdeval '!$AQ$6:$AQ$24</c:f>
              <c:numCache>
                <c:formatCode>General</c:formatCode>
                <c:ptCount val="19"/>
                <c:pt idx="0">
                  <c:v>18.399999999999999</c:v>
                </c:pt>
                <c:pt idx="1">
                  <c:v>18.399999999999999</c:v>
                </c:pt>
                <c:pt idx="2">
                  <c:v>18.399999999999999</c:v>
                </c:pt>
                <c:pt idx="3">
                  <c:v>18.399999999999999</c:v>
                </c:pt>
                <c:pt idx="4">
                  <c:v>18.399999999999999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18.399999999999999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18.399999999999999</c:v>
                </c:pt>
                <c:pt idx="13">
                  <c:v>18.399999999999999</c:v>
                </c:pt>
                <c:pt idx="14">
                  <c:v>18.399999999999999</c:v>
                </c:pt>
                <c:pt idx="15">
                  <c:v>18.399999999999999</c:v>
                </c:pt>
                <c:pt idx="16">
                  <c:v>18.399999999999999</c:v>
                </c:pt>
                <c:pt idx="17">
                  <c:v>18.399999999999999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E6-4457-A477-164E85F1ACC8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'Microdeval '!$AL$6:$AL$24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</c:numCache>
            </c:numRef>
          </c:xVal>
          <c:yVal>
            <c:numRef>
              <c:f>'Microdeval '!$AR$6:$AR$24</c:f>
              <c:numCache>
                <c:formatCode>General</c:formatCode>
                <c:ptCount val="19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17.5</c:v>
                </c:pt>
                <c:pt idx="12">
                  <c:v>17.5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E6-4457-A477-164E85F1ACC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'Microdeval '!$AL$6:$AL$24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</c:numCache>
            </c:numRef>
          </c:xVal>
          <c:yVal>
            <c:numRef>
              <c:f>'Microdeval '!$AS$6:$AS$24</c:f>
              <c:numCache>
                <c:formatCode>General</c:formatCode>
                <c:ptCount val="19"/>
                <c:pt idx="0">
                  <c:v>20.7</c:v>
                </c:pt>
                <c:pt idx="1">
                  <c:v>20.7</c:v>
                </c:pt>
                <c:pt idx="2">
                  <c:v>20.7</c:v>
                </c:pt>
                <c:pt idx="3">
                  <c:v>20.7</c:v>
                </c:pt>
                <c:pt idx="4">
                  <c:v>20.7</c:v>
                </c:pt>
                <c:pt idx="5">
                  <c:v>20.7</c:v>
                </c:pt>
                <c:pt idx="6">
                  <c:v>20.7</c:v>
                </c:pt>
                <c:pt idx="7">
                  <c:v>20.7</c:v>
                </c:pt>
                <c:pt idx="8">
                  <c:v>20.7</c:v>
                </c:pt>
                <c:pt idx="9">
                  <c:v>20.7</c:v>
                </c:pt>
                <c:pt idx="10">
                  <c:v>20.7</c:v>
                </c:pt>
                <c:pt idx="11">
                  <c:v>20.7</c:v>
                </c:pt>
                <c:pt idx="12">
                  <c:v>20.7</c:v>
                </c:pt>
                <c:pt idx="13">
                  <c:v>20.7</c:v>
                </c:pt>
                <c:pt idx="14">
                  <c:v>20.7</c:v>
                </c:pt>
                <c:pt idx="15">
                  <c:v>20.7</c:v>
                </c:pt>
                <c:pt idx="16">
                  <c:v>20.7</c:v>
                </c:pt>
                <c:pt idx="17">
                  <c:v>20.7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E6-4457-A477-164E85F1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34246928"/>
        <c:axId val="-1534232240"/>
      </c:scatterChart>
      <c:valAx>
        <c:axId val="-1534246928"/>
        <c:scaling>
          <c:orientation val="minMax"/>
          <c:max val="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 sz="900"/>
                  <a:t>N° de prueba</a:t>
                </a:r>
              </a:p>
            </c:rich>
          </c:tx>
          <c:layout>
            <c:manualLayout>
              <c:xMode val="edge"/>
              <c:yMode val="edge"/>
              <c:x val="0.45089329874228151"/>
              <c:y val="0.936258343751599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34232240"/>
        <c:crosses val="autoZero"/>
        <c:crossBetween val="midCat"/>
      </c:valAx>
      <c:valAx>
        <c:axId val="-1534232240"/>
        <c:scaling>
          <c:orientation val="minMax"/>
          <c:max val="21"/>
          <c:min val="17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 sz="900"/>
                  <a:t>Pérdida</a:t>
                </a:r>
                <a:r>
                  <a:rPr lang="es-CO" sz="900" baseline="0"/>
                  <a:t> por abrasión Micro-Deval, </a:t>
                </a:r>
                <a:r>
                  <a:rPr lang="es-CO" sz="900"/>
                  <a:t>% </a:t>
                </a:r>
              </a:p>
            </c:rich>
          </c:tx>
          <c:layout>
            <c:manualLayout>
              <c:xMode val="edge"/>
              <c:yMode val="edge"/>
              <c:x val="2.0712209563175588E-2"/>
              <c:y val="0.254456976661701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5342469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>
        <a:alpha val="95000"/>
      </a:schemeClr>
    </a:solidFill>
    <a:ln w="3175">
      <a:noFill/>
      <a:prstDash val="solid"/>
    </a:ln>
    <a:effectLst>
      <a:softEdge rad="31750"/>
    </a:effectLst>
    <a:scene3d>
      <a:camera prst="orthographicFront"/>
      <a:lightRig rig="threePt" dir="t"/>
    </a:scene3d>
    <a:sp3d>
      <a:bevelT/>
      <a:bevelB w="152400" h="50800" prst="softRound"/>
    </a:sp3d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988" r="0.75000000000000988" t="1" header="0" footer="0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20</xdr:row>
      <xdr:rowOff>95249</xdr:rowOff>
    </xdr:from>
    <xdr:to>
      <xdr:col>33</xdr:col>
      <xdr:colOff>142875</xdr:colOff>
      <xdr:row>38</xdr:row>
      <xdr:rowOff>114299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6C2B3F86-3F68-4412-87B0-07CF3F951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104777</xdr:colOff>
      <xdr:row>0</xdr:row>
      <xdr:rowOff>133349</xdr:rowOff>
    </xdr:from>
    <xdr:to>
      <xdr:col>4</xdr:col>
      <xdr:colOff>100876</xdr:colOff>
      <xdr:row>4</xdr:row>
      <xdr:rowOff>91349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A28F78-D9BD-4536-8ABC-BC2C499A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7" y="133349"/>
          <a:ext cx="719999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grues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Gradacion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3-13 "/>
      <sheetName val="GRAVEDAD "/>
      <sheetName val="firmas"/>
      <sheetName val="Hoja1"/>
    </sheetNames>
    <sheetDataSet>
      <sheetData sheetId="0">
        <row r="45">
          <cell r="G45" t="str">
            <v>--</v>
          </cell>
          <cell r="P45" t="str">
            <v>--</v>
          </cell>
          <cell r="V45" t="str">
            <v>--</v>
          </cell>
        </row>
      </sheetData>
      <sheetData sheetId="1"/>
      <sheetData sheetId="2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3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4">
        <row r="6">
          <cell r="AL6">
            <v>1</v>
          </cell>
        </row>
      </sheetData>
      <sheetData sheetId="5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6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7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/>
      <sheetData sheetId="16"/>
      <sheetData sheetId="17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3"/>
  <sheetViews>
    <sheetView showGridLines="0" tabSelected="1" view="pageBreakPreview" zoomScaleNormal="115" zoomScaleSheetLayoutView="100" workbookViewId="0">
      <selection activeCell="F4" sqref="F4:V4"/>
    </sheetView>
  </sheetViews>
  <sheetFormatPr baseColWidth="10" defaultRowHeight="12.75" x14ac:dyDescent="0.2"/>
  <cols>
    <col min="1" max="5" width="2.7109375" style="2" customWidth="1"/>
    <col min="6" max="6" width="2.42578125" style="2" customWidth="1"/>
    <col min="7" max="17" width="2.7109375" style="2" customWidth="1"/>
    <col min="18" max="18" width="1.5703125" style="2" customWidth="1"/>
    <col min="19" max="20" width="2.7109375" style="2" customWidth="1"/>
    <col min="21" max="22" width="2" style="2" customWidth="1"/>
    <col min="23" max="23" width="1.5703125" style="2" customWidth="1"/>
    <col min="24" max="24" width="2" style="2" customWidth="1"/>
    <col min="25" max="27" width="2.7109375" style="2" customWidth="1"/>
    <col min="28" max="28" width="2.5703125" style="2" customWidth="1"/>
    <col min="29" max="29" width="3.42578125" style="2" customWidth="1"/>
    <col min="30" max="30" width="3.7109375" style="2" customWidth="1"/>
    <col min="31" max="31" width="3.140625" style="2" customWidth="1"/>
    <col min="32" max="32" width="4" style="2" customWidth="1"/>
    <col min="33" max="33" width="2.7109375" style="2" customWidth="1"/>
    <col min="34" max="34" width="3.42578125" style="2" customWidth="1"/>
    <col min="35" max="35" width="2.28515625" style="2" customWidth="1"/>
    <col min="36" max="36" width="2.7109375" style="2" customWidth="1"/>
    <col min="37" max="37" width="13.5703125" style="1" customWidth="1"/>
    <col min="38" max="38" width="11.5703125" style="1" customWidth="1"/>
    <col min="39" max="39" width="12.5703125" style="1" customWidth="1"/>
    <col min="40" max="40" width="11.5703125" style="1" customWidth="1"/>
    <col min="41" max="46" width="11.42578125" style="1"/>
    <col min="47" max="256" width="11.42578125" style="2"/>
    <col min="257" max="261" width="2.7109375" style="2" customWidth="1"/>
    <col min="262" max="262" width="3.85546875" style="2" customWidth="1"/>
    <col min="263" max="292" width="2.7109375" style="2" customWidth="1"/>
    <col min="293" max="293" width="11.42578125" style="2"/>
    <col min="294" max="294" width="11.5703125" style="2" customWidth="1"/>
    <col min="295" max="295" width="12.5703125" style="2" customWidth="1"/>
    <col min="296" max="296" width="11.5703125" style="2" customWidth="1"/>
    <col min="297" max="512" width="11.42578125" style="2"/>
    <col min="513" max="517" width="2.7109375" style="2" customWidth="1"/>
    <col min="518" max="518" width="3.85546875" style="2" customWidth="1"/>
    <col min="519" max="548" width="2.7109375" style="2" customWidth="1"/>
    <col min="549" max="549" width="11.42578125" style="2"/>
    <col min="550" max="550" width="11.5703125" style="2" customWidth="1"/>
    <col min="551" max="551" width="12.5703125" style="2" customWidth="1"/>
    <col min="552" max="552" width="11.5703125" style="2" customWidth="1"/>
    <col min="553" max="768" width="11.42578125" style="2"/>
    <col min="769" max="773" width="2.7109375" style="2" customWidth="1"/>
    <col min="774" max="774" width="3.85546875" style="2" customWidth="1"/>
    <col min="775" max="804" width="2.7109375" style="2" customWidth="1"/>
    <col min="805" max="805" width="11.42578125" style="2"/>
    <col min="806" max="806" width="11.5703125" style="2" customWidth="1"/>
    <col min="807" max="807" width="12.5703125" style="2" customWidth="1"/>
    <col min="808" max="808" width="11.5703125" style="2" customWidth="1"/>
    <col min="809" max="1024" width="11.42578125" style="2"/>
    <col min="1025" max="1029" width="2.7109375" style="2" customWidth="1"/>
    <col min="1030" max="1030" width="3.85546875" style="2" customWidth="1"/>
    <col min="1031" max="1060" width="2.7109375" style="2" customWidth="1"/>
    <col min="1061" max="1061" width="11.42578125" style="2"/>
    <col min="1062" max="1062" width="11.5703125" style="2" customWidth="1"/>
    <col min="1063" max="1063" width="12.5703125" style="2" customWidth="1"/>
    <col min="1064" max="1064" width="11.5703125" style="2" customWidth="1"/>
    <col min="1065" max="1280" width="11.42578125" style="2"/>
    <col min="1281" max="1285" width="2.7109375" style="2" customWidth="1"/>
    <col min="1286" max="1286" width="3.85546875" style="2" customWidth="1"/>
    <col min="1287" max="1316" width="2.7109375" style="2" customWidth="1"/>
    <col min="1317" max="1317" width="11.42578125" style="2"/>
    <col min="1318" max="1318" width="11.5703125" style="2" customWidth="1"/>
    <col min="1319" max="1319" width="12.5703125" style="2" customWidth="1"/>
    <col min="1320" max="1320" width="11.5703125" style="2" customWidth="1"/>
    <col min="1321" max="1536" width="11.42578125" style="2"/>
    <col min="1537" max="1541" width="2.7109375" style="2" customWidth="1"/>
    <col min="1542" max="1542" width="3.85546875" style="2" customWidth="1"/>
    <col min="1543" max="1572" width="2.7109375" style="2" customWidth="1"/>
    <col min="1573" max="1573" width="11.42578125" style="2"/>
    <col min="1574" max="1574" width="11.5703125" style="2" customWidth="1"/>
    <col min="1575" max="1575" width="12.5703125" style="2" customWidth="1"/>
    <col min="1576" max="1576" width="11.5703125" style="2" customWidth="1"/>
    <col min="1577" max="1792" width="11.42578125" style="2"/>
    <col min="1793" max="1797" width="2.7109375" style="2" customWidth="1"/>
    <col min="1798" max="1798" width="3.85546875" style="2" customWidth="1"/>
    <col min="1799" max="1828" width="2.7109375" style="2" customWidth="1"/>
    <col min="1829" max="1829" width="11.42578125" style="2"/>
    <col min="1830" max="1830" width="11.5703125" style="2" customWidth="1"/>
    <col min="1831" max="1831" width="12.5703125" style="2" customWidth="1"/>
    <col min="1832" max="1832" width="11.5703125" style="2" customWidth="1"/>
    <col min="1833" max="2048" width="11.42578125" style="2"/>
    <col min="2049" max="2053" width="2.7109375" style="2" customWidth="1"/>
    <col min="2054" max="2054" width="3.85546875" style="2" customWidth="1"/>
    <col min="2055" max="2084" width="2.7109375" style="2" customWidth="1"/>
    <col min="2085" max="2085" width="11.42578125" style="2"/>
    <col min="2086" max="2086" width="11.5703125" style="2" customWidth="1"/>
    <col min="2087" max="2087" width="12.5703125" style="2" customWidth="1"/>
    <col min="2088" max="2088" width="11.5703125" style="2" customWidth="1"/>
    <col min="2089" max="2304" width="11.42578125" style="2"/>
    <col min="2305" max="2309" width="2.7109375" style="2" customWidth="1"/>
    <col min="2310" max="2310" width="3.85546875" style="2" customWidth="1"/>
    <col min="2311" max="2340" width="2.7109375" style="2" customWidth="1"/>
    <col min="2341" max="2341" width="11.42578125" style="2"/>
    <col min="2342" max="2342" width="11.5703125" style="2" customWidth="1"/>
    <col min="2343" max="2343" width="12.5703125" style="2" customWidth="1"/>
    <col min="2344" max="2344" width="11.5703125" style="2" customWidth="1"/>
    <col min="2345" max="2560" width="11.42578125" style="2"/>
    <col min="2561" max="2565" width="2.7109375" style="2" customWidth="1"/>
    <col min="2566" max="2566" width="3.85546875" style="2" customWidth="1"/>
    <col min="2567" max="2596" width="2.7109375" style="2" customWidth="1"/>
    <col min="2597" max="2597" width="11.42578125" style="2"/>
    <col min="2598" max="2598" width="11.5703125" style="2" customWidth="1"/>
    <col min="2599" max="2599" width="12.5703125" style="2" customWidth="1"/>
    <col min="2600" max="2600" width="11.5703125" style="2" customWidth="1"/>
    <col min="2601" max="2816" width="11.42578125" style="2"/>
    <col min="2817" max="2821" width="2.7109375" style="2" customWidth="1"/>
    <col min="2822" max="2822" width="3.85546875" style="2" customWidth="1"/>
    <col min="2823" max="2852" width="2.7109375" style="2" customWidth="1"/>
    <col min="2853" max="2853" width="11.42578125" style="2"/>
    <col min="2854" max="2854" width="11.5703125" style="2" customWidth="1"/>
    <col min="2855" max="2855" width="12.5703125" style="2" customWidth="1"/>
    <col min="2856" max="2856" width="11.5703125" style="2" customWidth="1"/>
    <col min="2857" max="3072" width="11.42578125" style="2"/>
    <col min="3073" max="3077" width="2.7109375" style="2" customWidth="1"/>
    <col min="3078" max="3078" width="3.85546875" style="2" customWidth="1"/>
    <col min="3079" max="3108" width="2.7109375" style="2" customWidth="1"/>
    <col min="3109" max="3109" width="11.42578125" style="2"/>
    <col min="3110" max="3110" width="11.5703125" style="2" customWidth="1"/>
    <col min="3111" max="3111" width="12.5703125" style="2" customWidth="1"/>
    <col min="3112" max="3112" width="11.5703125" style="2" customWidth="1"/>
    <col min="3113" max="3328" width="11.42578125" style="2"/>
    <col min="3329" max="3333" width="2.7109375" style="2" customWidth="1"/>
    <col min="3334" max="3334" width="3.85546875" style="2" customWidth="1"/>
    <col min="3335" max="3364" width="2.7109375" style="2" customWidth="1"/>
    <col min="3365" max="3365" width="11.42578125" style="2"/>
    <col min="3366" max="3366" width="11.5703125" style="2" customWidth="1"/>
    <col min="3367" max="3367" width="12.5703125" style="2" customWidth="1"/>
    <col min="3368" max="3368" width="11.5703125" style="2" customWidth="1"/>
    <col min="3369" max="3584" width="11.42578125" style="2"/>
    <col min="3585" max="3589" width="2.7109375" style="2" customWidth="1"/>
    <col min="3590" max="3590" width="3.85546875" style="2" customWidth="1"/>
    <col min="3591" max="3620" width="2.7109375" style="2" customWidth="1"/>
    <col min="3621" max="3621" width="11.42578125" style="2"/>
    <col min="3622" max="3622" width="11.5703125" style="2" customWidth="1"/>
    <col min="3623" max="3623" width="12.5703125" style="2" customWidth="1"/>
    <col min="3624" max="3624" width="11.5703125" style="2" customWidth="1"/>
    <col min="3625" max="3840" width="11.42578125" style="2"/>
    <col min="3841" max="3845" width="2.7109375" style="2" customWidth="1"/>
    <col min="3846" max="3846" width="3.85546875" style="2" customWidth="1"/>
    <col min="3847" max="3876" width="2.7109375" style="2" customWidth="1"/>
    <col min="3877" max="3877" width="11.42578125" style="2"/>
    <col min="3878" max="3878" width="11.5703125" style="2" customWidth="1"/>
    <col min="3879" max="3879" width="12.5703125" style="2" customWidth="1"/>
    <col min="3880" max="3880" width="11.5703125" style="2" customWidth="1"/>
    <col min="3881" max="4096" width="11.42578125" style="2"/>
    <col min="4097" max="4101" width="2.7109375" style="2" customWidth="1"/>
    <col min="4102" max="4102" width="3.85546875" style="2" customWidth="1"/>
    <col min="4103" max="4132" width="2.7109375" style="2" customWidth="1"/>
    <col min="4133" max="4133" width="11.42578125" style="2"/>
    <col min="4134" max="4134" width="11.5703125" style="2" customWidth="1"/>
    <col min="4135" max="4135" width="12.5703125" style="2" customWidth="1"/>
    <col min="4136" max="4136" width="11.5703125" style="2" customWidth="1"/>
    <col min="4137" max="4352" width="11.42578125" style="2"/>
    <col min="4353" max="4357" width="2.7109375" style="2" customWidth="1"/>
    <col min="4358" max="4358" width="3.85546875" style="2" customWidth="1"/>
    <col min="4359" max="4388" width="2.7109375" style="2" customWidth="1"/>
    <col min="4389" max="4389" width="11.42578125" style="2"/>
    <col min="4390" max="4390" width="11.5703125" style="2" customWidth="1"/>
    <col min="4391" max="4391" width="12.5703125" style="2" customWidth="1"/>
    <col min="4392" max="4392" width="11.5703125" style="2" customWidth="1"/>
    <col min="4393" max="4608" width="11.42578125" style="2"/>
    <col min="4609" max="4613" width="2.7109375" style="2" customWidth="1"/>
    <col min="4614" max="4614" width="3.85546875" style="2" customWidth="1"/>
    <col min="4615" max="4644" width="2.7109375" style="2" customWidth="1"/>
    <col min="4645" max="4645" width="11.42578125" style="2"/>
    <col min="4646" max="4646" width="11.5703125" style="2" customWidth="1"/>
    <col min="4647" max="4647" width="12.5703125" style="2" customWidth="1"/>
    <col min="4648" max="4648" width="11.5703125" style="2" customWidth="1"/>
    <col min="4649" max="4864" width="11.42578125" style="2"/>
    <col min="4865" max="4869" width="2.7109375" style="2" customWidth="1"/>
    <col min="4870" max="4870" width="3.85546875" style="2" customWidth="1"/>
    <col min="4871" max="4900" width="2.7109375" style="2" customWidth="1"/>
    <col min="4901" max="4901" width="11.42578125" style="2"/>
    <col min="4902" max="4902" width="11.5703125" style="2" customWidth="1"/>
    <col min="4903" max="4903" width="12.5703125" style="2" customWidth="1"/>
    <col min="4904" max="4904" width="11.5703125" style="2" customWidth="1"/>
    <col min="4905" max="5120" width="11.42578125" style="2"/>
    <col min="5121" max="5125" width="2.7109375" style="2" customWidth="1"/>
    <col min="5126" max="5126" width="3.85546875" style="2" customWidth="1"/>
    <col min="5127" max="5156" width="2.7109375" style="2" customWidth="1"/>
    <col min="5157" max="5157" width="11.42578125" style="2"/>
    <col min="5158" max="5158" width="11.5703125" style="2" customWidth="1"/>
    <col min="5159" max="5159" width="12.5703125" style="2" customWidth="1"/>
    <col min="5160" max="5160" width="11.5703125" style="2" customWidth="1"/>
    <col min="5161" max="5376" width="11.42578125" style="2"/>
    <col min="5377" max="5381" width="2.7109375" style="2" customWidth="1"/>
    <col min="5382" max="5382" width="3.85546875" style="2" customWidth="1"/>
    <col min="5383" max="5412" width="2.7109375" style="2" customWidth="1"/>
    <col min="5413" max="5413" width="11.42578125" style="2"/>
    <col min="5414" max="5414" width="11.5703125" style="2" customWidth="1"/>
    <col min="5415" max="5415" width="12.5703125" style="2" customWidth="1"/>
    <col min="5416" max="5416" width="11.5703125" style="2" customWidth="1"/>
    <col min="5417" max="5632" width="11.42578125" style="2"/>
    <col min="5633" max="5637" width="2.7109375" style="2" customWidth="1"/>
    <col min="5638" max="5638" width="3.85546875" style="2" customWidth="1"/>
    <col min="5639" max="5668" width="2.7109375" style="2" customWidth="1"/>
    <col min="5669" max="5669" width="11.42578125" style="2"/>
    <col min="5670" max="5670" width="11.5703125" style="2" customWidth="1"/>
    <col min="5671" max="5671" width="12.5703125" style="2" customWidth="1"/>
    <col min="5672" max="5672" width="11.5703125" style="2" customWidth="1"/>
    <col min="5673" max="5888" width="11.42578125" style="2"/>
    <col min="5889" max="5893" width="2.7109375" style="2" customWidth="1"/>
    <col min="5894" max="5894" width="3.85546875" style="2" customWidth="1"/>
    <col min="5895" max="5924" width="2.7109375" style="2" customWidth="1"/>
    <col min="5925" max="5925" width="11.42578125" style="2"/>
    <col min="5926" max="5926" width="11.5703125" style="2" customWidth="1"/>
    <col min="5927" max="5927" width="12.5703125" style="2" customWidth="1"/>
    <col min="5928" max="5928" width="11.5703125" style="2" customWidth="1"/>
    <col min="5929" max="6144" width="11.42578125" style="2"/>
    <col min="6145" max="6149" width="2.7109375" style="2" customWidth="1"/>
    <col min="6150" max="6150" width="3.85546875" style="2" customWidth="1"/>
    <col min="6151" max="6180" width="2.7109375" style="2" customWidth="1"/>
    <col min="6181" max="6181" width="11.42578125" style="2"/>
    <col min="6182" max="6182" width="11.5703125" style="2" customWidth="1"/>
    <col min="6183" max="6183" width="12.5703125" style="2" customWidth="1"/>
    <col min="6184" max="6184" width="11.5703125" style="2" customWidth="1"/>
    <col min="6185" max="6400" width="11.42578125" style="2"/>
    <col min="6401" max="6405" width="2.7109375" style="2" customWidth="1"/>
    <col min="6406" max="6406" width="3.85546875" style="2" customWidth="1"/>
    <col min="6407" max="6436" width="2.7109375" style="2" customWidth="1"/>
    <col min="6437" max="6437" width="11.42578125" style="2"/>
    <col min="6438" max="6438" width="11.5703125" style="2" customWidth="1"/>
    <col min="6439" max="6439" width="12.5703125" style="2" customWidth="1"/>
    <col min="6440" max="6440" width="11.5703125" style="2" customWidth="1"/>
    <col min="6441" max="6656" width="11.42578125" style="2"/>
    <col min="6657" max="6661" width="2.7109375" style="2" customWidth="1"/>
    <col min="6662" max="6662" width="3.85546875" style="2" customWidth="1"/>
    <col min="6663" max="6692" width="2.7109375" style="2" customWidth="1"/>
    <col min="6693" max="6693" width="11.42578125" style="2"/>
    <col min="6694" max="6694" width="11.5703125" style="2" customWidth="1"/>
    <col min="6695" max="6695" width="12.5703125" style="2" customWidth="1"/>
    <col min="6696" max="6696" width="11.5703125" style="2" customWidth="1"/>
    <col min="6697" max="6912" width="11.42578125" style="2"/>
    <col min="6913" max="6917" width="2.7109375" style="2" customWidth="1"/>
    <col min="6918" max="6918" width="3.85546875" style="2" customWidth="1"/>
    <col min="6919" max="6948" width="2.7109375" style="2" customWidth="1"/>
    <col min="6949" max="6949" width="11.42578125" style="2"/>
    <col min="6950" max="6950" width="11.5703125" style="2" customWidth="1"/>
    <col min="6951" max="6951" width="12.5703125" style="2" customWidth="1"/>
    <col min="6952" max="6952" width="11.5703125" style="2" customWidth="1"/>
    <col min="6953" max="7168" width="11.42578125" style="2"/>
    <col min="7169" max="7173" width="2.7109375" style="2" customWidth="1"/>
    <col min="7174" max="7174" width="3.85546875" style="2" customWidth="1"/>
    <col min="7175" max="7204" width="2.7109375" style="2" customWidth="1"/>
    <col min="7205" max="7205" width="11.42578125" style="2"/>
    <col min="7206" max="7206" width="11.5703125" style="2" customWidth="1"/>
    <col min="7207" max="7207" width="12.5703125" style="2" customWidth="1"/>
    <col min="7208" max="7208" width="11.5703125" style="2" customWidth="1"/>
    <col min="7209" max="7424" width="11.42578125" style="2"/>
    <col min="7425" max="7429" width="2.7109375" style="2" customWidth="1"/>
    <col min="7430" max="7430" width="3.85546875" style="2" customWidth="1"/>
    <col min="7431" max="7460" width="2.7109375" style="2" customWidth="1"/>
    <col min="7461" max="7461" width="11.42578125" style="2"/>
    <col min="7462" max="7462" width="11.5703125" style="2" customWidth="1"/>
    <col min="7463" max="7463" width="12.5703125" style="2" customWidth="1"/>
    <col min="7464" max="7464" width="11.5703125" style="2" customWidth="1"/>
    <col min="7465" max="7680" width="11.42578125" style="2"/>
    <col min="7681" max="7685" width="2.7109375" style="2" customWidth="1"/>
    <col min="7686" max="7686" width="3.85546875" style="2" customWidth="1"/>
    <col min="7687" max="7716" width="2.7109375" style="2" customWidth="1"/>
    <col min="7717" max="7717" width="11.42578125" style="2"/>
    <col min="7718" max="7718" width="11.5703125" style="2" customWidth="1"/>
    <col min="7719" max="7719" width="12.5703125" style="2" customWidth="1"/>
    <col min="7720" max="7720" width="11.5703125" style="2" customWidth="1"/>
    <col min="7721" max="7936" width="11.42578125" style="2"/>
    <col min="7937" max="7941" width="2.7109375" style="2" customWidth="1"/>
    <col min="7942" max="7942" width="3.85546875" style="2" customWidth="1"/>
    <col min="7943" max="7972" width="2.7109375" style="2" customWidth="1"/>
    <col min="7973" max="7973" width="11.42578125" style="2"/>
    <col min="7974" max="7974" width="11.5703125" style="2" customWidth="1"/>
    <col min="7975" max="7975" width="12.5703125" style="2" customWidth="1"/>
    <col min="7976" max="7976" width="11.5703125" style="2" customWidth="1"/>
    <col min="7977" max="8192" width="11.42578125" style="2"/>
    <col min="8193" max="8197" width="2.7109375" style="2" customWidth="1"/>
    <col min="8198" max="8198" width="3.85546875" style="2" customWidth="1"/>
    <col min="8199" max="8228" width="2.7109375" style="2" customWidth="1"/>
    <col min="8229" max="8229" width="11.42578125" style="2"/>
    <col min="8230" max="8230" width="11.5703125" style="2" customWidth="1"/>
    <col min="8231" max="8231" width="12.5703125" style="2" customWidth="1"/>
    <col min="8232" max="8232" width="11.5703125" style="2" customWidth="1"/>
    <col min="8233" max="8448" width="11.42578125" style="2"/>
    <col min="8449" max="8453" width="2.7109375" style="2" customWidth="1"/>
    <col min="8454" max="8454" width="3.85546875" style="2" customWidth="1"/>
    <col min="8455" max="8484" width="2.7109375" style="2" customWidth="1"/>
    <col min="8485" max="8485" width="11.42578125" style="2"/>
    <col min="8486" max="8486" width="11.5703125" style="2" customWidth="1"/>
    <col min="8487" max="8487" width="12.5703125" style="2" customWidth="1"/>
    <col min="8488" max="8488" width="11.5703125" style="2" customWidth="1"/>
    <col min="8489" max="8704" width="11.42578125" style="2"/>
    <col min="8705" max="8709" width="2.7109375" style="2" customWidth="1"/>
    <col min="8710" max="8710" width="3.85546875" style="2" customWidth="1"/>
    <col min="8711" max="8740" width="2.7109375" style="2" customWidth="1"/>
    <col min="8741" max="8741" width="11.42578125" style="2"/>
    <col min="8742" max="8742" width="11.5703125" style="2" customWidth="1"/>
    <col min="8743" max="8743" width="12.5703125" style="2" customWidth="1"/>
    <col min="8744" max="8744" width="11.5703125" style="2" customWidth="1"/>
    <col min="8745" max="8960" width="11.42578125" style="2"/>
    <col min="8961" max="8965" width="2.7109375" style="2" customWidth="1"/>
    <col min="8966" max="8966" width="3.85546875" style="2" customWidth="1"/>
    <col min="8967" max="8996" width="2.7109375" style="2" customWidth="1"/>
    <col min="8997" max="8997" width="11.42578125" style="2"/>
    <col min="8998" max="8998" width="11.5703125" style="2" customWidth="1"/>
    <col min="8999" max="8999" width="12.5703125" style="2" customWidth="1"/>
    <col min="9000" max="9000" width="11.5703125" style="2" customWidth="1"/>
    <col min="9001" max="9216" width="11.42578125" style="2"/>
    <col min="9217" max="9221" width="2.7109375" style="2" customWidth="1"/>
    <col min="9222" max="9222" width="3.85546875" style="2" customWidth="1"/>
    <col min="9223" max="9252" width="2.7109375" style="2" customWidth="1"/>
    <col min="9253" max="9253" width="11.42578125" style="2"/>
    <col min="9254" max="9254" width="11.5703125" style="2" customWidth="1"/>
    <col min="9255" max="9255" width="12.5703125" style="2" customWidth="1"/>
    <col min="9256" max="9256" width="11.5703125" style="2" customWidth="1"/>
    <col min="9257" max="9472" width="11.42578125" style="2"/>
    <col min="9473" max="9477" width="2.7109375" style="2" customWidth="1"/>
    <col min="9478" max="9478" width="3.85546875" style="2" customWidth="1"/>
    <col min="9479" max="9508" width="2.7109375" style="2" customWidth="1"/>
    <col min="9509" max="9509" width="11.42578125" style="2"/>
    <col min="9510" max="9510" width="11.5703125" style="2" customWidth="1"/>
    <col min="9511" max="9511" width="12.5703125" style="2" customWidth="1"/>
    <col min="9512" max="9512" width="11.5703125" style="2" customWidth="1"/>
    <col min="9513" max="9728" width="11.42578125" style="2"/>
    <col min="9729" max="9733" width="2.7109375" style="2" customWidth="1"/>
    <col min="9734" max="9734" width="3.85546875" style="2" customWidth="1"/>
    <col min="9735" max="9764" width="2.7109375" style="2" customWidth="1"/>
    <col min="9765" max="9765" width="11.42578125" style="2"/>
    <col min="9766" max="9766" width="11.5703125" style="2" customWidth="1"/>
    <col min="9767" max="9767" width="12.5703125" style="2" customWidth="1"/>
    <col min="9768" max="9768" width="11.5703125" style="2" customWidth="1"/>
    <col min="9769" max="9984" width="11.42578125" style="2"/>
    <col min="9985" max="9989" width="2.7109375" style="2" customWidth="1"/>
    <col min="9990" max="9990" width="3.85546875" style="2" customWidth="1"/>
    <col min="9991" max="10020" width="2.7109375" style="2" customWidth="1"/>
    <col min="10021" max="10021" width="11.42578125" style="2"/>
    <col min="10022" max="10022" width="11.5703125" style="2" customWidth="1"/>
    <col min="10023" max="10023" width="12.5703125" style="2" customWidth="1"/>
    <col min="10024" max="10024" width="11.5703125" style="2" customWidth="1"/>
    <col min="10025" max="10240" width="11.42578125" style="2"/>
    <col min="10241" max="10245" width="2.7109375" style="2" customWidth="1"/>
    <col min="10246" max="10246" width="3.85546875" style="2" customWidth="1"/>
    <col min="10247" max="10276" width="2.7109375" style="2" customWidth="1"/>
    <col min="10277" max="10277" width="11.42578125" style="2"/>
    <col min="10278" max="10278" width="11.5703125" style="2" customWidth="1"/>
    <col min="10279" max="10279" width="12.5703125" style="2" customWidth="1"/>
    <col min="10280" max="10280" width="11.5703125" style="2" customWidth="1"/>
    <col min="10281" max="10496" width="11.42578125" style="2"/>
    <col min="10497" max="10501" width="2.7109375" style="2" customWidth="1"/>
    <col min="10502" max="10502" width="3.85546875" style="2" customWidth="1"/>
    <col min="10503" max="10532" width="2.7109375" style="2" customWidth="1"/>
    <col min="10533" max="10533" width="11.42578125" style="2"/>
    <col min="10534" max="10534" width="11.5703125" style="2" customWidth="1"/>
    <col min="10535" max="10535" width="12.5703125" style="2" customWidth="1"/>
    <col min="10536" max="10536" width="11.5703125" style="2" customWidth="1"/>
    <col min="10537" max="10752" width="11.42578125" style="2"/>
    <col min="10753" max="10757" width="2.7109375" style="2" customWidth="1"/>
    <col min="10758" max="10758" width="3.85546875" style="2" customWidth="1"/>
    <col min="10759" max="10788" width="2.7109375" style="2" customWidth="1"/>
    <col min="10789" max="10789" width="11.42578125" style="2"/>
    <col min="10790" max="10790" width="11.5703125" style="2" customWidth="1"/>
    <col min="10791" max="10791" width="12.5703125" style="2" customWidth="1"/>
    <col min="10792" max="10792" width="11.5703125" style="2" customWidth="1"/>
    <col min="10793" max="11008" width="11.42578125" style="2"/>
    <col min="11009" max="11013" width="2.7109375" style="2" customWidth="1"/>
    <col min="11014" max="11014" width="3.85546875" style="2" customWidth="1"/>
    <col min="11015" max="11044" width="2.7109375" style="2" customWidth="1"/>
    <col min="11045" max="11045" width="11.42578125" style="2"/>
    <col min="11046" max="11046" width="11.5703125" style="2" customWidth="1"/>
    <col min="11047" max="11047" width="12.5703125" style="2" customWidth="1"/>
    <col min="11048" max="11048" width="11.5703125" style="2" customWidth="1"/>
    <col min="11049" max="11264" width="11.42578125" style="2"/>
    <col min="11265" max="11269" width="2.7109375" style="2" customWidth="1"/>
    <col min="11270" max="11270" width="3.85546875" style="2" customWidth="1"/>
    <col min="11271" max="11300" width="2.7109375" style="2" customWidth="1"/>
    <col min="11301" max="11301" width="11.42578125" style="2"/>
    <col min="11302" max="11302" width="11.5703125" style="2" customWidth="1"/>
    <col min="11303" max="11303" width="12.5703125" style="2" customWidth="1"/>
    <col min="11304" max="11304" width="11.5703125" style="2" customWidth="1"/>
    <col min="11305" max="11520" width="11.42578125" style="2"/>
    <col min="11521" max="11525" width="2.7109375" style="2" customWidth="1"/>
    <col min="11526" max="11526" width="3.85546875" style="2" customWidth="1"/>
    <col min="11527" max="11556" width="2.7109375" style="2" customWidth="1"/>
    <col min="11557" max="11557" width="11.42578125" style="2"/>
    <col min="11558" max="11558" width="11.5703125" style="2" customWidth="1"/>
    <col min="11559" max="11559" width="12.5703125" style="2" customWidth="1"/>
    <col min="11560" max="11560" width="11.5703125" style="2" customWidth="1"/>
    <col min="11561" max="11776" width="11.42578125" style="2"/>
    <col min="11777" max="11781" width="2.7109375" style="2" customWidth="1"/>
    <col min="11782" max="11782" width="3.85546875" style="2" customWidth="1"/>
    <col min="11783" max="11812" width="2.7109375" style="2" customWidth="1"/>
    <col min="11813" max="11813" width="11.42578125" style="2"/>
    <col min="11814" max="11814" width="11.5703125" style="2" customWidth="1"/>
    <col min="11815" max="11815" width="12.5703125" style="2" customWidth="1"/>
    <col min="11816" max="11816" width="11.5703125" style="2" customWidth="1"/>
    <col min="11817" max="12032" width="11.42578125" style="2"/>
    <col min="12033" max="12037" width="2.7109375" style="2" customWidth="1"/>
    <col min="12038" max="12038" width="3.85546875" style="2" customWidth="1"/>
    <col min="12039" max="12068" width="2.7109375" style="2" customWidth="1"/>
    <col min="12069" max="12069" width="11.42578125" style="2"/>
    <col min="12070" max="12070" width="11.5703125" style="2" customWidth="1"/>
    <col min="12071" max="12071" width="12.5703125" style="2" customWidth="1"/>
    <col min="12072" max="12072" width="11.5703125" style="2" customWidth="1"/>
    <col min="12073" max="12288" width="11.42578125" style="2"/>
    <col min="12289" max="12293" width="2.7109375" style="2" customWidth="1"/>
    <col min="12294" max="12294" width="3.85546875" style="2" customWidth="1"/>
    <col min="12295" max="12324" width="2.7109375" style="2" customWidth="1"/>
    <col min="12325" max="12325" width="11.42578125" style="2"/>
    <col min="12326" max="12326" width="11.5703125" style="2" customWidth="1"/>
    <col min="12327" max="12327" width="12.5703125" style="2" customWidth="1"/>
    <col min="12328" max="12328" width="11.5703125" style="2" customWidth="1"/>
    <col min="12329" max="12544" width="11.42578125" style="2"/>
    <col min="12545" max="12549" width="2.7109375" style="2" customWidth="1"/>
    <col min="12550" max="12550" width="3.85546875" style="2" customWidth="1"/>
    <col min="12551" max="12580" width="2.7109375" style="2" customWidth="1"/>
    <col min="12581" max="12581" width="11.42578125" style="2"/>
    <col min="12582" max="12582" width="11.5703125" style="2" customWidth="1"/>
    <col min="12583" max="12583" width="12.5703125" style="2" customWidth="1"/>
    <col min="12584" max="12584" width="11.5703125" style="2" customWidth="1"/>
    <col min="12585" max="12800" width="11.42578125" style="2"/>
    <col min="12801" max="12805" width="2.7109375" style="2" customWidth="1"/>
    <col min="12806" max="12806" width="3.85546875" style="2" customWidth="1"/>
    <col min="12807" max="12836" width="2.7109375" style="2" customWidth="1"/>
    <col min="12837" max="12837" width="11.42578125" style="2"/>
    <col min="12838" max="12838" width="11.5703125" style="2" customWidth="1"/>
    <col min="12839" max="12839" width="12.5703125" style="2" customWidth="1"/>
    <col min="12840" max="12840" width="11.5703125" style="2" customWidth="1"/>
    <col min="12841" max="13056" width="11.42578125" style="2"/>
    <col min="13057" max="13061" width="2.7109375" style="2" customWidth="1"/>
    <col min="13062" max="13062" width="3.85546875" style="2" customWidth="1"/>
    <col min="13063" max="13092" width="2.7109375" style="2" customWidth="1"/>
    <col min="13093" max="13093" width="11.42578125" style="2"/>
    <col min="13094" max="13094" width="11.5703125" style="2" customWidth="1"/>
    <col min="13095" max="13095" width="12.5703125" style="2" customWidth="1"/>
    <col min="13096" max="13096" width="11.5703125" style="2" customWidth="1"/>
    <col min="13097" max="13312" width="11.42578125" style="2"/>
    <col min="13313" max="13317" width="2.7109375" style="2" customWidth="1"/>
    <col min="13318" max="13318" width="3.85546875" style="2" customWidth="1"/>
    <col min="13319" max="13348" width="2.7109375" style="2" customWidth="1"/>
    <col min="13349" max="13349" width="11.42578125" style="2"/>
    <col min="13350" max="13350" width="11.5703125" style="2" customWidth="1"/>
    <col min="13351" max="13351" width="12.5703125" style="2" customWidth="1"/>
    <col min="13352" max="13352" width="11.5703125" style="2" customWidth="1"/>
    <col min="13353" max="13568" width="11.42578125" style="2"/>
    <col min="13569" max="13573" width="2.7109375" style="2" customWidth="1"/>
    <col min="13574" max="13574" width="3.85546875" style="2" customWidth="1"/>
    <col min="13575" max="13604" width="2.7109375" style="2" customWidth="1"/>
    <col min="13605" max="13605" width="11.42578125" style="2"/>
    <col min="13606" max="13606" width="11.5703125" style="2" customWidth="1"/>
    <col min="13607" max="13607" width="12.5703125" style="2" customWidth="1"/>
    <col min="13608" max="13608" width="11.5703125" style="2" customWidth="1"/>
    <col min="13609" max="13824" width="11.42578125" style="2"/>
    <col min="13825" max="13829" width="2.7109375" style="2" customWidth="1"/>
    <col min="13830" max="13830" width="3.85546875" style="2" customWidth="1"/>
    <col min="13831" max="13860" width="2.7109375" style="2" customWidth="1"/>
    <col min="13861" max="13861" width="11.42578125" style="2"/>
    <col min="13862" max="13862" width="11.5703125" style="2" customWidth="1"/>
    <col min="13863" max="13863" width="12.5703125" style="2" customWidth="1"/>
    <col min="13864" max="13864" width="11.5703125" style="2" customWidth="1"/>
    <col min="13865" max="14080" width="11.42578125" style="2"/>
    <col min="14081" max="14085" width="2.7109375" style="2" customWidth="1"/>
    <col min="14086" max="14086" width="3.85546875" style="2" customWidth="1"/>
    <col min="14087" max="14116" width="2.7109375" style="2" customWidth="1"/>
    <col min="14117" max="14117" width="11.42578125" style="2"/>
    <col min="14118" max="14118" width="11.5703125" style="2" customWidth="1"/>
    <col min="14119" max="14119" width="12.5703125" style="2" customWidth="1"/>
    <col min="14120" max="14120" width="11.5703125" style="2" customWidth="1"/>
    <col min="14121" max="14336" width="11.42578125" style="2"/>
    <col min="14337" max="14341" width="2.7109375" style="2" customWidth="1"/>
    <col min="14342" max="14342" width="3.85546875" style="2" customWidth="1"/>
    <col min="14343" max="14372" width="2.7109375" style="2" customWidth="1"/>
    <col min="14373" max="14373" width="11.42578125" style="2"/>
    <col min="14374" max="14374" width="11.5703125" style="2" customWidth="1"/>
    <col min="14375" max="14375" width="12.5703125" style="2" customWidth="1"/>
    <col min="14376" max="14376" width="11.5703125" style="2" customWidth="1"/>
    <col min="14377" max="14592" width="11.42578125" style="2"/>
    <col min="14593" max="14597" width="2.7109375" style="2" customWidth="1"/>
    <col min="14598" max="14598" width="3.85546875" style="2" customWidth="1"/>
    <col min="14599" max="14628" width="2.7109375" style="2" customWidth="1"/>
    <col min="14629" max="14629" width="11.42578125" style="2"/>
    <col min="14630" max="14630" width="11.5703125" style="2" customWidth="1"/>
    <col min="14631" max="14631" width="12.5703125" style="2" customWidth="1"/>
    <col min="14632" max="14632" width="11.5703125" style="2" customWidth="1"/>
    <col min="14633" max="14848" width="11.42578125" style="2"/>
    <col min="14849" max="14853" width="2.7109375" style="2" customWidth="1"/>
    <col min="14854" max="14854" width="3.85546875" style="2" customWidth="1"/>
    <col min="14855" max="14884" width="2.7109375" style="2" customWidth="1"/>
    <col min="14885" max="14885" width="11.42578125" style="2"/>
    <col min="14886" max="14886" width="11.5703125" style="2" customWidth="1"/>
    <col min="14887" max="14887" width="12.5703125" style="2" customWidth="1"/>
    <col min="14888" max="14888" width="11.5703125" style="2" customWidth="1"/>
    <col min="14889" max="15104" width="11.42578125" style="2"/>
    <col min="15105" max="15109" width="2.7109375" style="2" customWidth="1"/>
    <col min="15110" max="15110" width="3.85546875" style="2" customWidth="1"/>
    <col min="15111" max="15140" width="2.7109375" style="2" customWidth="1"/>
    <col min="15141" max="15141" width="11.42578125" style="2"/>
    <col min="15142" max="15142" width="11.5703125" style="2" customWidth="1"/>
    <col min="15143" max="15143" width="12.5703125" style="2" customWidth="1"/>
    <col min="15144" max="15144" width="11.5703125" style="2" customWidth="1"/>
    <col min="15145" max="15360" width="11.42578125" style="2"/>
    <col min="15361" max="15365" width="2.7109375" style="2" customWidth="1"/>
    <col min="15366" max="15366" width="3.85546875" style="2" customWidth="1"/>
    <col min="15367" max="15396" width="2.7109375" style="2" customWidth="1"/>
    <col min="15397" max="15397" width="11.42578125" style="2"/>
    <col min="15398" max="15398" width="11.5703125" style="2" customWidth="1"/>
    <col min="15399" max="15399" width="12.5703125" style="2" customWidth="1"/>
    <col min="15400" max="15400" width="11.5703125" style="2" customWidth="1"/>
    <col min="15401" max="15616" width="11.42578125" style="2"/>
    <col min="15617" max="15621" width="2.7109375" style="2" customWidth="1"/>
    <col min="15622" max="15622" width="3.85546875" style="2" customWidth="1"/>
    <col min="15623" max="15652" width="2.7109375" style="2" customWidth="1"/>
    <col min="15653" max="15653" width="11.42578125" style="2"/>
    <col min="15654" max="15654" width="11.5703125" style="2" customWidth="1"/>
    <col min="15655" max="15655" width="12.5703125" style="2" customWidth="1"/>
    <col min="15656" max="15656" width="11.5703125" style="2" customWidth="1"/>
    <col min="15657" max="15872" width="11.42578125" style="2"/>
    <col min="15873" max="15877" width="2.7109375" style="2" customWidth="1"/>
    <col min="15878" max="15878" width="3.85546875" style="2" customWidth="1"/>
    <col min="15879" max="15908" width="2.7109375" style="2" customWidth="1"/>
    <col min="15909" max="15909" width="11.42578125" style="2"/>
    <col min="15910" max="15910" width="11.5703125" style="2" customWidth="1"/>
    <col min="15911" max="15911" width="12.5703125" style="2" customWidth="1"/>
    <col min="15912" max="15912" width="11.5703125" style="2" customWidth="1"/>
    <col min="15913" max="16128" width="11.42578125" style="2"/>
    <col min="16129" max="16133" width="2.7109375" style="2" customWidth="1"/>
    <col min="16134" max="16134" width="3.85546875" style="2" customWidth="1"/>
    <col min="16135" max="16164" width="2.7109375" style="2" customWidth="1"/>
    <col min="16165" max="16165" width="11.42578125" style="2"/>
    <col min="16166" max="16166" width="11.5703125" style="2" customWidth="1"/>
    <col min="16167" max="16167" width="12.5703125" style="2" customWidth="1"/>
    <col min="16168" max="16168" width="11.5703125" style="2" customWidth="1"/>
    <col min="16169" max="16384" width="11.42578125" style="2"/>
  </cols>
  <sheetData>
    <row r="1" spans="1:46" s="16" customFormat="1" ht="15" customHeight="1" x14ac:dyDescent="0.2">
      <c r="A1" s="67"/>
      <c r="B1" s="68"/>
      <c r="C1" s="68"/>
      <c r="D1" s="68"/>
      <c r="E1" s="69"/>
      <c r="F1" s="76" t="s">
        <v>31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3"/>
      <c r="AL1" s="86" t="s">
        <v>0</v>
      </c>
      <c r="AM1" s="86"/>
      <c r="AN1" s="86"/>
      <c r="AO1" s="86"/>
      <c r="AP1" s="86"/>
      <c r="AQ1" s="3"/>
      <c r="AR1" s="3"/>
      <c r="AS1" s="3"/>
      <c r="AT1" s="3"/>
    </row>
    <row r="2" spans="1:46" s="16" customFormat="1" ht="15" customHeight="1" x14ac:dyDescent="0.2">
      <c r="A2" s="70"/>
      <c r="B2" s="71"/>
      <c r="C2" s="71"/>
      <c r="D2" s="71"/>
      <c r="E2" s="72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3"/>
      <c r="AL2" s="57"/>
      <c r="AM2" s="57"/>
      <c r="AN2" s="57"/>
      <c r="AO2" s="57"/>
      <c r="AP2" s="57"/>
      <c r="AQ2" s="3"/>
      <c r="AR2" s="3"/>
      <c r="AS2" s="3"/>
      <c r="AT2" s="3"/>
    </row>
    <row r="3" spans="1:46" s="16" customFormat="1" ht="15" customHeight="1" x14ac:dyDescent="0.2">
      <c r="A3" s="70"/>
      <c r="B3" s="71"/>
      <c r="C3" s="71"/>
      <c r="D3" s="71"/>
      <c r="E3" s="72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3"/>
      <c r="AL3" s="57"/>
      <c r="AM3" s="57"/>
      <c r="AN3" s="57"/>
      <c r="AO3" s="57"/>
      <c r="AP3" s="57"/>
      <c r="AQ3" s="3"/>
      <c r="AR3" s="3"/>
      <c r="AS3" s="3"/>
      <c r="AT3" s="3"/>
    </row>
    <row r="4" spans="1:46" s="16" customFormat="1" ht="15" customHeight="1" x14ac:dyDescent="0.2">
      <c r="A4" s="70"/>
      <c r="B4" s="71"/>
      <c r="C4" s="71"/>
      <c r="D4" s="71"/>
      <c r="E4" s="72"/>
      <c r="F4" s="77" t="s">
        <v>32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 t="s">
        <v>33</v>
      </c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3"/>
      <c r="AL4" s="3" t="s">
        <v>1</v>
      </c>
      <c r="AM4" s="3"/>
      <c r="AN4" s="3"/>
      <c r="AO4" s="3"/>
      <c r="AP4" s="3"/>
      <c r="AQ4" s="3"/>
      <c r="AR4" s="3"/>
      <c r="AS4" s="3"/>
      <c r="AT4" s="3"/>
    </row>
    <row r="5" spans="1:46" s="16" customFormat="1" ht="15" customHeight="1" x14ac:dyDescent="0.2">
      <c r="A5" s="73"/>
      <c r="B5" s="74"/>
      <c r="C5" s="74"/>
      <c r="D5" s="74"/>
      <c r="E5" s="75"/>
      <c r="F5" s="78" t="s">
        <v>34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3"/>
      <c r="AL5" s="5"/>
      <c r="AM5" s="5"/>
      <c r="AN5" s="5"/>
      <c r="AO5" s="5"/>
      <c r="AP5" s="5"/>
      <c r="AQ5" s="58" t="s">
        <v>2</v>
      </c>
      <c r="AR5" s="5" t="s">
        <v>3</v>
      </c>
      <c r="AS5" s="5" t="s">
        <v>4</v>
      </c>
      <c r="AT5" s="3"/>
    </row>
    <row r="6" spans="1:46" ht="15" customHeight="1" x14ac:dyDescent="0.2">
      <c r="A6" s="39"/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2"/>
      <c r="Z6" s="42"/>
      <c r="AA6" s="42"/>
      <c r="AB6" s="42"/>
      <c r="AC6" s="42"/>
      <c r="AD6" s="42"/>
      <c r="AE6" s="43"/>
      <c r="AF6" s="43"/>
      <c r="AG6" s="43"/>
      <c r="AH6" s="43"/>
      <c r="AI6" s="43"/>
      <c r="AJ6" s="44"/>
      <c r="AK6" s="52" t="s">
        <v>27</v>
      </c>
      <c r="AL6" s="4">
        <v>1</v>
      </c>
      <c r="AM6" s="6">
        <v>41901</v>
      </c>
      <c r="AN6" s="4">
        <v>1500</v>
      </c>
      <c r="AO6" s="4">
        <f t="shared" ref="AO6:AO23" si="0">+AN6-(AN6*AP6/100)</f>
        <v>1225.5</v>
      </c>
      <c r="AP6" s="4">
        <v>18.3</v>
      </c>
      <c r="AQ6" s="7">
        <v>18.399999999999999</v>
      </c>
      <c r="AR6" s="7">
        <v>17.5</v>
      </c>
      <c r="AS6" s="7">
        <v>20.7</v>
      </c>
    </row>
    <row r="7" spans="1:46" s="10" customFormat="1" ht="15" customHeight="1" x14ac:dyDescent="0.2">
      <c r="A7" s="45"/>
      <c r="B7" s="46"/>
      <c r="C7" s="46"/>
      <c r="D7" s="46"/>
      <c r="E7" s="47"/>
      <c r="F7" s="47"/>
      <c r="G7" s="47"/>
      <c r="H7" s="47"/>
      <c r="I7" s="47"/>
      <c r="J7" s="47"/>
      <c r="K7" s="47"/>
      <c r="L7" s="46"/>
      <c r="M7" s="46"/>
      <c r="N7" s="46"/>
      <c r="O7" s="46"/>
      <c r="P7" s="47"/>
      <c r="Q7" s="47"/>
      <c r="R7" s="47"/>
      <c r="S7" s="47"/>
      <c r="T7" s="47"/>
      <c r="U7" s="47"/>
      <c r="V7" s="47"/>
      <c r="W7" s="47"/>
      <c r="X7" s="102" t="s">
        <v>5</v>
      </c>
      <c r="Y7" s="102"/>
      <c r="Z7" s="102"/>
      <c r="AA7" s="103"/>
      <c r="AB7" s="103"/>
      <c r="AC7" s="103"/>
      <c r="AD7" s="103"/>
      <c r="AE7" s="103"/>
      <c r="AF7" s="103"/>
      <c r="AG7" s="103"/>
      <c r="AH7" s="103"/>
      <c r="AI7" s="48"/>
      <c r="AJ7" s="49"/>
      <c r="AK7" s="53" t="s">
        <v>28</v>
      </c>
      <c r="AL7" s="4">
        <v>2</v>
      </c>
      <c r="AM7" s="6">
        <v>41901</v>
      </c>
      <c r="AN7" s="4">
        <v>1500</v>
      </c>
      <c r="AO7" s="9">
        <f t="shared" si="0"/>
        <v>1233</v>
      </c>
      <c r="AP7" s="4">
        <v>17.8</v>
      </c>
      <c r="AQ7" s="7">
        <v>18.399999999999999</v>
      </c>
      <c r="AR7" s="7">
        <v>17.5</v>
      </c>
      <c r="AS7" s="7">
        <v>20.7</v>
      </c>
      <c r="AT7" s="8"/>
    </row>
    <row r="8" spans="1:46" s="10" customFormat="1" ht="15" customHeight="1" x14ac:dyDescent="0.2">
      <c r="A8" s="45"/>
      <c r="B8" s="46"/>
      <c r="C8" s="46"/>
      <c r="D8" s="46"/>
      <c r="E8" s="47"/>
      <c r="F8" s="47"/>
      <c r="G8" s="47"/>
      <c r="H8" s="47"/>
      <c r="I8" s="47"/>
      <c r="J8" s="47"/>
      <c r="K8" s="47"/>
      <c r="L8" s="46"/>
      <c r="M8" s="46"/>
      <c r="N8" s="46"/>
      <c r="O8" s="46"/>
      <c r="P8" s="47"/>
      <c r="Q8" s="47"/>
      <c r="R8" s="47"/>
      <c r="S8" s="47"/>
      <c r="T8" s="47"/>
      <c r="U8" s="47"/>
      <c r="V8" s="47"/>
      <c r="W8" s="47"/>
      <c r="X8" s="60"/>
      <c r="Y8" s="60"/>
      <c r="Z8" s="61"/>
      <c r="AA8" s="104" t="str">
        <f>IF(AA7="",AK11,CONCATENATE(AK7," ",AK8," ",AK9," ", AK10))</f>
        <v>Pagina xx de xx</v>
      </c>
      <c r="AB8" s="104"/>
      <c r="AC8" s="104"/>
      <c r="AD8" s="104"/>
      <c r="AE8" s="104"/>
      <c r="AF8" s="104"/>
      <c r="AG8" s="104"/>
      <c r="AH8" s="104"/>
      <c r="AI8" s="50"/>
      <c r="AJ8" s="51"/>
      <c r="AK8" s="54">
        <v>0</v>
      </c>
      <c r="AL8" s="4">
        <v>3</v>
      </c>
      <c r="AM8" s="6">
        <v>41902</v>
      </c>
      <c r="AN8" s="4">
        <v>1500</v>
      </c>
      <c r="AO8" s="9">
        <f t="shared" si="0"/>
        <v>1230</v>
      </c>
      <c r="AP8" s="4">
        <v>18</v>
      </c>
      <c r="AQ8" s="7">
        <v>18.399999999999999</v>
      </c>
      <c r="AR8" s="7">
        <v>17.5</v>
      </c>
      <c r="AS8" s="7">
        <v>20.7</v>
      </c>
      <c r="AT8" s="8"/>
    </row>
    <row r="9" spans="1:46" s="10" customFormat="1" ht="15" customHeight="1" x14ac:dyDescent="0.2">
      <c r="A9" s="45"/>
      <c r="B9" s="46"/>
      <c r="C9" s="46"/>
      <c r="D9" s="46"/>
      <c r="E9" s="47"/>
      <c r="F9" s="47"/>
      <c r="G9" s="47"/>
      <c r="H9" s="47"/>
      <c r="I9" s="47"/>
      <c r="J9" s="47"/>
      <c r="K9" s="47"/>
      <c r="L9" s="46"/>
      <c r="M9" s="46"/>
      <c r="N9" s="46"/>
      <c r="O9" s="46"/>
      <c r="P9" s="47"/>
      <c r="Q9" s="47"/>
      <c r="R9" s="47"/>
      <c r="S9" s="47"/>
      <c r="T9" s="47"/>
      <c r="U9" s="47"/>
      <c r="V9" s="47"/>
      <c r="W9" s="47"/>
      <c r="X9" s="60"/>
      <c r="Y9" s="60"/>
      <c r="Z9" s="61"/>
      <c r="AA9" s="62"/>
      <c r="AB9" s="62"/>
      <c r="AC9" s="62"/>
      <c r="AD9" s="62"/>
      <c r="AE9" s="62"/>
      <c r="AF9" s="62"/>
      <c r="AG9" s="62"/>
      <c r="AH9" s="62"/>
      <c r="AI9" s="50"/>
      <c r="AJ9" s="51"/>
      <c r="AK9" s="55" t="s">
        <v>29</v>
      </c>
      <c r="AL9" s="4">
        <v>4</v>
      </c>
      <c r="AM9" s="6">
        <v>41904</v>
      </c>
      <c r="AN9" s="4">
        <v>1500</v>
      </c>
      <c r="AO9" s="4">
        <f t="shared" si="0"/>
        <v>1207.5</v>
      </c>
      <c r="AP9" s="4">
        <v>19.5</v>
      </c>
      <c r="AQ9" s="7">
        <v>18.399999999999999</v>
      </c>
      <c r="AR9" s="7">
        <v>17.5</v>
      </c>
      <c r="AS9" s="7">
        <v>20.7</v>
      </c>
      <c r="AT9" s="8"/>
    </row>
    <row r="10" spans="1:46" s="10" customFormat="1" ht="15" customHeight="1" x14ac:dyDescent="0.2">
      <c r="A10" s="45"/>
      <c r="B10" s="46"/>
      <c r="C10" s="46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6"/>
      <c r="Z10" s="46"/>
      <c r="AA10" s="46"/>
      <c r="AB10" s="46"/>
      <c r="AC10" s="46"/>
      <c r="AD10" s="46"/>
      <c r="AE10" s="48"/>
      <c r="AF10" s="48"/>
      <c r="AG10" s="48"/>
      <c r="AH10" s="48"/>
      <c r="AI10" s="48"/>
      <c r="AJ10" s="49"/>
      <c r="AK10" s="55" t="str">
        <f>IF(AJ7=AQ7,AP8,"")</f>
        <v/>
      </c>
      <c r="AL10" s="4">
        <v>5</v>
      </c>
      <c r="AM10" s="6">
        <v>41904</v>
      </c>
      <c r="AN10" s="4">
        <v>1500</v>
      </c>
      <c r="AO10" s="4">
        <f t="shared" si="0"/>
        <v>1228.5</v>
      </c>
      <c r="AP10" s="4">
        <v>18.100000000000001</v>
      </c>
      <c r="AQ10" s="7">
        <v>18.399999999999999</v>
      </c>
      <c r="AR10" s="7">
        <v>17.5</v>
      </c>
      <c r="AS10" s="7">
        <v>20.7</v>
      </c>
      <c r="AT10" s="8"/>
    </row>
    <row r="11" spans="1:46" s="10" customFormat="1" ht="15" customHeight="1" x14ac:dyDescent="0.2">
      <c r="A11" s="3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0"/>
      <c r="AK11" s="56" t="s">
        <v>30</v>
      </c>
      <c r="AL11" s="4">
        <v>6</v>
      </c>
      <c r="AM11" s="6">
        <v>40078</v>
      </c>
      <c r="AN11" s="4">
        <v>1500</v>
      </c>
      <c r="AO11" s="4">
        <f t="shared" si="0"/>
        <v>1219.5</v>
      </c>
      <c r="AP11" s="4">
        <v>18.7</v>
      </c>
      <c r="AQ11" s="7">
        <v>18.399999999999999</v>
      </c>
      <c r="AR11" s="7">
        <v>17.5</v>
      </c>
      <c r="AS11" s="7">
        <v>20.7</v>
      </c>
      <c r="AT11" s="8"/>
    </row>
    <row r="12" spans="1:46" s="16" customFormat="1" ht="17.100000000000001" customHeight="1" x14ac:dyDescent="0.2">
      <c r="A12" s="11"/>
      <c r="B12" s="12"/>
      <c r="C12" s="12"/>
      <c r="D12" s="12"/>
      <c r="E12" s="12"/>
      <c r="F12" s="80" t="s">
        <v>7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82"/>
      <c r="X12" s="83"/>
      <c r="Y12" s="84"/>
      <c r="Z12" s="84"/>
      <c r="AA12" s="84"/>
      <c r="AB12" s="84"/>
      <c r="AC12" s="84"/>
      <c r="AD12" s="84"/>
      <c r="AE12" s="85"/>
      <c r="AF12" s="12"/>
      <c r="AG12" s="12"/>
      <c r="AH12" s="12"/>
      <c r="AI12" s="12"/>
      <c r="AJ12" s="13"/>
      <c r="AK12" s="3"/>
      <c r="AL12" s="4">
        <v>8</v>
      </c>
      <c r="AM12" s="6">
        <v>40079</v>
      </c>
      <c r="AN12" s="4">
        <v>1500</v>
      </c>
      <c r="AO12" s="4">
        <f t="shared" si="0"/>
        <v>1234.5</v>
      </c>
      <c r="AP12" s="4">
        <v>17.7</v>
      </c>
      <c r="AQ12" s="7">
        <v>18.399999999999999</v>
      </c>
      <c r="AR12" s="7">
        <v>17.5</v>
      </c>
      <c r="AS12" s="7">
        <v>20.7</v>
      </c>
      <c r="AT12" s="3"/>
    </row>
    <row r="13" spans="1:46" s="16" customFormat="1" ht="17.100000000000001" customHeight="1" x14ac:dyDescent="0.2">
      <c r="A13" s="14"/>
      <c r="B13" s="15"/>
      <c r="C13" s="15"/>
      <c r="D13" s="15"/>
      <c r="E13" s="15"/>
      <c r="F13" s="93" t="s">
        <v>8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W13" s="95"/>
      <c r="X13" s="96"/>
      <c r="Y13" s="97"/>
      <c r="Z13" s="97"/>
      <c r="AA13" s="97"/>
      <c r="AB13" s="97"/>
      <c r="AC13" s="97"/>
      <c r="AD13" s="97"/>
      <c r="AE13" s="98"/>
      <c r="AF13" s="15"/>
      <c r="AG13" s="15"/>
      <c r="AH13" s="15"/>
      <c r="AI13" s="12"/>
      <c r="AJ13" s="13"/>
      <c r="AK13" s="3"/>
      <c r="AL13" s="4">
        <v>9</v>
      </c>
      <c r="AM13" s="6">
        <v>40079</v>
      </c>
      <c r="AN13" s="4">
        <v>1500</v>
      </c>
      <c r="AO13" s="9">
        <f t="shared" si="0"/>
        <v>1227</v>
      </c>
      <c r="AP13" s="4">
        <v>18.2</v>
      </c>
      <c r="AQ13" s="7">
        <v>18.399999999999999</v>
      </c>
      <c r="AR13" s="7">
        <v>17.5</v>
      </c>
      <c r="AS13" s="7">
        <v>20.7</v>
      </c>
      <c r="AT13" s="3"/>
    </row>
    <row r="14" spans="1:46" s="16" customFormat="1" ht="17.100000000000001" customHeight="1" x14ac:dyDescent="0.2">
      <c r="A14" s="11"/>
      <c r="B14" s="15"/>
      <c r="C14" s="15"/>
      <c r="D14" s="15"/>
      <c r="E14" s="15"/>
      <c r="F14" s="93" t="s">
        <v>9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9" t="s">
        <v>10</v>
      </c>
      <c r="W14" s="99"/>
      <c r="X14" s="100"/>
      <c r="Y14" s="97"/>
      <c r="Z14" s="97"/>
      <c r="AA14" s="97"/>
      <c r="AB14" s="97"/>
      <c r="AC14" s="97"/>
      <c r="AD14" s="97"/>
      <c r="AE14" s="98"/>
      <c r="AF14" s="15"/>
      <c r="AG14" s="15"/>
      <c r="AH14" s="15"/>
      <c r="AI14" s="12"/>
      <c r="AJ14" s="13"/>
      <c r="AK14" s="3"/>
      <c r="AL14" s="4">
        <v>10</v>
      </c>
      <c r="AM14" s="6">
        <v>40080</v>
      </c>
      <c r="AN14" s="4">
        <v>1500</v>
      </c>
      <c r="AO14" s="9">
        <f t="shared" si="0"/>
        <v>1224</v>
      </c>
      <c r="AP14" s="4">
        <v>18.399999999999999</v>
      </c>
      <c r="AQ14" s="7">
        <v>18.399999999999999</v>
      </c>
      <c r="AR14" s="7">
        <v>17.5</v>
      </c>
      <c r="AS14" s="7">
        <v>20.7</v>
      </c>
      <c r="AT14" s="3"/>
    </row>
    <row r="15" spans="1:46" s="16" customFormat="1" ht="17.100000000000001" customHeight="1" x14ac:dyDescent="0.2">
      <c r="A15" s="11"/>
      <c r="B15" s="15"/>
      <c r="C15" s="15"/>
      <c r="D15" s="15"/>
      <c r="E15" s="15"/>
      <c r="F15" s="93" t="s">
        <v>11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9" t="s">
        <v>10</v>
      </c>
      <c r="W15" s="99"/>
      <c r="X15" s="100"/>
      <c r="Y15" s="97"/>
      <c r="Z15" s="97"/>
      <c r="AA15" s="97"/>
      <c r="AB15" s="97"/>
      <c r="AC15" s="97"/>
      <c r="AD15" s="97"/>
      <c r="AE15" s="98"/>
      <c r="AF15" s="15"/>
      <c r="AG15" s="15"/>
      <c r="AH15" s="15"/>
      <c r="AI15" s="12"/>
      <c r="AJ15" s="13"/>
      <c r="AK15" s="3"/>
      <c r="AL15" s="4">
        <v>11</v>
      </c>
      <c r="AM15" s="6">
        <v>40080</v>
      </c>
      <c r="AN15" s="4">
        <v>1500</v>
      </c>
      <c r="AO15" s="9">
        <f t="shared" si="0"/>
        <v>1233</v>
      </c>
      <c r="AP15" s="4">
        <v>17.8</v>
      </c>
      <c r="AQ15" s="7">
        <v>18.399999999999999</v>
      </c>
      <c r="AR15" s="7">
        <v>17.5</v>
      </c>
      <c r="AS15" s="7">
        <v>20.7</v>
      </c>
      <c r="AT15" s="3"/>
    </row>
    <row r="16" spans="1:46" s="10" customFormat="1" ht="26.25" customHeight="1" x14ac:dyDescent="0.2">
      <c r="A16" s="17"/>
      <c r="B16" s="18"/>
      <c r="C16" s="18"/>
      <c r="D16" s="18"/>
      <c r="E16" s="18"/>
      <c r="F16" s="87" t="s">
        <v>12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 t="s">
        <v>13</v>
      </c>
      <c r="W16" s="89"/>
      <c r="X16" s="90"/>
      <c r="Y16" s="91" t="str">
        <f>+IF(Y14="","",((Y14-Y15)/Y14*100))</f>
        <v/>
      </c>
      <c r="Z16" s="91"/>
      <c r="AA16" s="91"/>
      <c r="AB16" s="91"/>
      <c r="AC16" s="91"/>
      <c r="AD16" s="91"/>
      <c r="AE16" s="92"/>
      <c r="AF16" s="18"/>
      <c r="AG16" s="18"/>
      <c r="AH16" s="18"/>
      <c r="AI16" s="19"/>
      <c r="AJ16" s="20"/>
      <c r="AK16" s="8"/>
      <c r="AL16" s="4">
        <v>12</v>
      </c>
      <c r="AM16" s="6">
        <v>40080</v>
      </c>
      <c r="AN16" s="4">
        <v>1500</v>
      </c>
      <c r="AO16" s="9">
        <f t="shared" si="0"/>
        <v>1213.5</v>
      </c>
      <c r="AP16" s="4">
        <v>19.100000000000001</v>
      </c>
      <c r="AQ16" s="7">
        <v>18.399999999999999</v>
      </c>
      <c r="AR16" s="7">
        <v>17.5</v>
      </c>
      <c r="AS16" s="7">
        <v>20.7</v>
      </c>
      <c r="AT16" s="8"/>
    </row>
    <row r="17" spans="1:45" ht="12.75" customHeight="1" x14ac:dyDescent="0.3">
      <c r="A17" s="21"/>
      <c r="B17" s="22"/>
      <c r="C17" s="22"/>
      <c r="D17" s="22"/>
      <c r="E17" s="12"/>
      <c r="F17" s="12"/>
      <c r="G17" s="12"/>
      <c r="H17" s="12"/>
      <c r="I17" s="2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3"/>
      <c r="AL17" s="4">
        <v>14</v>
      </c>
      <c r="AM17" s="6">
        <v>41542</v>
      </c>
      <c r="AN17" s="4">
        <v>1500</v>
      </c>
      <c r="AO17" s="9">
        <f t="shared" si="0"/>
        <v>1210.5</v>
      </c>
      <c r="AP17" s="4">
        <v>19.3</v>
      </c>
      <c r="AQ17" s="7">
        <v>18.399999999999999</v>
      </c>
      <c r="AR17" s="7">
        <v>17.5</v>
      </c>
      <c r="AS17" s="7">
        <v>20.7</v>
      </c>
    </row>
    <row r="18" spans="1:45" ht="12.95" customHeight="1" x14ac:dyDescent="0.3">
      <c r="A18" s="21"/>
      <c r="B18" s="22"/>
      <c r="C18" s="22"/>
      <c r="D18" s="22"/>
      <c r="E18" s="12"/>
      <c r="AF18" s="12"/>
      <c r="AG18" s="12"/>
      <c r="AH18" s="12"/>
      <c r="AI18" s="12"/>
      <c r="AJ18" s="13"/>
      <c r="AL18" s="4">
        <v>15</v>
      </c>
      <c r="AM18" s="6">
        <v>41542</v>
      </c>
      <c r="AN18" s="4">
        <v>1500</v>
      </c>
      <c r="AO18" s="9">
        <f t="shared" si="0"/>
        <v>1218</v>
      </c>
      <c r="AP18" s="9">
        <v>18.8</v>
      </c>
      <c r="AQ18" s="7">
        <v>18.399999999999999</v>
      </c>
      <c r="AR18" s="7">
        <v>17.5</v>
      </c>
      <c r="AS18" s="7">
        <v>20.7</v>
      </c>
    </row>
    <row r="19" spans="1:45" ht="12.95" customHeight="1" x14ac:dyDescent="0.3">
      <c r="A19" s="21"/>
      <c r="B19" s="22"/>
      <c r="C19" s="22"/>
      <c r="D19" s="22"/>
      <c r="E19" s="12"/>
      <c r="F19" s="107" t="s">
        <v>14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2"/>
      <c r="AG19" s="12"/>
      <c r="AH19" s="12"/>
      <c r="AI19" s="12"/>
      <c r="AJ19" s="13"/>
      <c r="AL19" s="4">
        <v>16</v>
      </c>
      <c r="AM19" s="6">
        <v>41543</v>
      </c>
      <c r="AN19" s="4">
        <v>1500</v>
      </c>
      <c r="AO19" s="9">
        <f t="shared" si="0"/>
        <v>1230</v>
      </c>
      <c r="AP19" s="9">
        <v>18</v>
      </c>
      <c r="AQ19" s="7">
        <v>18.399999999999999</v>
      </c>
      <c r="AR19" s="7">
        <v>17.5</v>
      </c>
      <c r="AS19" s="7">
        <v>20.7</v>
      </c>
    </row>
    <row r="20" spans="1:45" ht="12.95" customHeight="1" x14ac:dyDescent="0.3">
      <c r="A20" s="21"/>
      <c r="B20" s="22"/>
      <c r="C20" s="22"/>
      <c r="D20" s="2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3"/>
      <c r="AL20" s="4">
        <v>17</v>
      </c>
      <c r="AM20" s="6">
        <v>41543</v>
      </c>
      <c r="AN20" s="4">
        <v>1500</v>
      </c>
      <c r="AO20" s="9">
        <f t="shared" si="0"/>
        <v>1212</v>
      </c>
      <c r="AP20" s="9">
        <v>19.2</v>
      </c>
      <c r="AQ20" s="7">
        <v>18.399999999999999</v>
      </c>
      <c r="AR20" s="7">
        <v>17.5</v>
      </c>
      <c r="AS20" s="7">
        <v>20.7</v>
      </c>
    </row>
    <row r="21" spans="1:45" ht="13.5" customHeight="1" x14ac:dyDescent="0.3">
      <c r="A21" s="21"/>
      <c r="B21" s="22"/>
      <c r="C21" s="22"/>
      <c r="D21" s="2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3"/>
      <c r="AL21" s="4">
        <v>18</v>
      </c>
      <c r="AM21" s="6">
        <v>41544</v>
      </c>
      <c r="AN21" s="4">
        <v>1500</v>
      </c>
      <c r="AO21" s="9">
        <f t="shared" si="0"/>
        <v>1231.5</v>
      </c>
      <c r="AP21" s="9">
        <v>17.899999999999999</v>
      </c>
      <c r="AQ21" s="7">
        <v>18.399999999999999</v>
      </c>
      <c r="AR21" s="7">
        <v>17.5</v>
      </c>
      <c r="AS21" s="7">
        <v>20.7</v>
      </c>
    </row>
    <row r="22" spans="1:45" ht="12.95" customHeight="1" x14ac:dyDescent="0.3">
      <c r="A22" s="21"/>
      <c r="B22" s="22"/>
      <c r="C22" s="22"/>
      <c r="D22" s="2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3"/>
      <c r="AL22" s="4">
        <v>19</v>
      </c>
      <c r="AM22" s="6">
        <v>41544</v>
      </c>
      <c r="AN22" s="4">
        <v>1500</v>
      </c>
      <c r="AO22" s="9">
        <f t="shared" si="0"/>
        <v>1198.5</v>
      </c>
      <c r="AP22" s="9">
        <v>20.100000000000001</v>
      </c>
      <c r="AQ22" s="7">
        <v>18.399999999999999</v>
      </c>
      <c r="AR22" s="7">
        <v>17.5</v>
      </c>
      <c r="AS22" s="7">
        <v>20.7</v>
      </c>
    </row>
    <row r="23" spans="1:45" ht="12.95" customHeight="1" x14ac:dyDescent="0.3">
      <c r="A23" s="21"/>
      <c r="B23" s="22"/>
      <c r="C23" s="22"/>
      <c r="D23" s="2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3"/>
      <c r="AL23" s="4">
        <v>20</v>
      </c>
      <c r="AM23" s="6">
        <v>41544</v>
      </c>
      <c r="AN23" s="4">
        <v>1500</v>
      </c>
      <c r="AO23" s="9">
        <f t="shared" si="0"/>
        <v>1231.5</v>
      </c>
      <c r="AP23" s="9">
        <v>17.899999999999999</v>
      </c>
      <c r="AQ23" s="7">
        <v>18.399999999999999</v>
      </c>
      <c r="AR23" s="7">
        <v>17.5</v>
      </c>
      <c r="AS23" s="7">
        <v>20.7</v>
      </c>
    </row>
    <row r="24" spans="1:45" ht="12.95" customHeight="1" x14ac:dyDescent="0.3">
      <c r="A24" s="21"/>
      <c r="B24" s="22"/>
      <c r="C24" s="22"/>
      <c r="D24" s="2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3"/>
      <c r="AL24" s="4"/>
      <c r="AM24" s="6"/>
      <c r="AN24" s="4"/>
      <c r="AO24" s="9"/>
      <c r="AP24" s="9"/>
      <c r="AQ24" s="7"/>
      <c r="AR24" s="7"/>
      <c r="AS24" s="7"/>
    </row>
    <row r="25" spans="1:45" ht="12.95" customHeight="1" x14ac:dyDescent="0.3">
      <c r="A25" s="24"/>
      <c r="B25" s="22"/>
      <c r="C25" s="22"/>
      <c r="D25" s="2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3"/>
    </row>
    <row r="26" spans="1:45" ht="12.95" customHeight="1" x14ac:dyDescent="0.2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3"/>
      <c r="AL26" s="1" t="s">
        <v>2</v>
      </c>
      <c r="AP26" s="25">
        <f>AVERAGE(AP6:AP24)</f>
        <v>18.488888888888891</v>
      </c>
    </row>
    <row r="27" spans="1:45" ht="12.95" customHeight="1" x14ac:dyDescent="0.2">
      <c r="A27" s="1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3"/>
      <c r="AL27" s="3" t="s">
        <v>15</v>
      </c>
      <c r="AP27" s="26">
        <v>19.100000000000001</v>
      </c>
    </row>
    <row r="28" spans="1:45" ht="12.9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08"/>
      <c r="AH28" s="108"/>
      <c r="AI28" s="12"/>
      <c r="AJ28" s="13"/>
      <c r="AL28" s="3"/>
      <c r="AP28" s="27"/>
    </row>
    <row r="29" spans="1:45" ht="12" customHeight="1" x14ac:dyDescent="0.2">
      <c r="A29" s="1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09"/>
      <c r="AH29" s="109"/>
      <c r="AI29" s="12"/>
      <c r="AJ29" s="13"/>
      <c r="AL29" s="1">
        <v>20</v>
      </c>
      <c r="AM29" s="1">
        <v>100</v>
      </c>
    </row>
    <row r="30" spans="1:45" ht="12.95" customHeight="1" x14ac:dyDescent="0.2">
      <c r="A30" s="14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09"/>
      <c r="AH30" s="109"/>
      <c r="AI30" s="12"/>
      <c r="AJ30" s="13"/>
      <c r="AL30" s="1">
        <f>+AL29*AM30/AM29</f>
        <v>19</v>
      </c>
      <c r="AM30" s="1">
        <v>95</v>
      </c>
    </row>
    <row r="31" spans="1:45" ht="12.95" customHeight="1" x14ac:dyDescent="0.2">
      <c r="A31" s="14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L31" s="28" t="s">
        <v>16</v>
      </c>
    </row>
    <row r="32" spans="1:45" ht="12.95" customHeight="1" x14ac:dyDescent="0.2">
      <c r="A32" s="1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</row>
    <row r="33" spans="1:46" ht="12.95" customHeight="1" x14ac:dyDescent="0.2">
      <c r="A33" s="14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</row>
    <row r="34" spans="1:46" ht="12.95" customHeight="1" x14ac:dyDescent="0.2">
      <c r="A34" s="1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</row>
    <row r="35" spans="1:46" ht="21" customHeight="1" x14ac:dyDescent="0.2">
      <c r="A35" s="14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3"/>
      <c r="AL35" s="1" t="s">
        <v>17</v>
      </c>
      <c r="AM35" s="1" t="s">
        <v>18</v>
      </c>
    </row>
    <row r="36" spans="1:46" ht="18" customHeight="1" x14ac:dyDescent="0.2">
      <c r="A36" s="1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3"/>
      <c r="AL36" s="1" t="s">
        <v>19</v>
      </c>
      <c r="AM36" s="1" t="s">
        <v>20</v>
      </c>
    </row>
    <row r="37" spans="1:46" ht="18" customHeight="1" x14ac:dyDescent="0.2">
      <c r="A37" s="1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3"/>
      <c r="AL37" s="1" t="s">
        <v>21</v>
      </c>
      <c r="AM37" s="1" t="s">
        <v>22</v>
      </c>
    </row>
    <row r="38" spans="1:46" ht="16.5" customHeight="1" x14ac:dyDescent="0.2">
      <c r="A38" s="1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3"/>
    </row>
    <row r="39" spans="1:46" ht="15" customHeight="1" x14ac:dyDescent="0.2">
      <c r="A39" s="1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3"/>
    </row>
    <row r="40" spans="1:46" ht="15" customHeight="1" x14ac:dyDescent="0.2">
      <c r="A40" s="14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3"/>
    </row>
    <row r="41" spans="1:46" ht="15" customHeight="1" x14ac:dyDescent="0.2">
      <c r="A41" s="14"/>
      <c r="B41" s="79" t="s">
        <v>6</v>
      </c>
      <c r="C41" s="79"/>
      <c r="D41" s="79"/>
      <c r="E41" s="79"/>
      <c r="F41" s="79"/>
      <c r="G41" s="79"/>
      <c r="H41" s="7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3"/>
    </row>
    <row r="42" spans="1:46" ht="15" customHeigh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1"/>
    </row>
    <row r="43" spans="1:46" ht="15" customHeight="1" x14ac:dyDescent="0.2">
      <c r="A43" s="59"/>
      <c r="B43" s="115" t="s">
        <v>23</v>
      </c>
      <c r="C43" s="115"/>
      <c r="D43" s="115"/>
      <c r="E43" s="115"/>
      <c r="F43" s="115"/>
      <c r="G43" s="115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</row>
    <row r="44" spans="1:46" s="33" customFormat="1" ht="15" customHeight="1" x14ac:dyDescent="0.25">
      <c r="A44" s="63"/>
      <c r="B44" s="64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6"/>
      <c r="AK44" s="32"/>
      <c r="AL44" s="32"/>
      <c r="AM44" s="32"/>
      <c r="AN44" s="32"/>
      <c r="AO44" s="32"/>
      <c r="AP44" s="32"/>
      <c r="AQ44" s="32"/>
      <c r="AR44" s="32"/>
      <c r="AS44" s="32"/>
      <c r="AT44" s="32"/>
    </row>
    <row r="45" spans="1:46" s="35" customFormat="1" ht="15" customHeight="1" x14ac:dyDescent="0.2">
      <c r="A45" s="63"/>
      <c r="B45" s="64"/>
      <c r="C45" s="64"/>
      <c r="D45" s="64"/>
      <c r="E45" s="64"/>
      <c r="F45" s="64"/>
      <c r="G45" s="6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6"/>
      <c r="AK45" s="34"/>
      <c r="AL45" s="34"/>
      <c r="AM45" s="34"/>
      <c r="AN45" s="34"/>
      <c r="AO45" s="34"/>
      <c r="AP45" s="34"/>
      <c r="AQ45" s="34"/>
      <c r="AR45" s="34"/>
      <c r="AS45" s="34"/>
      <c r="AT45" s="34"/>
    </row>
    <row r="46" spans="1:46" s="35" customFormat="1" ht="15" customHeight="1" x14ac:dyDescent="0.2">
      <c r="A46" s="63"/>
      <c r="B46" s="64"/>
      <c r="C46" s="64"/>
      <c r="D46" s="64"/>
      <c r="E46" s="64"/>
      <c r="F46" s="64"/>
      <c r="G46" s="6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6"/>
      <c r="AK46" s="34"/>
      <c r="AL46" s="34"/>
      <c r="AM46" s="34"/>
      <c r="AN46" s="34"/>
      <c r="AO46" s="34"/>
      <c r="AP46" s="34"/>
      <c r="AQ46" s="34"/>
      <c r="AR46" s="34"/>
      <c r="AS46" s="34"/>
      <c r="AT46" s="34"/>
    </row>
    <row r="47" spans="1:46" s="35" customFormat="1" ht="15" customHeight="1" thickBot="1" x14ac:dyDescent="0.2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4"/>
      <c r="AK47" s="34"/>
      <c r="AL47" s="34"/>
      <c r="AM47" s="34"/>
      <c r="AN47" s="34"/>
      <c r="AO47" s="34"/>
      <c r="AP47" s="34"/>
      <c r="AQ47" s="34"/>
      <c r="AR47" s="34"/>
      <c r="AS47" s="34"/>
      <c r="AT47" s="34"/>
    </row>
    <row r="48" spans="1:46" s="35" customFormat="1" ht="14.1" customHeight="1" thickTop="1" thickBot="1" x14ac:dyDescent="0.25">
      <c r="A48" s="105" t="s">
        <v>24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34"/>
      <c r="AL48" s="34"/>
      <c r="AM48" s="34"/>
      <c r="AN48" s="34"/>
      <c r="AO48" s="34"/>
      <c r="AP48" s="34"/>
      <c r="AQ48" s="34"/>
      <c r="AR48" s="34"/>
      <c r="AS48" s="34"/>
      <c r="AT48" s="34"/>
    </row>
    <row r="49" spans="1:46" s="35" customFormat="1" ht="12" customHeight="1" thickTop="1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34"/>
      <c r="AL49" s="34"/>
      <c r="AM49" s="34"/>
      <c r="AN49" s="34"/>
      <c r="AO49" s="34"/>
      <c r="AP49" s="34"/>
      <c r="AQ49" s="34"/>
      <c r="AR49" s="34"/>
      <c r="AS49" s="34"/>
      <c r="AT49" s="34"/>
    </row>
    <row r="50" spans="1:46" s="35" customFormat="1" ht="18" customHeight="1" x14ac:dyDescent="0.2">
      <c r="A50" s="101" t="s">
        <v>25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  <row r="51" spans="1:46" s="37" customFormat="1" ht="27.95" customHeigh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36"/>
      <c r="AL51" s="36"/>
      <c r="AM51" s="36"/>
      <c r="AN51" s="36"/>
      <c r="AO51" s="36"/>
      <c r="AP51" s="36"/>
      <c r="AQ51" s="36"/>
      <c r="AR51" s="36"/>
      <c r="AS51" s="36"/>
      <c r="AT51" s="36"/>
    </row>
    <row r="52" spans="1:46" s="35" customFormat="1" ht="28.5" customHeight="1" x14ac:dyDescent="0.2">
      <c r="A52" s="2" t="s">
        <v>26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34"/>
      <c r="AL52" s="34"/>
      <c r="AM52" s="34"/>
      <c r="AN52" s="34"/>
      <c r="AO52" s="34"/>
      <c r="AP52" s="34"/>
      <c r="AQ52" s="34"/>
      <c r="AR52" s="34"/>
      <c r="AS52" s="34"/>
      <c r="AT52" s="34"/>
    </row>
    <row r="53" spans="1:46" s="35" customFormat="1" ht="30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34"/>
      <c r="AL53" s="34"/>
      <c r="AM53" s="34"/>
      <c r="AN53" s="34"/>
      <c r="AO53" s="34"/>
      <c r="AP53" s="34"/>
      <c r="AQ53" s="34"/>
      <c r="AR53" s="34"/>
      <c r="AS53" s="34"/>
      <c r="AT53" s="34"/>
    </row>
  </sheetData>
  <sheetProtection formatCells="0" formatColumns="0" formatRows="0"/>
  <mergeCells count="35">
    <mergeCell ref="A50:AJ51"/>
    <mergeCell ref="X7:Z7"/>
    <mergeCell ref="AA7:AH7"/>
    <mergeCell ref="AA8:AH8"/>
    <mergeCell ref="A48:AJ48"/>
    <mergeCell ref="A49:AJ49"/>
    <mergeCell ref="F19:AE19"/>
    <mergeCell ref="AG28:AH28"/>
    <mergeCell ref="AG29:AH29"/>
    <mergeCell ref="AG30:AH30"/>
    <mergeCell ref="H43:AJ43"/>
    <mergeCell ref="A47:AJ47"/>
    <mergeCell ref="B43:G43"/>
    <mergeCell ref="F15:U15"/>
    <mergeCell ref="V15:X15"/>
    <mergeCell ref="Y15:AE15"/>
    <mergeCell ref="AL1:AP1"/>
    <mergeCell ref="W4:AJ4"/>
    <mergeCell ref="F16:U16"/>
    <mergeCell ref="V16:X16"/>
    <mergeCell ref="Y16:AE16"/>
    <mergeCell ref="F13:U13"/>
    <mergeCell ref="V13:X13"/>
    <mergeCell ref="Y13:AE13"/>
    <mergeCell ref="F14:U14"/>
    <mergeCell ref="V14:X14"/>
    <mergeCell ref="Y14:AE14"/>
    <mergeCell ref="A1:E5"/>
    <mergeCell ref="F1:AJ3"/>
    <mergeCell ref="F4:V4"/>
    <mergeCell ref="F5:AJ5"/>
    <mergeCell ref="B41:H41"/>
    <mergeCell ref="F12:U12"/>
    <mergeCell ref="V12:X12"/>
    <mergeCell ref="Y12:AE12"/>
  </mergeCells>
  <printOptions horizontalCentered="1"/>
  <pageMargins left="0.59055118110236227" right="0.19685039370078741" top="0" bottom="0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Microdeval </vt:lpstr>
      <vt:lpstr>'Microdeval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2021-08-18T20:40:36Z</cp:lastPrinted>
  <dcterms:created xsi:type="dcterms:W3CDTF">2019-03-04T15:42:18Z</dcterms:created>
  <dcterms:modified xsi:type="dcterms:W3CDTF">2022-10-10T20:16:46Z</dcterms:modified>
</cp:coreProperties>
</file>