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Laboratorio\9. Acreditacion\1. Control de documentos\1. Aprobaciones\59. Aprobaciones 2022-10-\Formatos\"/>
    </mc:Choice>
  </mc:AlternateContent>
  <bookViews>
    <workbookView xWindow="0" yWindow="0" windowWidth="21600" windowHeight="9525"/>
  </bookViews>
  <sheets>
    <sheet name="10% De Finos (2)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_123Graph_A" hidden="1">[1]AIU!$D$338:$D$357</definedName>
    <definedName name="__123Graph_Acaja" hidden="1">[1]EVA!$D$39:$AD$39</definedName>
    <definedName name="__123Graph_ACart_AnticAdic" hidden="1">[1]EVA!$F$95:$I$95</definedName>
    <definedName name="__123Graph_AFACTURAC" hidden="1">[1]Program!$B$120:$Y$120</definedName>
    <definedName name="__123Graph_AGraph2" hidden="1">[1]AIU!$D$338:$D$357</definedName>
    <definedName name="__123Graph_Bcaja" hidden="1">[1]EVA!$D$56:$AD$56</definedName>
    <definedName name="__123Graph_BCart_AnticAdic" hidden="1">[1]EVA!$F$96:$I$96</definedName>
    <definedName name="__123Graph_Ccaja" hidden="1">[1]EVA!$D$58:$AD$58</definedName>
    <definedName name="__123Graph_CCart_AnticAdic" hidden="1">[1]EVA!$F$97:$I$97</definedName>
    <definedName name="__123Graph_Dcaja" hidden="1">[1]EVA!$D$61:$AD$61</definedName>
    <definedName name="__123Graph_DCart_AnticAdic" hidden="1">[1]EVA!$F$99:$I$99</definedName>
    <definedName name="__123Graph_ECart_AnticAdic" hidden="1">[1]EVA!$F$99:$I$99</definedName>
    <definedName name="__123Graph_LBL_ACart_AnticAdic" hidden="1">[1]EVA!$J$95:$K$95</definedName>
    <definedName name="__123Graph_LBL_Ccaja" hidden="1">[1]EVA!$D$58:$AD$58</definedName>
    <definedName name="__123Graph_LBL_DCart_AnticAdic" hidden="1">[1]EVA!$F$98:$I$98</definedName>
    <definedName name="__123Graph_X" hidden="1">[1]AIU!$C$338:$C$357</definedName>
    <definedName name="__123Graph_Xcaja" hidden="1">[1]EVA!$D$6:$AD$6</definedName>
    <definedName name="_1__123Graph_ACart_Utilidad" hidden="1">[1]EVA!$F$104:$I$104</definedName>
    <definedName name="_2__123Graph_BCart_Utilidad" hidden="1">[1]EVA!$F$105:$I$105</definedName>
    <definedName name="_3__123Graph_CCart_Utilidad" hidden="1">[1]EVA!$F$106:$I$106</definedName>
    <definedName name="_4__123Graph_LBL_ACart_Utilidad" hidden="1">[1]EVA!$F$109:$I$109</definedName>
    <definedName name="_5__123Graph_LBL_BCart_Utilidad" hidden="1">[1]EVA!$F$110:$I$110</definedName>
    <definedName name="_6__123Graph_LBL_CCart_Utilidad" hidden="1">[1]EVA!$F$111:$I$111</definedName>
    <definedName name="_7__123Graph_XCart_Utilidad" hidden="1">[1]EVA!$F$103:$I$103</definedName>
    <definedName name="_Fill" localSheetId="0" hidden="1">#REF!</definedName>
    <definedName name="_Fill" hidden="1">#REF!</definedName>
    <definedName name="_Key1" localSheetId="0" hidden="1">[2]OCTUBRE!#REF!</definedName>
    <definedName name="_Key1" hidden="1">[2]OCTUBRE!#REF!</definedName>
    <definedName name="_Order1" hidden="1">255</definedName>
    <definedName name="_Order2" hidden="1">255</definedName>
    <definedName name="_Regression_Out" localSheetId="0" hidden="1">[3]L!#REF!</definedName>
    <definedName name="_Regression_Out" hidden="1">[3]L!#REF!</definedName>
    <definedName name="_Regression_X" localSheetId="0" hidden="1">#REF!</definedName>
    <definedName name="_Regression_X" hidden="1">#REF!</definedName>
    <definedName name="_Regression_Y" localSheetId="0" hidden="1">#REF!</definedName>
    <definedName name="_Regression_Y" hidden="1">#REF!</definedName>
    <definedName name="_Sort" localSheetId="0" hidden="1">[2]OCTUBRE!#REF!</definedName>
    <definedName name="_Sort" hidden="1">[2]OCTUBRE!#REF!</definedName>
    <definedName name="aprobofirmas1">INDEX([4]firmas!$C$33:$C$35,MATCH('[4]RESUMEN '!$V$45:$X$45,[4]firmas!$A$33:$A$35,0))</definedName>
    <definedName name="aprobofirmas10">INDEX([4]firmas!$C$33:$C$35,MATCH('[4]CF - IF '!$Y$43,[4]firmas!$A$33:$A$35,0))</definedName>
    <definedName name="aprobofirmas11">INDEX([4]firmas!$C$33:$C$35,MATCH([4]ANGULARIDAD!$AK$29,[4]firmas!$A$33:$A$35,0))</definedName>
    <definedName name="aprobofirmas12">INDEX([4]firmas!$C$33:$C$35,MATCH([4]PROCTOR!$I$42,[4]firmas!$A$33:$A$35,0))</definedName>
    <definedName name="aprobofirmas13">INDEX([4]firmas!$C$33:$C$35,MATCH('[4] CBR 1'!$AP$55:$AQ$55,[4]firmas!$A$33:$A$35,0))</definedName>
    <definedName name="aprobofirmas14">INDEX([4]firmas!$C$33:$C$35,MATCH('[4] CBR (2)'!$G$55:$H$55,[4]firmas!$A$33:$A$35,0))</definedName>
    <definedName name="aprobofirmas2">INDEX([4]firmas!$C$33:$C$35,MATCH([4]Gradacion!$Y$46,[4]firmas!$A$33:$A$35,0))</definedName>
    <definedName name="aprobofirmas3">INDEX([4]firmas!$C$33:$C$35,MATCH([4]Desgaste!$T$38,[4]firmas!$A$33:$A$35,0))</definedName>
    <definedName name="aprobofirmas4">INDEX([4]firmas!$C$33:$C$35,MATCH('[4]Microdeval '!$AC$44,[4]firmas!$A$33:$A$35,0))</definedName>
    <definedName name="aprobofirmas5" localSheetId="0">INDEX([4]firmas!$C$33:$C$35,MATCH('10% De Finos (2)'!#REF!,[4]firmas!$A$33:$A$35,0))</definedName>
    <definedName name="aprobofirmas5">INDEX([4]firmas!$C$33:$C$35,MATCH('[4]10% De Finos'!$I$23:$K$23,[4]firmas!$A$33:$A$35,0))</definedName>
    <definedName name="aprobofirmas6">INDEX([4]firmas!$C$33:$C$35,MATCH([4]Solidez!$Y$47,[4]firmas!$A$33:$A$35,0))</definedName>
    <definedName name="aprobofirmas7">INDEX([4]firmas!$C$33:$C$35,MATCH([4]LIMITES!$H$47,[4]firmas!$A$33:$A$35,0))</definedName>
    <definedName name="aprobofirmas8">INDEX([4]firmas!$C$33:$C$35,MATCH([4]EQUIVALENTE!$J$29,[4]firmas!$A$33:$A$35,0))</definedName>
    <definedName name="aprobofirmas9">INDEX([4]firmas!$C$33:$C$35,MATCH('[4]TERRONES DE ARCILLA'!$I$27:$K$27,[4]firmas!$A$33:$A$35,0))</definedName>
    <definedName name="aprobonombres">[4]firmas!$A$33:$A$35</definedName>
    <definedName name="_xlnm.Print_Area" localSheetId="0">'10% De Finos (2)'!$A$1:$L$29</definedName>
    <definedName name="elaborocargo">[5]firmas!$B$11:$B$13</definedName>
    <definedName name="elaborofirmas1">INDEX([4]firmas!$C$2:$C$26,MATCH('[4]RESUMEN '!$G$45:$O$45,[4]firmas!$A$2:$A$26,0))</definedName>
    <definedName name="elaborofirmas10">INDEX([4]firmas!$C$2:$C$26,MATCH('[4]CF - IF '!$G$43,[4]firmas!$A$2:$A$26,0))</definedName>
    <definedName name="elaborofirmas11">INDEX([4]firmas!$C$2:$C$26,MATCH([4]ANGULARIDAD!$L$29,[4]firmas!$A$2:$A$26,0))</definedName>
    <definedName name="elaborofirmas12">INDEX([4]firmas!$C$2:$C$26,MATCH([4]PROCTOR!$C$42,[4]firmas!$A$2:$A$26,0))</definedName>
    <definedName name="elaborofirmas13">INDEX([4]firmas!$C$2:$C$26,MATCH('[4] CBR 1'!$AL$55:$AM$55,[4]firmas!$A$2:$A$26,0))</definedName>
    <definedName name="elaborofirmas14">INDEX([4]firmas!$C$2:$C$26,MATCH('[4] CBR (2)'!$C$55,[4]firmas!$A$2:$A$26,0))</definedName>
    <definedName name="elaborofirmas2">INDEX([4]firmas!$C$2:$C$26,MATCH([4]Gradacion!$I$46,[4]firmas!$A$2:$A$26,0))</definedName>
    <definedName name="elaborofirmas3">INDEX([4]firmas!$C$2:$C$26,MATCH([4]Desgaste!$F$38,[4]firmas!$A$2:$A$26,0))</definedName>
    <definedName name="elaborofirmas4">INDEX([4]firmas!$C$2:$C$26,MATCH('[4]Microdeval '!$I$44,[4]firmas!$A$2:$A$26,0))</definedName>
    <definedName name="elaborofirmas5" localSheetId="0">INDEX([4]firmas!$C$2:$C$26,MATCH('10% De Finos (2)'!#REF!,[4]firmas!$A$2:$A$26,0))</definedName>
    <definedName name="elaborofirmas5">INDEX([4]firmas!$C$2:$C$26,MATCH('[4]10% De Finos'!$D$23:$E$23,[4]firmas!$A$2:$A$26,0))</definedName>
    <definedName name="elaborofirmas6">INDEX([4]firmas!$C$2:$C$26,MATCH([4]Solidez!$H$47,[4]firmas!$A$2:$A$26,0))</definedName>
    <definedName name="elaborofirmas7">INDEX([4]firmas!$C$2:$C$26,MATCH([4]LIMITES!$C$47,[4]firmas!$A$2:$A$26,0))</definedName>
    <definedName name="elaborofirmas8">INDEX([4]firmas!$C$2:$C$26,MATCH([4]EQUIVALENTE!$D$29,[4]firmas!$A$2:$A$26,0))</definedName>
    <definedName name="elaborofirmas9">INDEX([4]firmas!$C$2:$C$26,MATCH('[4]TERRONES DE ARCILLA'!$C$27:$E$27,[4]firmas!$A$2:$A$26,0))</definedName>
    <definedName name="Elaboronombres">[4]firmas!$A$2:$A$26</definedName>
    <definedName name="HTML1_1" hidden="1">"'[06Cumplimiento1996.xls]GASTOS'!$A$3:$B$16"</definedName>
    <definedName name="HTML1_10" hidden="1">""</definedName>
    <definedName name="HTML1_11" hidden="1">1</definedName>
    <definedName name="HTML1_12" hidden="1">"c:\prueba.htm"</definedName>
    <definedName name="HTML1_2" hidden="1">1</definedName>
    <definedName name="HTML1_3" hidden="1">"06Cumplimiento1996"</definedName>
    <definedName name="HTML1_4" hidden="1">"GASTOS"</definedName>
    <definedName name="HTML1_5" hidden="1">""</definedName>
    <definedName name="HTML1_6" hidden="1">-4146</definedName>
    <definedName name="HTML1_7" hidden="1">-4146</definedName>
    <definedName name="HTML1_8" hidden="1">"16/12/1996"</definedName>
    <definedName name="HTML1_9" hidden="1">"JUAN CARLOS TORO VALDERRAMA"</definedName>
    <definedName name="HTML2_1" hidden="1">"'[INDICES.XLS]INDICES I'!$A$1:$K$36"</definedName>
    <definedName name="HTML2_10" hidden="1">""</definedName>
    <definedName name="HTML2_11" hidden="1">1</definedName>
    <definedName name="HTML2_12" hidden="1">"C:\Mis documentos\INDICESI.htm"</definedName>
    <definedName name="HTML2_2" hidden="1">1</definedName>
    <definedName name="HTML2_3" hidden="1">"INDICES"</definedName>
    <definedName name="HTML2_4" hidden="1">"INDICES I"</definedName>
    <definedName name="HTML2_5" hidden="1">""</definedName>
    <definedName name="HTML2_6" hidden="1">-4146</definedName>
    <definedName name="HTML2_7" hidden="1">-4146</definedName>
    <definedName name="HTML2_8" hidden="1">"5/02/1997"</definedName>
    <definedName name="HTML2_9" hidden="1">"JUAN CARLOS TORO VALDERRAMA"</definedName>
    <definedName name="HTML3_1" hidden="1">"'[INDICES.XLS]IPC NAL'!$A$4:$B$43"</definedName>
    <definedName name="HTML3_10" hidden="1">""</definedName>
    <definedName name="HTML3_11" hidden="1">1</definedName>
    <definedName name="HTML3_12" hidden="1">"C:\Mis documentos\IPCNAL.htm"</definedName>
    <definedName name="HTML3_2" hidden="1">1</definedName>
    <definedName name="HTML3_3" hidden="1">"INDICES"</definedName>
    <definedName name="HTML3_4" hidden="1">"IPC NAL"</definedName>
    <definedName name="HTML3_5" hidden="1">""</definedName>
    <definedName name="HTML3_6" hidden="1">-4146</definedName>
    <definedName name="HTML3_7" hidden="1">-4146</definedName>
    <definedName name="HTML3_8" hidden="1">"5/02/1997"</definedName>
    <definedName name="HTML3_9" hidden="1">"JUAN CARLOS TORO VALDERRAMA"</definedName>
    <definedName name="HTML4_1" hidden="1">"'[INDICES.XLS]IPC NAL'!$A$4:$C$43"</definedName>
    <definedName name="HTML4_10" hidden="1">""</definedName>
    <definedName name="HTML4_11" hidden="1">1</definedName>
    <definedName name="HTML4_12" hidden="1">"C:\Mis documentos\IPCNAL.htm"</definedName>
    <definedName name="HTML4_2" hidden="1">1</definedName>
    <definedName name="HTML4_3" hidden="1">"INDICES"</definedName>
    <definedName name="HTML4_4" hidden="1">"IPC NAL"</definedName>
    <definedName name="HTML4_5" hidden="1">""</definedName>
    <definedName name="HTML4_6" hidden="1">-4146</definedName>
    <definedName name="HTML4_7" hidden="1">-4146</definedName>
    <definedName name="HTML4_8" hidden="1">"5/02/1997"</definedName>
    <definedName name="HTML4_9" hidden="1">"JUAN CARLOS TORO VALDERRAMA"</definedName>
    <definedName name="HTML5_1" hidden="1">"'[INDICES.XLS]INDICES I'!$A$1:$I$36"</definedName>
    <definedName name="HTML5_10" hidden="1">""</definedName>
    <definedName name="HTML5_11" hidden="1">1</definedName>
    <definedName name="HTML5_12" hidden="1">"C:\Mis documentos\INDICESI.htm"</definedName>
    <definedName name="HTML5_2" hidden="1">1</definedName>
    <definedName name="HTML5_3" hidden="1">"INDICES"</definedName>
    <definedName name="HTML5_4" hidden="1">"INDICES I"</definedName>
    <definedName name="HTML5_5" hidden="1">""</definedName>
    <definedName name="HTML5_6" hidden="1">-4146</definedName>
    <definedName name="HTML5_7" hidden="1">-4146</definedName>
    <definedName name="HTML5_8" hidden="1">"5/02/1997"</definedName>
    <definedName name="HTML5_9" hidden="1">"JUAN CARLOS TORO VALDERRAMA"</definedName>
    <definedName name="HTML6_1" hidden="1">"'[INDICES.XLS]INDICES 1'!$A$3:$K$30"</definedName>
    <definedName name="HTML6_10" hidden="1">""</definedName>
    <definedName name="HTML6_11" hidden="1">1</definedName>
    <definedName name="HTML6_12" hidden="1">"C:\Mis documentos\INDICES1.htm"</definedName>
    <definedName name="HTML6_2" hidden="1">1</definedName>
    <definedName name="HTML6_3" hidden="1">"INDICES"</definedName>
    <definedName name="HTML6_4" hidden="1">"INDICES 1"</definedName>
    <definedName name="HTML6_5" hidden="1">""</definedName>
    <definedName name="HTML6_6" hidden="1">-4146</definedName>
    <definedName name="HTML6_7" hidden="1">-4146</definedName>
    <definedName name="HTML6_8" hidden="1">"5/02/1997"</definedName>
    <definedName name="HTML6_9" hidden="1">"JUAN CARLOS TORO VALDERRAMA"</definedName>
    <definedName name="HTMLCount" hidden="1">1</definedName>
    <definedName name="KK" localSheetId="0" hidden="1">[2]OCTUBRE!#REF!</definedName>
    <definedName name="KK" hidden="1">[2]OCTUBRE!#REF!</definedName>
    <definedName name="Ojo" localSheetId="0" hidden="1">#REF!</definedName>
    <definedName name="Ojo" hidden="1">#REF!</definedName>
    <definedName name="pendiente" localSheetId="0" hidden="1">#REF!</definedName>
    <definedName name="pendiente" hidden="1">#REF!</definedName>
    <definedName name="revisocargo">[5]firmas!$B$28:$B$30</definedName>
    <definedName name="revisofirmas1">INDEX([4]firmas!$C$28:$C$31,MATCH('[4]RESUMEN '!$P$45:$U$45,[4]firmas!$A$28:$A$31,0))</definedName>
    <definedName name="revisofirmas10">INDEX([4]firmas!$C$28:$C$31,MATCH('[4]CF - IF '!$M$43:$X$43,[4]firmas!$A$28:$A$31,0))</definedName>
    <definedName name="revisofirmas11">INDEX([4]firmas!$C$28:$C$31,MATCH([4]ANGULARIDAD!$W$29:$X$43,[4]firmas!$A$28:$A$31,0))</definedName>
    <definedName name="revisofirmas12">INDEX([4]firmas!$C$28:$C$31,MATCH([4]PROCTOR!$F$42,[4]firmas!$A$28:$A$31,0))</definedName>
    <definedName name="revisofirmas13">INDEX([4]firmas!$C$28:$C$31,MATCH('[4] CBR 1'!$AN$55:$AO$55,[4]firmas!$A$28:$A$31,0))</definedName>
    <definedName name="revisofirmas14">INDEX([4]firmas!$C$28:$C$31,MATCH('[4] CBR (2)'!$E$55:$F$55,[4]firmas!$A$28:$A$31,0))</definedName>
    <definedName name="revisofirmas2">INDEX([4]firmas!$C$28:$C$31,MATCH([4]Gradacion!$Q$46,[4]firmas!$A$28:$A$31,0))</definedName>
    <definedName name="revisofirmas3">INDEX([4]firmas!$C$28:$C$31,MATCH([4]Desgaste!$L$38,[4]firmas!$A$28:$A$31,0))</definedName>
    <definedName name="revisofirmas4">INDEX([4]firmas!$C$28:$C$31,MATCH('[4]Microdeval '!$R$44,[4]firmas!$A$28:$A$31,0))</definedName>
    <definedName name="revisofirmas5" localSheetId="0">INDEX([4]firmas!$C$28:$C$31,MATCH('10% De Finos (2)'!#REF!,[4]firmas!$A$28:$A$31,0))</definedName>
    <definedName name="revisofirmas5">INDEX([4]firmas!$C$28:$C$31,MATCH('[4]10% De Finos'!$F$23,[4]firmas!$A$28:$A$31,0))</definedName>
    <definedName name="revisofirmas6">INDEX([4]firmas!$C$28:$C$31,MATCH([4]Solidez!$Q$47,[4]firmas!$A$28:$A$31,0))</definedName>
    <definedName name="revisofirmas7">INDEX([4]firmas!$C$28:$C$31,MATCH([4]LIMITES!$F$47,[4]firmas!$A$28:$A$31,0))</definedName>
    <definedName name="revisofirmas8">INDEX([4]firmas!$C$28:$C$31,MATCH([4]EQUIVALENTE!$G$29,[4]firmas!$A$28:$A$31,0))</definedName>
    <definedName name="revisofirmas9">INDEX([4]firmas!$C$28:$C$31,MATCH('[4]TERRONES DE ARCILLA'!$F$27,[4]firmas!$A$28:$A$31,0))</definedName>
    <definedName name="revisonombres">[4]firmas!$A$28:$A$31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Q15" i="1" l="1"/>
  <c r="Q13" i="1"/>
  <c r="G13" i="1"/>
  <c r="I13" i="1" l="1"/>
  <c r="S13" i="1" l="1"/>
  <c r="R13" i="1"/>
  <c r="I12" i="1"/>
  <c r="I11" i="1"/>
  <c r="J7" i="1" l="1"/>
  <c r="M8" i="1"/>
  <c r="I14" i="1" l="1"/>
  <c r="I15" i="1"/>
  <c r="K16" i="1"/>
  <c r="K17" i="1" s="1"/>
  <c r="I16" i="1" l="1"/>
  <c r="I17" i="1" s="1"/>
  <c r="I18" i="1" s="1"/>
</calcChain>
</file>

<file path=xl/comments1.xml><?xml version="1.0" encoding="utf-8"?>
<comments xmlns="http://schemas.openxmlformats.org/spreadsheetml/2006/main">
  <authors>
    <author>Karen Daniela Flórez Barón</author>
  </authors>
  <commentList>
    <comment ref="K13" authorId="0" shapeId="0">
      <text>
        <r>
          <rPr>
            <b/>
            <sz val="9"/>
            <color indexed="81"/>
            <rFont val="Tahoma"/>
            <family val="2"/>
          </rPr>
          <t>Karen Daniela Flórez Barón:</t>
        </r>
        <r>
          <rPr>
            <sz val="9"/>
            <color indexed="81"/>
            <rFont val="Tahoma"/>
            <family val="2"/>
          </rPr>
          <t xml:space="preserve">
Digitar
</t>
        </r>
      </text>
    </comment>
  </commentList>
</comments>
</file>

<file path=xl/sharedStrings.xml><?xml version="1.0" encoding="utf-8"?>
<sst xmlns="http://schemas.openxmlformats.org/spreadsheetml/2006/main" count="36" uniqueCount="32">
  <si>
    <t xml:space="preserve">                  </t>
  </si>
  <si>
    <t>Laboratorio de suelos, asfaltos y pavimentos de la UAERMV 
Sede de Producción Parque Minero Industrial El Mochuelo Kilometro 3 vía Pasquilla localidad Ciudad Bolívar, Bogotá D.C. - Colombia
Tel: 3779555 Ext. 1145   E- mail: p.laboratorio@umv.gov.co</t>
  </si>
  <si>
    <t>FIN DEL INFORME DE  ENSAYO</t>
  </si>
  <si>
    <t>Observaciones:</t>
  </si>
  <si>
    <t>%</t>
  </si>
  <si>
    <t>Relación húmedo/seco</t>
  </si>
  <si>
    <t>kN</t>
  </si>
  <si>
    <t>f= Máxima fuerza</t>
  </si>
  <si>
    <t>mm</t>
  </si>
  <si>
    <t>Penetración</t>
  </si>
  <si>
    <t>g</t>
  </si>
  <si>
    <t>Seco</t>
  </si>
  <si>
    <t>SATURADA</t>
  </si>
  <si>
    <t>SECO</t>
  </si>
  <si>
    <t>Fecha de ejecución:</t>
  </si>
  <si>
    <t>Código:</t>
  </si>
  <si>
    <t>CÓDIGO: GLAB-FM-021</t>
  </si>
  <si>
    <t>INFORME DE ENSAYO 
DETERMINACIÓN DEL VALOR DE 10% DE FINOS INV E 224-13</t>
  </si>
  <si>
    <t>Paginas</t>
  </si>
  <si>
    <t>Pagina</t>
  </si>
  <si>
    <t>de</t>
  </si>
  <si>
    <t>Pagina xx de xx</t>
  </si>
  <si>
    <t>CONDICIÓN DEL AGREGADO</t>
  </si>
  <si>
    <r>
      <t>M</t>
    </r>
    <r>
      <rPr>
        <sz val="8"/>
        <rFont val="Arial"/>
        <family val="2"/>
      </rPr>
      <t>3</t>
    </r>
    <r>
      <rPr>
        <sz val="9"/>
        <rFont val="Arial"/>
        <family val="2"/>
      </rPr>
      <t>= Masa de la muestra después del ensayo y retenida sobre el tamiz N° 8</t>
    </r>
  </si>
  <si>
    <r>
      <t>M</t>
    </r>
    <r>
      <rPr>
        <sz val="8"/>
        <rFont val="Arial"/>
        <family val="2"/>
      </rPr>
      <t>1</t>
    </r>
    <r>
      <rPr>
        <sz val="7"/>
        <rFont val="Arial"/>
        <family val="2"/>
      </rPr>
      <t xml:space="preserve"> </t>
    </r>
    <r>
      <rPr>
        <sz val="9"/>
        <rFont val="Arial"/>
        <family val="2"/>
      </rPr>
      <t>= Masa de la muestra antes del ensayo</t>
    </r>
  </si>
  <si>
    <r>
      <t>M</t>
    </r>
    <r>
      <rPr>
        <sz val="8"/>
        <rFont val="Arial"/>
        <family val="2"/>
      </rPr>
      <t>2</t>
    </r>
    <r>
      <rPr>
        <sz val="9"/>
        <rFont val="Arial"/>
        <family val="2"/>
      </rPr>
      <t xml:space="preserve">= Masa de la muestra que pasa el tamiz N° 8      </t>
    </r>
  </si>
  <si>
    <t>F= Fuerza necesaria para producir un 10% de finos</t>
  </si>
  <si>
    <t>m= Porcentaje de material que pasa tamiz N° 8 (2,36 mm)</t>
  </si>
  <si>
    <t>Verificación de la perdida de material
SECO</t>
  </si>
  <si>
    <t>Verificación de la perdida de material
SATURADO</t>
  </si>
  <si>
    <t>VERSIÓN: 11</t>
  </si>
  <si>
    <t>FECHA DE APLICACIÓN: OCTUBRE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</si>
</sst>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sz val="7"/>
      <color theme="0" tint="-0.499984740745262"/>
      <name val="Arial"/>
      <family val="2"/>
    </font>
    <font>
      <sz val="12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7"/>
      <name val="Arial"/>
      <family val="2"/>
    </font>
    <font>
      <b/>
      <sz val="10"/>
      <name val="Arial"/>
      <family val="2"/>
    </font>
    <font>
      <sz val="10"/>
      <color theme="1" tint="0.499984740745262"/>
      <name val="Arial"/>
      <family val="2"/>
    </font>
    <font>
      <b/>
      <i/>
      <sz val="9"/>
      <name val="Arial"/>
      <family val="2"/>
    </font>
    <font>
      <i/>
      <sz val="8"/>
      <name val="Arial"/>
      <family val="2"/>
    </font>
    <font>
      <b/>
      <sz val="12"/>
      <name val="Arial"/>
      <family val="2"/>
    </font>
    <font>
      <sz val="6"/>
      <color rgb="FFFF000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</fills>
  <borders count="1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8">
    <xf numFmtId="0" fontId="0" fillId="0" borderId="0"/>
    <xf numFmtId="0" fontId="2" fillId="0" borderId="0"/>
    <xf numFmtId="0" fontId="3" fillId="0" borderId="0"/>
    <xf numFmtId="0" fontId="5" fillId="0" borderId="0"/>
    <xf numFmtId="0" fontId="2" fillId="0" borderId="0"/>
    <xf numFmtId="0" fontId="1" fillId="0" borderId="0"/>
    <xf numFmtId="0" fontId="2" fillId="0" borderId="0"/>
    <xf numFmtId="0" fontId="2" fillId="0" borderId="0"/>
  </cellStyleXfs>
  <cellXfs count="98">
    <xf numFmtId="0" fontId="0" fillId="0" borderId="0" xfId="0"/>
    <xf numFmtId="0" fontId="2" fillId="0" borderId="0" xfId="1" applyFont="1" applyProtection="1">
      <protection locked="0"/>
    </xf>
    <xf numFmtId="0" fontId="2" fillId="0" borderId="0" xfId="1" applyFont="1" applyFill="1" applyProtection="1">
      <protection locked="0"/>
    </xf>
    <xf numFmtId="0" fontId="2" fillId="0" borderId="0" xfId="1" applyFont="1" applyFill="1" applyAlignment="1" applyProtection="1">
      <alignment vertical="center"/>
      <protection locked="0"/>
    </xf>
    <xf numFmtId="0" fontId="2" fillId="0" borderId="0" xfId="6" applyFont="1" applyFill="1" applyAlignment="1" applyProtection="1">
      <alignment vertical="center"/>
      <protection locked="0"/>
    </xf>
    <xf numFmtId="0" fontId="6" fillId="0" borderId="9" xfId="1" applyFont="1" applyBorder="1" applyAlignment="1" applyProtection="1">
      <alignment horizontal="center" vertical="center"/>
      <protection locked="0"/>
    </xf>
    <xf numFmtId="0" fontId="2" fillId="0" borderId="12" xfId="1" applyFont="1" applyBorder="1" applyProtection="1">
      <protection locked="0"/>
    </xf>
    <xf numFmtId="164" fontId="6" fillId="0" borderId="6" xfId="1" applyNumberFormat="1" applyFont="1" applyBorder="1" applyAlignment="1" applyProtection="1">
      <alignment horizontal="center" vertical="center"/>
      <protection locked="0"/>
    </xf>
    <xf numFmtId="0" fontId="2" fillId="0" borderId="0" xfId="1" applyFont="1" applyAlignment="1" applyProtection="1">
      <alignment vertical="center"/>
      <protection locked="0"/>
    </xf>
    <xf numFmtId="0" fontId="9" fillId="3" borderId="2" xfId="1" applyFont="1" applyFill="1" applyBorder="1" applyAlignment="1" applyProtection="1">
      <alignment vertical="center"/>
    </xf>
    <xf numFmtId="0" fontId="2" fillId="0" borderId="0" xfId="4" applyFont="1" applyAlignment="1" applyProtection="1">
      <alignment vertical="center"/>
      <protection locked="0"/>
    </xf>
    <xf numFmtId="0" fontId="2" fillId="0" borderId="0" xfId="4" applyFont="1" applyProtection="1">
      <protection locked="0"/>
    </xf>
    <xf numFmtId="0" fontId="9" fillId="3" borderId="0" xfId="1" applyFont="1" applyFill="1" applyBorder="1" applyAlignment="1" applyProtection="1">
      <alignment vertical="center"/>
    </xf>
    <xf numFmtId="0" fontId="6" fillId="0" borderId="8" xfId="1" applyFont="1" applyBorder="1" applyAlignment="1" applyProtection="1">
      <alignment horizontal="left" vertical="center"/>
    </xf>
    <xf numFmtId="0" fontId="6" fillId="0" borderId="7" xfId="1" applyFont="1" applyBorder="1" applyAlignment="1" applyProtection="1">
      <alignment horizontal="left" vertical="center"/>
    </xf>
    <xf numFmtId="0" fontId="2" fillId="0" borderId="8" xfId="4" applyFont="1" applyBorder="1" applyAlignment="1" applyProtection="1"/>
    <xf numFmtId="0" fontId="2" fillId="0" borderId="7" xfId="4" applyFont="1" applyBorder="1" applyAlignment="1" applyProtection="1"/>
    <xf numFmtId="0" fontId="2" fillId="0" borderId="2" xfId="4" applyFont="1" applyBorder="1" applyAlignment="1" applyProtection="1"/>
    <xf numFmtId="0" fontId="2" fillId="0" borderId="0" xfId="4" applyFont="1" applyBorder="1" applyAlignment="1" applyProtection="1"/>
    <xf numFmtId="0" fontId="2" fillId="0" borderId="5" xfId="4" applyFont="1" applyBorder="1" applyAlignment="1" applyProtection="1"/>
    <xf numFmtId="0" fontId="2" fillId="0" borderId="4" xfId="4" applyFont="1" applyBorder="1" applyAlignment="1" applyProtection="1"/>
    <xf numFmtId="0" fontId="9" fillId="3" borderId="8" xfId="1" applyFont="1" applyFill="1" applyBorder="1" applyAlignment="1" applyProtection="1">
      <alignment vertical="center"/>
    </xf>
    <xf numFmtId="0" fontId="9" fillId="3" borderId="7" xfId="1" applyFont="1" applyFill="1" applyBorder="1" applyAlignment="1" applyProtection="1">
      <alignment vertical="center"/>
    </xf>
    <xf numFmtId="0" fontId="9" fillId="3" borderId="6" xfId="1" applyFont="1" applyFill="1" applyBorder="1" applyAlignment="1" applyProtection="1">
      <alignment vertical="center"/>
    </xf>
    <xf numFmtId="0" fontId="9" fillId="3" borderId="1" xfId="1" applyFont="1" applyFill="1" applyBorder="1" applyAlignment="1" applyProtection="1">
      <alignment vertical="center"/>
    </xf>
    <xf numFmtId="0" fontId="9" fillId="3" borderId="5" xfId="1" applyFont="1" applyFill="1" applyBorder="1" applyAlignment="1" applyProtection="1">
      <alignment vertical="center"/>
    </xf>
    <xf numFmtId="0" fontId="9" fillId="3" borderId="4" xfId="1" applyFont="1" applyFill="1" applyBorder="1" applyAlignment="1" applyProtection="1">
      <alignment vertical="center"/>
    </xf>
    <xf numFmtId="0" fontId="9" fillId="3" borderId="3" xfId="1" applyFont="1" applyFill="1" applyBorder="1" applyAlignment="1" applyProtection="1">
      <alignment vertical="center"/>
    </xf>
    <xf numFmtId="0" fontId="6" fillId="0" borderId="7" xfId="1" applyFont="1" applyBorder="1" applyAlignment="1" applyProtection="1">
      <alignment horizontal="center" vertical="center"/>
      <protection locked="0"/>
    </xf>
    <xf numFmtId="1" fontId="9" fillId="0" borderId="7" xfId="1" applyNumberFormat="1" applyFont="1" applyBorder="1" applyAlignment="1" applyProtection="1">
      <alignment horizontal="center" vertical="center"/>
    </xf>
    <xf numFmtId="1" fontId="9" fillId="0" borderId="6" xfId="1" applyNumberFormat="1" applyFont="1" applyBorder="1" applyAlignment="1" applyProtection="1">
      <alignment horizontal="center" vertical="center"/>
    </xf>
    <xf numFmtId="0" fontId="6" fillId="0" borderId="2" xfId="1" applyFont="1" applyBorder="1" applyAlignment="1" applyProtection="1">
      <alignment horizontal="left" vertical="center"/>
    </xf>
    <xf numFmtId="0" fontId="6" fillId="0" borderId="0" xfId="1" applyFont="1" applyBorder="1" applyAlignment="1" applyProtection="1">
      <alignment horizontal="left" vertical="center"/>
    </xf>
    <xf numFmtId="0" fontId="6" fillId="0" borderId="0" xfId="1" applyFont="1" applyBorder="1" applyAlignment="1" applyProtection="1">
      <alignment horizontal="center" vertical="center"/>
      <protection locked="0"/>
    </xf>
    <xf numFmtId="1" fontId="9" fillId="0" borderId="0" xfId="1" applyNumberFormat="1" applyFont="1" applyBorder="1" applyAlignment="1" applyProtection="1">
      <alignment horizontal="center" vertical="center"/>
    </xf>
    <xf numFmtId="1" fontId="9" fillId="0" borderId="1" xfId="1" applyNumberFormat="1" applyFont="1" applyBorder="1" applyAlignment="1" applyProtection="1">
      <alignment horizontal="center" vertical="center"/>
    </xf>
    <xf numFmtId="0" fontId="7" fillId="3" borderId="8" xfId="1" applyFont="1" applyFill="1" applyBorder="1" applyAlignment="1" applyProtection="1">
      <alignment vertical="top" wrapText="1"/>
    </xf>
    <xf numFmtId="0" fontId="7" fillId="0" borderId="14" xfId="6" applyFont="1" applyFill="1" applyBorder="1" applyAlignment="1" applyProtection="1">
      <protection locked="0"/>
    </xf>
    <xf numFmtId="0" fontId="6" fillId="0" borderId="15" xfId="6" applyFont="1" applyFill="1" applyBorder="1" applyAlignment="1" applyProtection="1">
      <protection locked="0"/>
    </xf>
    <xf numFmtId="0" fontId="2" fillId="3" borderId="15" xfId="6" applyFont="1" applyFill="1" applyBorder="1" applyAlignment="1" applyProtection="1">
      <protection locked="0"/>
    </xf>
    <xf numFmtId="0" fontId="2" fillId="0" borderId="15" xfId="6" applyFont="1" applyFill="1" applyBorder="1" applyAlignment="1" applyProtection="1">
      <protection locked="0"/>
    </xf>
    <xf numFmtId="0" fontId="15" fillId="0" borderId="16" xfId="6" applyFont="1" applyFill="1" applyBorder="1" applyAlignment="1" applyProtection="1">
      <protection locked="0"/>
    </xf>
    <xf numFmtId="0" fontId="10" fillId="5" borderId="0" xfId="7" applyFont="1" applyFill="1" applyBorder="1" applyAlignment="1" applyProtection="1">
      <alignment vertical="center"/>
    </xf>
    <xf numFmtId="0" fontId="9" fillId="3" borderId="0" xfId="1" applyFont="1" applyFill="1" applyBorder="1" applyAlignment="1" applyProtection="1">
      <alignment vertical="center" wrapText="1"/>
    </xf>
    <xf numFmtId="0" fontId="2" fillId="0" borderId="0" xfId="6" applyFont="1" applyFill="1" applyBorder="1" applyAlignment="1" applyProtection="1">
      <protection locked="0"/>
    </xf>
    <xf numFmtId="0" fontId="15" fillId="3" borderId="0" xfId="1" applyFont="1" applyFill="1" applyBorder="1" applyAlignment="1" applyProtection="1">
      <alignment vertical="center" wrapText="1"/>
    </xf>
    <xf numFmtId="0" fontId="7" fillId="3" borderId="2" xfId="1" applyFont="1" applyFill="1" applyBorder="1" applyAlignment="1" applyProtection="1">
      <alignment vertical="top" wrapText="1"/>
    </xf>
    <xf numFmtId="0" fontId="6" fillId="3" borderId="1" xfId="1" applyFont="1" applyFill="1" applyBorder="1" applyAlignment="1" applyProtection="1">
      <alignment horizontal="center" vertical="top" wrapText="1"/>
      <protection locked="0"/>
    </xf>
    <xf numFmtId="0" fontId="8" fillId="0" borderId="2" xfId="5" applyFont="1" applyBorder="1" applyAlignment="1" applyProtection="1">
      <alignment vertical="top"/>
      <protection locked="0"/>
    </xf>
    <xf numFmtId="0" fontId="8" fillId="0" borderId="1" xfId="5" applyFont="1" applyBorder="1" applyAlignment="1" applyProtection="1">
      <alignment vertical="top"/>
      <protection locked="0"/>
    </xf>
    <xf numFmtId="0" fontId="6" fillId="3" borderId="6" xfId="1" applyFont="1" applyFill="1" applyBorder="1" applyAlignment="1" applyProtection="1">
      <alignment vertical="top" wrapText="1"/>
      <protection locked="0"/>
    </xf>
    <xf numFmtId="0" fontId="17" fillId="0" borderId="7" xfId="1" applyFont="1" applyBorder="1" applyAlignment="1" applyProtection="1">
      <alignment vertical="center" wrapText="1"/>
    </xf>
    <xf numFmtId="0" fontId="2" fillId="0" borderId="12" xfId="1" applyFont="1" applyBorder="1" applyProtection="1"/>
    <xf numFmtId="164" fontId="2" fillId="0" borderId="12" xfId="1" applyNumberFormat="1" applyFont="1" applyBorder="1" applyProtection="1">
      <protection locked="0"/>
    </xf>
    <xf numFmtId="0" fontId="2" fillId="0" borderId="12" xfId="1" applyFont="1" applyBorder="1" applyAlignment="1" applyProtection="1">
      <alignment horizontal="center" wrapText="1"/>
      <protection locked="0"/>
    </xf>
    <xf numFmtId="0" fontId="2" fillId="0" borderId="12" xfId="1" applyFont="1" applyBorder="1" applyAlignment="1" applyProtection="1">
      <alignment horizontal="center"/>
      <protection locked="0"/>
    </xf>
    <xf numFmtId="0" fontId="12" fillId="0" borderId="12" xfId="1" applyFont="1" applyBorder="1" applyAlignment="1" applyProtection="1">
      <alignment horizontal="center" vertical="center" wrapText="1"/>
    </xf>
    <xf numFmtId="0" fontId="13" fillId="3" borderId="12" xfId="1" applyFont="1" applyFill="1" applyBorder="1" applyAlignment="1" applyProtection="1">
      <alignment horizontal="left" vertical="center"/>
    </xf>
    <xf numFmtId="0" fontId="13" fillId="0" borderId="12" xfId="1" applyFont="1" applyBorder="1" applyAlignment="1" applyProtection="1">
      <alignment horizontal="left" vertical="center"/>
    </xf>
    <xf numFmtId="0" fontId="16" fillId="3" borderId="0" xfId="1" applyFont="1" applyFill="1" applyBorder="1" applyAlignment="1" applyProtection="1">
      <alignment horizontal="right" vertical="center"/>
    </xf>
    <xf numFmtId="0" fontId="2" fillId="0" borderId="0" xfId="6" applyFont="1" applyFill="1" applyBorder="1" applyAlignment="1" applyProtection="1">
      <alignment horizontal="left"/>
      <protection locked="0"/>
    </xf>
    <xf numFmtId="0" fontId="15" fillId="3" borderId="0" xfId="1" applyFont="1" applyFill="1" applyBorder="1" applyAlignment="1" applyProtection="1">
      <alignment horizontal="right" vertical="center" wrapText="1"/>
    </xf>
    <xf numFmtId="0" fontId="7" fillId="4" borderId="8" xfId="1" applyFont="1" applyFill="1" applyBorder="1" applyAlignment="1" applyProtection="1">
      <alignment horizontal="center" vertical="center"/>
      <protection locked="0"/>
    </xf>
    <xf numFmtId="0" fontId="7" fillId="4" borderId="7" xfId="1" applyFont="1" applyFill="1" applyBorder="1" applyAlignment="1" applyProtection="1">
      <alignment horizontal="center" vertical="center"/>
      <protection locked="0"/>
    </xf>
    <xf numFmtId="0" fontId="7" fillId="4" borderId="6" xfId="1" applyFont="1" applyFill="1" applyBorder="1" applyAlignment="1" applyProtection="1">
      <alignment horizontal="center" vertical="center"/>
      <protection locked="0"/>
    </xf>
    <xf numFmtId="1" fontId="7" fillId="4" borderId="11" xfId="1" applyNumberFormat="1" applyFont="1" applyFill="1" applyBorder="1" applyAlignment="1" applyProtection="1">
      <alignment horizontal="center" vertical="center"/>
    </xf>
    <xf numFmtId="1" fontId="7" fillId="4" borderId="9" xfId="1" applyNumberFormat="1" applyFont="1" applyFill="1" applyBorder="1" applyAlignment="1" applyProtection="1">
      <alignment horizontal="center" vertical="center"/>
    </xf>
    <xf numFmtId="0" fontId="7" fillId="4" borderId="11" xfId="1" applyFont="1" applyFill="1" applyBorder="1" applyAlignment="1" applyProtection="1">
      <alignment horizontal="center" vertical="center"/>
    </xf>
    <xf numFmtId="0" fontId="7" fillId="4" borderId="9" xfId="1" applyFont="1" applyFill="1" applyBorder="1" applyAlignment="1" applyProtection="1">
      <alignment horizontal="center" vertical="center"/>
    </xf>
    <xf numFmtId="0" fontId="2" fillId="0" borderId="5" xfId="1" applyFont="1" applyBorder="1" applyAlignment="1" applyProtection="1">
      <alignment horizontal="center"/>
      <protection locked="0"/>
    </xf>
    <xf numFmtId="0" fontId="2" fillId="0" borderId="4" xfId="1" applyFont="1" applyBorder="1" applyAlignment="1" applyProtection="1">
      <alignment horizontal="center"/>
      <protection locked="0"/>
    </xf>
    <xf numFmtId="0" fontId="6" fillId="0" borderId="8" xfId="1" applyFont="1" applyBorder="1" applyAlignment="1" applyProtection="1">
      <alignment horizontal="left" vertical="center"/>
    </xf>
    <xf numFmtId="0" fontId="6" fillId="0" borderId="7" xfId="1" applyFont="1" applyBorder="1" applyAlignment="1" applyProtection="1">
      <alignment horizontal="left" vertical="center"/>
    </xf>
    <xf numFmtId="164" fontId="10" fillId="0" borderId="11" xfId="1" applyNumberFormat="1" applyFont="1" applyBorder="1" applyAlignment="1" applyProtection="1">
      <alignment horizontal="center" vertical="center"/>
      <protection locked="0"/>
    </xf>
    <xf numFmtId="164" fontId="10" fillId="0" borderId="9" xfId="1" applyNumberFormat="1" applyFont="1" applyBorder="1" applyAlignment="1" applyProtection="1">
      <alignment horizontal="center" vertical="center"/>
      <protection locked="0"/>
    </xf>
    <xf numFmtId="0" fontId="6" fillId="0" borderId="8" xfId="1" applyFont="1" applyBorder="1" applyAlignment="1" applyProtection="1">
      <alignment horizontal="left" vertical="center" wrapText="1"/>
    </xf>
    <xf numFmtId="0" fontId="6" fillId="0" borderId="7" xfId="1" applyFont="1" applyBorder="1" applyAlignment="1" applyProtection="1">
      <alignment horizontal="left" vertical="center" wrapText="1"/>
    </xf>
    <xf numFmtId="0" fontId="6" fillId="0" borderId="11" xfId="1" applyFont="1" applyBorder="1" applyAlignment="1" applyProtection="1">
      <alignment horizontal="left" vertical="center" wrapText="1"/>
    </xf>
    <xf numFmtId="0" fontId="6" fillId="0" borderId="10" xfId="1" applyFont="1" applyBorder="1" applyAlignment="1" applyProtection="1">
      <alignment horizontal="left" vertical="center" wrapText="1"/>
    </xf>
    <xf numFmtId="164" fontId="10" fillId="0" borderId="11" xfId="1" applyNumberFormat="1" applyFont="1" applyBorder="1" applyAlignment="1" applyProtection="1">
      <alignment horizontal="center" vertical="center"/>
    </xf>
    <xf numFmtId="164" fontId="10" fillId="0" borderId="9" xfId="1" applyNumberFormat="1" applyFont="1" applyBorder="1" applyAlignment="1" applyProtection="1">
      <alignment horizontal="center" vertical="center"/>
    </xf>
    <xf numFmtId="0" fontId="10" fillId="0" borderId="11" xfId="1" applyFont="1" applyBorder="1" applyAlignment="1" applyProtection="1">
      <alignment horizontal="center" vertical="center"/>
      <protection locked="0"/>
    </xf>
    <xf numFmtId="0" fontId="10" fillId="0" borderId="9" xfId="1" applyFont="1" applyBorder="1" applyAlignment="1" applyProtection="1">
      <alignment horizontal="center" vertical="center"/>
      <protection locked="0"/>
    </xf>
    <xf numFmtId="0" fontId="6" fillId="0" borderId="11" xfId="1" applyFont="1" applyBorder="1" applyAlignment="1" applyProtection="1">
      <alignment horizontal="left" vertical="center"/>
    </xf>
    <xf numFmtId="0" fontId="6" fillId="0" borderId="10" xfId="1" applyFont="1" applyBorder="1" applyAlignment="1" applyProtection="1">
      <alignment horizontal="left" vertical="center"/>
    </xf>
    <xf numFmtId="0" fontId="4" fillId="0" borderId="0" xfId="2" applyFont="1" applyFill="1" applyBorder="1" applyAlignment="1" applyProtection="1">
      <alignment horizontal="center" wrapText="1"/>
    </xf>
    <xf numFmtId="1" fontId="9" fillId="0" borderId="11" xfId="1" applyNumberFormat="1" applyFont="1" applyBorder="1" applyAlignment="1" applyProtection="1">
      <alignment horizontal="center" vertical="center"/>
    </xf>
    <xf numFmtId="1" fontId="9" fillId="0" borderId="10" xfId="1" applyNumberFormat="1" applyFont="1" applyBorder="1" applyAlignment="1" applyProtection="1">
      <alignment horizontal="center" vertical="center"/>
    </xf>
    <xf numFmtId="1" fontId="9" fillId="0" borderId="9" xfId="1" applyNumberFormat="1" applyFont="1" applyBorder="1" applyAlignment="1" applyProtection="1">
      <alignment horizontal="center" vertical="center"/>
    </xf>
    <xf numFmtId="0" fontId="12" fillId="3" borderId="7" xfId="1" applyFont="1" applyFill="1" applyBorder="1" applyAlignment="1" applyProtection="1">
      <alignment horizontal="left" vertical="top" wrapText="1"/>
    </xf>
    <xf numFmtId="0" fontId="2" fillId="0" borderId="0" xfId="1" applyFont="1" applyBorder="1" applyAlignment="1" applyProtection="1">
      <alignment horizontal="left" vertical="center"/>
    </xf>
    <xf numFmtId="0" fontId="12" fillId="3" borderId="0" xfId="1" applyFont="1" applyFill="1" applyBorder="1" applyAlignment="1" applyProtection="1">
      <alignment horizontal="center" vertical="top" wrapText="1"/>
    </xf>
    <xf numFmtId="0" fontId="12" fillId="3" borderId="17" xfId="1" applyFont="1" applyFill="1" applyBorder="1" applyAlignment="1" applyProtection="1">
      <alignment horizontal="center" vertical="top" wrapText="1"/>
    </xf>
    <xf numFmtId="0" fontId="6" fillId="3" borderId="7" xfId="1" applyFont="1" applyFill="1" applyBorder="1" applyAlignment="1" applyProtection="1">
      <alignment horizontal="center" vertical="top" wrapText="1"/>
      <protection locked="0"/>
    </xf>
    <xf numFmtId="1" fontId="10" fillId="0" borderId="11" xfId="1" applyNumberFormat="1" applyFont="1" applyBorder="1" applyAlignment="1" applyProtection="1">
      <alignment horizontal="center" vertical="center"/>
    </xf>
    <xf numFmtId="1" fontId="10" fillId="0" borderId="9" xfId="1" applyNumberFormat="1" applyFont="1" applyBorder="1" applyAlignment="1" applyProtection="1">
      <alignment horizontal="center" vertical="center"/>
    </xf>
    <xf numFmtId="0" fontId="14" fillId="2" borderId="13" xfId="4" applyFont="1" applyFill="1" applyBorder="1" applyAlignment="1" applyProtection="1">
      <alignment horizontal="center" vertical="center"/>
    </xf>
    <xf numFmtId="0" fontId="4" fillId="0" borderId="0" xfId="3" applyFont="1" applyBorder="1" applyAlignment="1" applyProtection="1">
      <alignment horizontal="center" vertical="center" wrapText="1"/>
    </xf>
  </cellXfs>
  <cellStyles count="8">
    <cellStyle name="Normal" xfId="0" builtinId="0"/>
    <cellStyle name="Normal 2 2" xfId="5"/>
    <cellStyle name="Normal 2 3 3" xfId="4"/>
    <cellStyle name="Normal 2 4 2" xfId="1"/>
    <cellStyle name="Normal 3 2" xfId="6"/>
    <cellStyle name="Normal 4" xfId="7"/>
    <cellStyle name="Normal 5 6" xfId="3"/>
    <cellStyle name="Normal_Grad. Lim. Auto 1-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57150</xdr:rowOff>
    </xdr:from>
    <xdr:to>
      <xdr:col>2</xdr:col>
      <xdr:colOff>148500</xdr:colOff>
      <xdr:row>3</xdr:row>
      <xdr:rowOff>146942</xdr:rowOff>
    </xdr:to>
    <xdr:pic>
      <xdr:nvPicPr>
        <xdr:cNvPr id="10" name="Imagen 1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57150"/>
          <a:ext cx="720000" cy="7184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iuBPMarco9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73\Users\Sonia.gaviria\Desktop\CNSG\Nueva%20carpeta\Listo\Documents%20and%20Settings\DIANA%20PAO\Configuraci&#243;n%20local\Archivos%20temporales%20de%20Internet\Content.IE5\S1MFOXQ3\DATOS\Equipos\COSTO%20DE%20PROPIEDA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idor\disco%20duro\irina\CLAS-BOG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-lab-12781\laboratorio\9.%20Acreditacion\Formatos%20Marzo\Agregado%20grueso%20(Mensual)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206\Users\CNSG\Para%20revision\20.%20PRO-L-FM-020%20(INV-223-13)%20Gs%20Grues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IU"/>
      <sheetName val="Program"/>
      <sheetName val="COSTOS"/>
      <sheetName val="EVA"/>
    </sheetNames>
    <sheetDataSet>
      <sheetData sheetId="0" refreshError="1">
        <row r="12">
          <cell r="D12">
            <v>3</v>
          </cell>
        </row>
        <row r="338">
          <cell r="C338" t="str">
            <v>Activos</v>
          </cell>
          <cell r="D338">
            <v>9750</v>
          </cell>
        </row>
        <row r="339">
          <cell r="C339" t="str">
            <v>Direcc.</v>
          </cell>
          <cell r="D339">
            <v>53970</v>
          </cell>
        </row>
        <row r="340">
          <cell r="C340" t="str">
            <v>Admon</v>
          </cell>
          <cell r="D340">
            <v>48583.5</v>
          </cell>
        </row>
        <row r="341">
          <cell r="C341" t="str">
            <v>Topog</v>
          </cell>
          <cell r="D341">
            <v>0</v>
          </cell>
        </row>
        <row r="342">
          <cell r="C342" t="str">
            <v>Taller</v>
          </cell>
          <cell r="D342">
            <v>2898</v>
          </cell>
        </row>
        <row r="343">
          <cell r="C343" t="str">
            <v>Operad.</v>
          </cell>
          <cell r="D343">
            <v>0</v>
          </cell>
        </row>
        <row r="344">
          <cell r="C344" t="str">
            <v>Vigilan.</v>
          </cell>
          <cell r="D344">
            <v>10836</v>
          </cell>
        </row>
        <row r="345">
          <cell r="C345" t="str">
            <v>Prestac</v>
          </cell>
          <cell r="D345">
            <v>66283.875</v>
          </cell>
        </row>
        <row r="346">
          <cell r="C346" t="str">
            <v>Honor</v>
          </cell>
          <cell r="D346">
            <v>6700</v>
          </cell>
        </row>
        <row r="347">
          <cell r="C347" t="str">
            <v>Impues</v>
          </cell>
          <cell r="D347">
            <v>98630.90675611388</v>
          </cell>
        </row>
        <row r="348">
          <cell r="C348" t="str">
            <v>Arrend</v>
          </cell>
          <cell r="D348">
            <v>11295</v>
          </cell>
        </row>
        <row r="349">
          <cell r="C349" t="str">
            <v>Segur</v>
          </cell>
          <cell r="D349">
            <v>30840.71727788596</v>
          </cell>
        </row>
        <row r="350">
          <cell r="C350" t="str">
            <v>Sevic</v>
          </cell>
          <cell r="D350">
            <v>7366.9087499999996</v>
          </cell>
        </row>
        <row r="351">
          <cell r="C351" t="str">
            <v>Legal</v>
          </cell>
          <cell r="D351">
            <v>1.1868038433000001</v>
          </cell>
        </row>
        <row r="352">
          <cell r="C352" t="str">
            <v>Manten</v>
          </cell>
          <cell r="D352">
            <v>1283.2009599999999</v>
          </cell>
        </row>
        <row r="353">
          <cell r="C353" t="str">
            <v>Adecu</v>
          </cell>
          <cell r="D353">
            <v>6090</v>
          </cell>
        </row>
        <row r="354">
          <cell r="C354" t="str">
            <v>Viaje</v>
          </cell>
          <cell r="D354">
            <v>3030</v>
          </cell>
        </row>
        <row r="355">
          <cell r="C355" t="str">
            <v>Divers</v>
          </cell>
          <cell r="D355">
            <v>132161.02532999997</v>
          </cell>
        </row>
        <row r="356">
          <cell r="C356" t="str">
            <v>Financ.</v>
          </cell>
          <cell r="D356">
            <v>360.00599999999997</v>
          </cell>
        </row>
        <row r="357">
          <cell r="C357" t="str">
            <v>Costos</v>
          </cell>
          <cell r="D357">
            <v>68623.484200000006</v>
          </cell>
        </row>
      </sheetData>
      <sheetData sheetId="1" refreshError="1">
        <row r="3">
          <cell r="B3">
            <v>3</v>
          </cell>
        </row>
        <row r="120">
          <cell r="B120">
            <v>608.87199999999996</v>
          </cell>
          <cell r="C120">
            <v>1834.31</v>
          </cell>
          <cell r="D120">
            <v>1512.259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</row>
      </sheetData>
      <sheetData sheetId="2" refreshError="1"/>
      <sheetData sheetId="3" refreshError="1">
        <row r="6">
          <cell r="D6">
            <v>1</v>
          </cell>
          <cell r="E6">
            <v>2</v>
          </cell>
          <cell r="F6">
            <v>3</v>
          </cell>
          <cell r="G6">
            <v>4</v>
          </cell>
          <cell r="H6">
            <v>5</v>
          </cell>
          <cell r="I6">
            <v>6</v>
          </cell>
          <cell r="J6">
            <v>7</v>
          </cell>
          <cell r="K6">
            <v>8</v>
          </cell>
          <cell r="L6">
            <v>9</v>
          </cell>
          <cell r="M6">
            <v>10</v>
          </cell>
          <cell r="N6">
            <v>11</v>
          </cell>
          <cell r="O6">
            <v>12</v>
          </cell>
          <cell r="P6">
            <v>13</v>
          </cell>
          <cell r="Q6">
            <v>14</v>
          </cell>
          <cell r="R6">
            <v>15</v>
          </cell>
          <cell r="S6">
            <v>16</v>
          </cell>
          <cell r="T6">
            <v>17</v>
          </cell>
          <cell r="U6">
            <v>18</v>
          </cell>
          <cell r="V6">
            <v>19</v>
          </cell>
          <cell r="W6">
            <v>20</v>
          </cell>
          <cell r="X6">
            <v>21</v>
          </cell>
          <cell r="Y6">
            <v>22</v>
          </cell>
          <cell r="Z6">
            <v>23</v>
          </cell>
          <cell r="AA6">
            <v>24</v>
          </cell>
          <cell r="AB6">
            <v>25</v>
          </cell>
          <cell r="AC6">
            <v>26</v>
          </cell>
          <cell r="AD6">
            <v>27</v>
          </cell>
        </row>
        <row r="39">
          <cell r="D39">
            <v>1730.192047133291</v>
          </cell>
          <cell r="E39">
            <v>0</v>
          </cell>
          <cell r="F39">
            <v>568.1776190974831</v>
          </cell>
          <cell r="G39">
            <v>1711.712623485239</v>
          </cell>
          <cell r="H39">
            <v>1411.1861246349654</v>
          </cell>
          <cell r="I39">
            <v>288.36534118888187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-163.02452898987548</v>
          </cell>
        </row>
        <row r="56">
          <cell r="D56">
            <v>-767.6282221604198</v>
          </cell>
          <cell r="E56">
            <v>-974.18899821035302</v>
          </cell>
          <cell r="F56">
            <v>-1650.8315993601529</v>
          </cell>
          <cell r="G56">
            <v>-1128.6689947358216</v>
          </cell>
          <cell r="H56">
            <v>-362.41393413528147</v>
          </cell>
          <cell r="I56">
            <v>0</v>
          </cell>
          <cell r="J56">
            <v>0</v>
          </cell>
          <cell r="K56">
            <v>-0.16814699999999999</v>
          </cell>
          <cell r="L56">
            <v>0</v>
          </cell>
          <cell r="M56">
            <v>-0.61653900000000006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-4.0400000000000001E-9</v>
          </cell>
        </row>
        <row r="58">
          <cell r="D58">
            <v>962.5638249728712</v>
          </cell>
          <cell r="E58">
            <v>-11.625173237481818</v>
          </cell>
          <cell r="F58">
            <v>-1094.2791535001516</v>
          </cell>
          <cell r="G58">
            <v>-511.23552475073416</v>
          </cell>
          <cell r="H58">
            <v>537.53666574894964</v>
          </cell>
          <cell r="I58">
            <v>825.90200693783152</v>
          </cell>
          <cell r="J58">
            <v>825.90200693783152</v>
          </cell>
          <cell r="K58">
            <v>825.73385993783154</v>
          </cell>
          <cell r="L58">
            <v>825.73385993783154</v>
          </cell>
          <cell r="M58">
            <v>825.11732093783155</v>
          </cell>
          <cell r="N58">
            <v>825.11732093783155</v>
          </cell>
          <cell r="O58">
            <v>825.11732093783155</v>
          </cell>
          <cell r="P58">
            <v>825.11732093783155</v>
          </cell>
          <cell r="Q58">
            <v>825.11732093783155</v>
          </cell>
          <cell r="R58">
            <v>825.11732093783155</v>
          </cell>
          <cell r="S58">
            <v>825.11732093783155</v>
          </cell>
          <cell r="T58">
            <v>825.11732093783155</v>
          </cell>
          <cell r="U58">
            <v>825.11732093783155</v>
          </cell>
          <cell r="V58">
            <v>825.11732093783155</v>
          </cell>
          <cell r="W58">
            <v>825.11732093783155</v>
          </cell>
          <cell r="X58">
            <v>825.11732093783155</v>
          </cell>
          <cell r="Y58">
            <v>825.11732093783155</v>
          </cell>
          <cell r="Z58">
            <v>825.11732093783155</v>
          </cell>
          <cell r="AA58">
            <v>825.11732093783155</v>
          </cell>
          <cell r="AB58">
            <v>825.11732093783155</v>
          </cell>
          <cell r="AC58">
            <v>825.11732093783155</v>
          </cell>
          <cell r="AD58">
            <v>662.09279194391604</v>
          </cell>
        </row>
        <row r="61">
          <cell r="D61">
            <v>962.5638249728712</v>
          </cell>
          <cell r="E61">
            <v>254.53053020849541</v>
          </cell>
          <cell r="F61">
            <v>-292.44877143628497</v>
          </cell>
          <cell r="G61">
            <v>149.81697550795735</v>
          </cell>
          <cell r="H61">
            <v>681.71933634339052</v>
          </cell>
          <cell r="I61">
            <v>825.90200693783152</v>
          </cell>
          <cell r="J61">
            <v>825.90200693783152</v>
          </cell>
          <cell r="K61">
            <v>825.73385993783154</v>
          </cell>
          <cell r="L61">
            <v>825.73385993783154</v>
          </cell>
          <cell r="M61">
            <v>825.11732093783155</v>
          </cell>
          <cell r="N61">
            <v>825.11732093783155</v>
          </cell>
          <cell r="O61">
            <v>825.11732093783155</v>
          </cell>
          <cell r="P61">
            <v>825.11732093783155</v>
          </cell>
          <cell r="Q61">
            <v>825.11732093783155</v>
          </cell>
          <cell r="R61">
            <v>825.11732093783155</v>
          </cell>
          <cell r="S61">
            <v>825.11732093783155</v>
          </cell>
          <cell r="T61">
            <v>825.11732093783155</v>
          </cell>
          <cell r="U61">
            <v>825.11732093783155</v>
          </cell>
          <cell r="V61">
            <v>825.11732093783155</v>
          </cell>
          <cell r="W61">
            <v>825.11732093783155</v>
          </cell>
          <cell r="X61">
            <v>825.11732093783155</v>
          </cell>
          <cell r="Y61">
            <v>825.11732093783155</v>
          </cell>
          <cell r="Z61">
            <v>825.11732093783155</v>
          </cell>
          <cell r="AA61">
            <v>825.11732093783155</v>
          </cell>
          <cell r="AB61">
            <v>825.11732093783155</v>
          </cell>
          <cell r="AC61">
            <v>825.11732093783155</v>
          </cell>
          <cell r="AD61">
            <v>662.09279194391604</v>
          </cell>
        </row>
        <row r="95">
          <cell r="F95">
            <v>412.9</v>
          </cell>
          <cell r="G95">
            <v>367</v>
          </cell>
          <cell r="H95">
            <v>321.10000000000002</v>
          </cell>
          <cell r="I95">
            <v>232</v>
          </cell>
          <cell r="K95">
            <v>3.0149999999999997</v>
          </cell>
        </row>
        <row r="96">
          <cell r="F96">
            <v>404.6</v>
          </cell>
          <cell r="G96">
            <v>358.70000000000005</v>
          </cell>
          <cell r="H96">
            <v>312.8</v>
          </cell>
          <cell r="I96">
            <v>223.7</v>
          </cell>
        </row>
        <row r="97">
          <cell r="F97">
            <v>396.3</v>
          </cell>
          <cell r="G97">
            <v>350.4</v>
          </cell>
          <cell r="H97">
            <v>304.5</v>
          </cell>
          <cell r="I97">
            <v>215.3</v>
          </cell>
        </row>
        <row r="98">
          <cell r="H98">
            <v>5339</v>
          </cell>
          <cell r="I98">
            <v>7.0000000000000007E-2</v>
          </cell>
        </row>
        <row r="99">
          <cell r="F99" t="str">
            <v>Localizacion Dato</v>
          </cell>
          <cell r="H99">
            <v>404.642</v>
          </cell>
          <cell r="I99">
            <v>404.642</v>
          </cell>
        </row>
        <row r="103">
          <cell r="F103">
            <v>30</v>
          </cell>
          <cell r="G103">
            <v>45</v>
          </cell>
          <cell r="H103">
            <v>60</v>
          </cell>
          <cell r="I103">
            <v>90</v>
          </cell>
        </row>
        <row r="104">
          <cell r="F104">
            <v>146.9</v>
          </cell>
          <cell r="G104">
            <v>119.85</v>
          </cell>
          <cell r="H104">
            <v>92.8</v>
          </cell>
          <cell r="I104">
            <v>40.4</v>
          </cell>
        </row>
        <row r="105">
          <cell r="F105">
            <v>412.9</v>
          </cell>
          <cell r="G105">
            <v>367</v>
          </cell>
          <cell r="H105">
            <v>321.10000000000002</v>
          </cell>
          <cell r="I105">
            <v>232</v>
          </cell>
        </row>
        <row r="106">
          <cell r="F106">
            <v>487.4</v>
          </cell>
          <cell r="G106">
            <v>457.25</v>
          </cell>
          <cell r="H106">
            <v>427.1</v>
          </cell>
          <cell r="I106">
            <v>368.5</v>
          </cell>
        </row>
        <row r="109">
          <cell r="G109">
            <v>0</v>
          </cell>
          <cell r="H109">
            <v>3752.1</v>
          </cell>
        </row>
        <row r="110">
          <cell r="G110">
            <v>7.0000000000000007E-2</v>
          </cell>
          <cell r="H110">
            <v>5339</v>
          </cell>
        </row>
        <row r="111">
          <cell r="G111">
            <v>0.1</v>
          </cell>
          <cell r="H111">
            <v>4193.5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CTUBRE"/>
    </sheetNames>
    <sheetDataSet>
      <sheetData sheetId="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"/>
      <sheetName val="Recipiente"/>
      <sheetName val="Guia rec."/>
      <sheetName val="MEZCLAS"/>
      <sheetName val="Módulo1"/>
      <sheetName val="Módulo11"/>
      <sheetName val="2-6"/>
      <sheetName val="LIMITE"/>
      <sheetName val="Hoja1"/>
      <sheetName val="CLAS-BOG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"/>
      <sheetName val="Gradacion "/>
      <sheetName val="Gradacion"/>
      <sheetName val="Desgaste"/>
      <sheetName val="Microdeval "/>
      <sheetName val="10% De Finos"/>
      <sheetName val="Solidez"/>
      <sheetName val="LIMITES"/>
      <sheetName val="EQUIVALENTE"/>
      <sheetName val="TERRONES DE ARCILLA"/>
      <sheetName val="CF - IF "/>
      <sheetName val="ANGULARIDAD"/>
      <sheetName val="PROCTOR"/>
      <sheetName val=" CBR 1"/>
      <sheetName val=" CBR (2)"/>
      <sheetName val="INV 223-13 "/>
      <sheetName val="GRAVEDAD "/>
      <sheetName val="firmas"/>
      <sheetName val="Hoja1"/>
    </sheetNames>
    <sheetDataSet>
      <sheetData sheetId="0">
        <row r="45">
          <cell r="G45" t="str">
            <v>--</v>
          </cell>
          <cell r="P45" t="str">
            <v>--</v>
          </cell>
          <cell r="V45" t="str">
            <v>--</v>
          </cell>
        </row>
      </sheetData>
      <sheetData sheetId="1"/>
      <sheetData sheetId="2">
        <row r="46">
          <cell r="I46" t="str">
            <v>--</v>
          </cell>
          <cell r="Q46" t="str">
            <v>--</v>
          </cell>
          <cell r="Y46" t="str">
            <v>--</v>
          </cell>
        </row>
      </sheetData>
      <sheetData sheetId="3">
        <row r="38">
          <cell r="F38" t="str">
            <v>--</v>
          </cell>
          <cell r="L38" t="str">
            <v>--</v>
          </cell>
          <cell r="T38" t="str">
            <v>--</v>
          </cell>
        </row>
      </sheetData>
      <sheetData sheetId="4">
        <row r="6">
          <cell r="AL6">
            <v>1</v>
          </cell>
        </row>
        <row r="44">
          <cell r="I44" t="str">
            <v>--</v>
          </cell>
          <cell r="R44" t="str">
            <v>--</v>
          </cell>
          <cell r="AC44" t="str">
            <v>--</v>
          </cell>
        </row>
      </sheetData>
      <sheetData sheetId="5">
        <row r="23">
          <cell r="D23" t="str">
            <v>--</v>
          </cell>
          <cell r="F23" t="str">
            <v>--</v>
          </cell>
          <cell r="I23" t="str">
            <v>--</v>
          </cell>
        </row>
      </sheetData>
      <sheetData sheetId="6">
        <row r="47">
          <cell r="H47" t="str">
            <v>--</v>
          </cell>
          <cell r="Q47" t="str">
            <v>--</v>
          </cell>
          <cell r="Y47" t="str">
            <v>--</v>
          </cell>
        </row>
      </sheetData>
      <sheetData sheetId="7">
        <row r="47">
          <cell r="C47" t="str">
            <v>--</v>
          </cell>
          <cell r="F47" t="str">
            <v>--</v>
          </cell>
          <cell r="H47" t="str">
            <v>--</v>
          </cell>
        </row>
      </sheetData>
      <sheetData sheetId="8">
        <row r="29">
          <cell r="D29" t="str">
            <v>--</v>
          </cell>
          <cell r="G29" t="str">
            <v>--</v>
          </cell>
          <cell r="J29" t="str">
            <v>--</v>
          </cell>
        </row>
      </sheetData>
      <sheetData sheetId="9">
        <row r="27">
          <cell r="C27" t="str">
            <v>--</v>
          </cell>
          <cell r="F27" t="str">
            <v>--</v>
          </cell>
          <cell r="I27" t="str">
            <v>--</v>
          </cell>
        </row>
      </sheetData>
      <sheetData sheetId="10">
        <row r="43">
          <cell r="G43" t="str">
            <v>--</v>
          </cell>
          <cell r="M43" t="str">
            <v>--</v>
          </cell>
          <cell r="Y43" t="str">
            <v>--</v>
          </cell>
        </row>
      </sheetData>
      <sheetData sheetId="11">
        <row r="29">
          <cell r="L29" t="str">
            <v>--</v>
          </cell>
          <cell r="W29" t="str">
            <v>--</v>
          </cell>
          <cell r="AK29" t="str">
            <v>--</v>
          </cell>
        </row>
        <row r="30">
          <cell r="W30" t="str">
            <v/>
          </cell>
        </row>
      </sheetData>
      <sheetData sheetId="12">
        <row r="42">
          <cell r="C42" t="str">
            <v>--</v>
          </cell>
          <cell r="F42" t="str">
            <v>--</v>
          </cell>
          <cell r="I42" t="str">
            <v>--</v>
          </cell>
        </row>
      </sheetData>
      <sheetData sheetId="13">
        <row r="55">
          <cell r="AL55" t="str">
            <v>--</v>
          </cell>
          <cell r="AN55" t="str">
            <v>--</v>
          </cell>
          <cell r="AP55" t="str">
            <v>--</v>
          </cell>
        </row>
      </sheetData>
      <sheetData sheetId="14">
        <row r="55">
          <cell r="C55" t="str">
            <v>--</v>
          </cell>
          <cell r="E55" t="str">
            <v>--</v>
          </cell>
          <cell r="G55" t="str">
            <v>--</v>
          </cell>
        </row>
      </sheetData>
      <sheetData sheetId="15"/>
      <sheetData sheetId="16"/>
      <sheetData sheetId="17">
        <row r="2">
          <cell r="A2" t="str">
            <v>CHAPARRO CARLOS</v>
          </cell>
          <cell r="C2">
            <v>2</v>
          </cell>
        </row>
        <row r="3">
          <cell r="A3" t="str">
            <v>CORDOBA ALEXANDER</v>
          </cell>
          <cell r="C3">
            <v>3</v>
          </cell>
        </row>
        <row r="4">
          <cell r="A4" t="str">
            <v>CRISTANCHO VICTOR</v>
          </cell>
          <cell r="C4">
            <v>7</v>
          </cell>
        </row>
        <row r="5">
          <cell r="A5" t="str">
            <v>DIAZ CESAR</v>
          </cell>
        </row>
        <row r="6">
          <cell r="A6" t="str">
            <v>FLOREZ KAREN</v>
          </cell>
          <cell r="C6">
            <v>6</v>
          </cell>
        </row>
        <row r="7">
          <cell r="A7" t="str">
            <v>GALVIS DAVID</v>
          </cell>
          <cell r="C7">
            <v>4</v>
          </cell>
        </row>
        <row r="8">
          <cell r="A8" t="str">
            <v>ACHIARDI LEONARDO</v>
          </cell>
          <cell r="C8">
            <v>8</v>
          </cell>
        </row>
        <row r="9">
          <cell r="A9" t="str">
            <v>OSPINA JUAN GABRIEL</v>
          </cell>
        </row>
        <row r="10">
          <cell r="A10" t="str">
            <v>SUAREZ  WILLIAM</v>
          </cell>
          <cell r="C10">
            <v>9</v>
          </cell>
        </row>
        <row r="11">
          <cell r="A11" t="str">
            <v>YARA FABIAN</v>
          </cell>
        </row>
        <row r="12">
          <cell r="A12" t="str">
            <v>RINCON SATURNINO</v>
          </cell>
          <cell r="C12">
            <v>1</v>
          </cell>
        </row>
        <row r="14">
          <cell r="A14" t="str">
            <v>ALBARRACIN JAIRO</v>
          </cell>
        </row>
        <row r="15">
          <cell r="A15" t="str">
            <v>ALMONACID JIMMY</v>
          </cell>
        </row>
        <row r="16">
          <cell r="A16" t="str">
            <v>CANO LUIS EDUARDO</v>
          </cell>
        </row>
        <row r="17">
          <cell r="A17" t="str">
            <v>GALVIS DANIEL</v>
          </cell>
        </row>
        <row r="18">
          <cell r="A18" t="str">
            <v>GOMEZ LUIS CARLOS</v>
          </cell>
        </row>
        <row r="19">
          <cell r="A19" t="str">
            <v>FAJARDO HUGO</v>
          </cell>
        </row>
        <row r="20">
          <cell r="A20" t="str">
            <v>PATIÑO MARLON</v>
          </cell>
        </row>
        <row r="21">
          <cell r="A21" t="str">
            <v>PRIETO YULY PAOLA</v>
          </cell>
        </row>
        <row r="22">
          <cell r="A22" t="str">
            <v>SASTOQUE CINDY</v>
          </cell>
        </row>
        <row r="23">
          <cell r="A23" t="str">
            <v>TEUTA DIEGO</v>
          </cell>
        </row>
        <row r="24">
          <cell r="A24" t="str">
            <v>VARGAS RODOLFO</v>
          </cell>
        </row>
        <row r="25">
          <cell r="A25" t="str">
            <v>VILLANUEVA BRAYAN</v>
          </cell>
        </row>
        <row r="26">
          <cell r="A26" t="str">
            <v>--</v>
          </cell>
        </row>
        <row r="28">
          <cell r="A28" t="str">
            <v>ARIAS JENNIFER</v>
          </cell>
        </row>
        <row r="29">
          <cell r="A29" t="str">
            <v>RINCON SATURNINO</v>
          </cell>
        </row>
        <row r="30">
          <cell r="C30">
            <v>1</v>
          </cell>
        </row>
        <row r="31">
          <cell r="A31" t="str">
            <v>--</v>
          </cell>
        </row>
        <row r="33">
          <cell r="A33" t="str">
            <v xml:space="preserve">VARGAS PABLO </v>
          </cell>
        </row>
        <row r="34">
          <cell r="A34" t="str">
            <v>RIVERA MERCY</v>
          </cell>
        </row>
        <row r="35">
          <cell r="A35" t="str">
            <v>--</v>
          </cell>
        </row>
      </sheetData>
      <sheetData sheetId="18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V 223-13 "/>
      <sheetName val="firmas"/>
    </sheetNames>
    <sheetDataSet>
      <sheetData sheetId="0"/>
      <sheetData sheetId="1">
        <row r="2">
          <cell r="A2" t="str">
            <v>CHAPARRO CARLOS</v>
          </cell>
        </row>
        <row r="11">
          <cell r="B11" t="str">
            <v>Laboratorista</v>
          </cell>
        </row>
        <row r="12">
          <cell r="B12" t="str">
            <v>Coordinador Operativo</v>
          </cell>
        </row>
        <row r="13">
          <cell r="B13" t="str">
            <v>Auxiliar</v>
          </cell>
        </row>
        <row r="28">
          <cell r="B28" t="str">
            <v>Analista  técnico</v>
          </cell>
        </row>
        <row r="29">
          <cell r="B29" t="str">
            <v>Analista  administrativo</v>
          </cell>
        </row>
        <row r="30">
          <cell r="B30" t="str">
            <v>Coordinador operativo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</sheetPr>
  <dimension ref="A1:GM30"/>
  <sheetViews>
    <sheetView showGridLines="0" tabSelected="1" view="pageBreakPreview" zoomScaleNormal="120" zoomScaleSheetLayoutView="100" zoomScalePageLayoutView="70" workbookViewId="0">
      <selection activeCell="D1" sqref="D1:L2"/>
    </sheetView>
  </sheetViews>
  <sheetFormatPr baseColWidth="10" defaultRowHeight="12.75" x14ac:dyDescent="0.2"/>
  <cols>
    <col min="1" max="1" width="3.5703125" style="1" customWidth="1"/>
    <col min="2" max="2" width="6.28515625" style="1" customWidth="1"/>
    <col min="3" max="3" width="3.5703125" style="1" customWidth="1"/>
    <col min="4" max="4" width="6" style="1" customWidth="1"/>
    <col min="5" max="5" width="11.5703125" style="1" customWidth="1"/>
    <col min="6" max="6" width="10.7109375" style="1" customWidth="1"/>
    <col min="7" max="7" width="7.42578125" style="1" customWidth="1"/>
    <col min="8" max="8" width="4.85546875" style="1" customWidth="1"/>
    <col min="9" max="9" width="12.7109375" style="1" customWidth="1"/>
    <col min="10" max="10" width="6.7109375" style="1" customWidth="1"/>
    <col min="11" max="11" width="9.28515625" style="1" customWidth="1"/>
    <col min="12" max="12" width="8.85546875" style="1" customWidth="1"/>
    <col min="13" max="20" width="11.42578125" style="1" customWidth="1"/>
    <col min="21" max="195" width="11.42578125" style="1"/>
    <col min="196" max="196" width="1.85546875" style="1" customWidth="1"/>
    <col min="197" max="197" width="13.5703125" style="1" customWidth="1"/>
    <col min="198" max="198" width="10.140625" style="1" customWidth="1"/>
    <col min="199" max="203" width="9.7109375" style="1" customWidth="1"/>
    <col min="204" max="204" width="10.42578125" style="1" customWidth="1"/>
    <col min="205" max="205" width="10.140625" style="1" customWidth="1"/>
    <col min="206" max="206" width="1.140625" style="1" customWidth="1"/>
    <col min="207" max="207" width="18.7109375" style="1" customWidth="1"/>
    <col min="208" max="208" width="20.140625" style="1" customWidth="1"/>
    <col min="209" max="451" width="11.42578125" style="1"/>
    <col min="452" max="452" width="1.85546875" style="1" customWidth="1"/>
    <col min="453" max="453" width="13.5703125" style="1" customWidth="1"/>
    <col min="454" max="454" width="10.140625" style="1" customWidth="1"/>
    <col min="455" max="459" width="9.7109375" style="1" customWidth="1"/>
    <col min="460" max="460" width="10.42578125" style="1" customWidth="1"/>
    <col min="461" max="461" width="10.140625" style="1" customWidth="1"/>
    <col min="462" max="462" width="1.140625" style="1" customWidth="1"/>
    <col min="463" max="463" width="18.7109375" style="1" customWidth="1"/>
    <col min="464" max="464" width="20.140625" style="1" customWidth="1"/>
    <col min="465" max="707" width="11.42578125" style="1"/>
    <col min="708" max="708" width="1.85546875" style="1" customWidth="1"/>
    <col min="709" max="709" width="13.5703125" style="1" customWidth="1"/>
    <col min="710" max="710" width="10.140625" style="1" customWidth="1"/>
    <col min="711" max="715" width="9.7109375" style="1" customWidth="1"/>
    <col min="716" max="716" width="10.42578125" style="1" customWidth="1"/>
    <col min="717" max="717" width="10.140625" style="1" customWidth="1"/>
    <col min="718" max="718" width="1.140625" style="1" customWidth="1"/>
    <col min="719" max="719" width="18.7109375" style="1" customWidth="1"/>
    <col min="720" max="720" width="20.140625" style="1" customWidth="1"/>
    <col min="721" max="963" width="11.42578125" style="1"/>
    <col min="964" max="964" width="1.85546875" style="1" customWidth="1"/>
    <col min="965" max="965" width="13.5703125" style="1" customWidth="1"/>
    <col min="966" max="966" width="10.140625" style="1" customWidth="1"/>
    <col min="967" max="971" width="9.7109375" style="1" customWidth="1"/>
    <col min="972" max="972" width="10.42578125" style="1" customWidth="1"/>
    <col min="973" max="973" width="10.140625" style="1" customWidth="1"/>
    <col min="974" max="974" width="1.140625" style="1" customWidth="1"/>
    <col min="975" max="975" width="18.7109375" style="1" customWidth="1"/>
    <col min="976" max="976" width="20.140625" style="1" customWidth="1"/>
    <col min="977" max="1219" width="11.42578125" style="1"/>
    <col min="1220" max="1220" width="1.85546875" style="1" customWidth="1"/>
    <col min="1221" max="1221" width="13.5703125" style="1" customWidth="1"/>
    <col min="1222" max="1222" width="10.140625" style="1" customWidth="1"/>
    <col min="1223" max="1227" width="9.7109375" style="1" customWidth="1"/>
    <col min="1228" max="1228" width="10.42578125" style="1" customWidth="1"/>
    <col min="1229" max="1229" width="10.140625" style="1" customWidth="1"/>
    <col min="1230" max="1230" width="1.140625" style="1" customWidth="1"/>
    <col min="1231" max="1231" width="18.7109375" style="1" customWidth="1"/>
    <col min="1232" max="1232" width="20.140625" style="1" customWidth="1"/>
    <col min="1233" max="1475" width="11.42578125" style="1"/>
    <col min="1476" max="1476" width="1.85546875" style="1" customWidth="1"/>
    <col min="1477" max="1477" width="13.5703125" style="1" customWidth="1"/>
    <col min="1478" max="1478" width="10.140625" style="1" customWidth="1"/>
    <col min="1479" max="1483" width="9.7109375" style="1" customWidth="1"/>
    <col min="1484" max="1484" width="10.42578125" style="1" customWidth="1"/>
    <col min="1485" max="1485" width="10.140625" style="1" customWidth="1"/>
    <col min="1486" max="1486" width="1.140625" style="1" customWidth="1"/>
    <col min="1487" max="1487" width="18.7109375" style="1" customWidth="1"/>
    <col min="1488" max="1488" width="20.140625" style="1" customWidth="1"/>
    <col min="1489" max="1731" width="11.42578125" style="1"/>
    <col min="1732" max="1732" width="1.85546875" style="1" customWidth="1"/>
    <col min="1733" max="1733" width="13.5703125" style="1" customWidth="1"/>
    <col min="1734" max="1734" width="10.140625" style="1" customWidth="1"/>
    <col min="1735" max="1739" width="9.7109375" style="1" customWidth="1"/>
    <col min="1740" max="1740" width="10.42578125" style="1" customWidth="1"/>
    <col min="1741" max="1741" width="10.140625" style="1" customWidth="1"/>
    <col min="1742" max="1742" width="1.140625" style="1" customWidth="1"/>
    <col min="1743" max="1743" width="18.7109375" style="1" customWidth="1"/>
    <col min="1744" max="1744" width="20.140625" style="1" customWidth="1"/>
    <col min="1745" max="1987" width="11.42578125" style="1"/>
    <col min="1988" max="1988" width="1.85546875" style="1" customWidth="1"/>
    <col min="1989" max="1989" width="13.5703125" style="1" customWidth="1"/>
    <col min="1990" max="1990" width="10.140625" style="1" customWidth="1"/>
    <col min="1991" max="1995" width="9.7109375" style="1" customWidth="1"/>
    <col min="1996" max="1996" width="10.42578125" style="1" customWidth="1"/>
    <col min="1997" max="1997" width="10.140625" style="1" customWidth="1"/>
    <col min="1998" max="1998" width="1.140625" style="1" customWidth="1"/>
    <col min="1999" max="1999" width="18.7109375" style="1" customWidth="1"/>
    <col min="2000" max="2000" width="20.140625" style="1" customWidth="1"/>
    <col min="2001" max="2243" width="11.42578125" style="1"/>
    <col min="2244" max="2244" width="1.85546875" style="1" customWidth="1"/>
    <col min="2245" max="2245" width="13.5703125" style="1" customWidth="1"/>
    <col min="2246" max="2246" width="10.140625" style="1" customWidth="1"/>
    <col min="2247" max="2251" width="9.7109375" style="1" customWidth="1"/>
    <col min="2252" max="2252" width="10.42578125" style="1" customWidth="1"/>
    <col min="2253" max="2253" width="10.140625" style="1" customWidth="1"/>
    <col min="2254" max="2254" width="1.140625" style="1" customWidth="1"/>
    <col min="2255" max="2255" width="18.7109375" style="1" customWidth="1"/>
    <col min="2256" max="2256" width="20.140625" style="1" customWidth="1"/>
    <col min="2257" max="2499" width="11.42578125" style="1"/>
    <col min="2500" max="2500" width="1.85546875" style="1" customWidth="1"/>
    <col min="2501" max="2501" width="13.5703125" style="1" customWidth="1"/>
    <col min="2502" max="2502" width="10.140625" style="1" customWidth="1"/>
    <col min="2503" max="2507" width="9.7109375" style="1" customWidth="1"/>
    <col min="2508" max="2508" width="10.42578125" style="1" customWidth="1"/>
    <col min="2509" max="2509" width="10.140625" style="1" customWidth="1"/>
    <col min="2510" max="2510" width="1.140625" style="1" customWidth="1"/>
    <col min="2511" max="2511" width="18.7109375" style="1" customWidth="1"/>
    <col min="2512" max="2512" width="20.140625" style="1" customWidth="1"/>
    <col min="2513" max="2755" width="11.42578125" style="1"/>
    <col min="2756" max="2756" width="1.85546875" style="1" customWidth="1"/>
    <col min="2757" max="2757" width="13.5703125" style="1" customWidth="1"/>
    <col min="2758" max="2758" width="10.140625" style="1" customWidth="1"/>
    <col min="2759" max="2763" width="9.7109375" style="1" customWidth="1"/>
    <col min="2764" max="2764" width="10.42578125" style="1" customWidth="1"/>
    <col min="2765" max="2765" width="10.140625" style="1" customWidth="1"/>
    <col min="2766" max="2766" width="1.140625" style="1" customWidth="1"/>
    <col min="2767" max="2767" width="18.7109375" style="1" customWidth="1"/>
    <col min="2768" max="2768" width="20.140625" style="1" customWidth="1"/>
    <col min="2769" max="3011" width="11.42578125" style="1"/>
    <col min="3012" max="3012" width="1.85546875" style="1" customWidth="1"/>
    <col min="3013" max="3013" width="13.5703125" style="1" customWidth="1"/>
    <col min="3014" max="3014" width="10.140625" style="1" customWidth="1"/>
    <col min="3015" max="3019" width="9.7109375" style="1" customWidth="1"/>
    <col min="3020" max="3020" width="10.42578125" style="1" customWidth="1"/>
    <col min="3021" max="3021" width="10.140625" style="1" customWidth="1"/>
    <col min="3022" max="3022" width="1.140625" style="1" customWidth="1"/>
    <col min="3023" max="3023" width="18.7109375" style="1" customWidth="1"/>
    <col min="3024" max="3024" width="20.140625" style="1" customWidth="1"/>
    <col min="3025" max="3267" width="11.42578125" style="1"/>
    <col min="3268" max="3268" width="1.85546875" style="1" customWidth="1"/>
    <col min="3269" max="3269" width="13.5703125" style="1" customWidth="1"/>
    <col min="3270" max="3270" width="10.140625" style="1" customWidth="1"/>
    <col min="3271" max="3275" width="9.7109375" style="1" customWidth="1"/>
    <col min="3276" max="3276" width="10.42578125" style="1" customWidth="1"/>
    <col min="3277" max="3277" width="10.140625" style="1" customWidth="1"/>
    <col min="3278" max="3278" width="1.140625" style="1" customWidth="1"/>
    <col min="3279" max="3279" width="18.7109375" style="1" customWidth="1"/>
    <col min="3280" max="3280" width="20.140625" style="1" customWidth="1"/>
    <col min="3281" max="3523" width="11.42578125" style="1"/>
    <col min="3524" max="3524" width="1.85546875" style="1" customWidth="1"/>
    <col min="3525" max="3525" width="13.5703125" style="1" customWidth="1"/>
    <col min="3526" max="3526" width="10.140625" style="1" customWidth="1"/>
    <col min="3527" max="3531" width="9.7109375" style="1" customWidth="1"/>
    <col min="3532" max="3532" width="10.42578125" style="1" customWidth="1"/>
    <col min="3533" max="3533" width="10.140625" style="1" customWidth="1"/>
    <col min="3534" max="3534" width="1.140625" style="1" customWidth="1"/>
    <col min="3535" max="3535" width="18.7109375" style="1" customWidth="1"/>
    <col min="3536" max="3536" width="20.140625" style="1" customWidth="1"/>
    <col min="3537" max="3779" width="11.42578125" style="1"/>
    <col min="3780" max="3780" width="1.85546875" style="1" customWidth="1"/>
    <col min="3781" max="3781" width="13.5703125" style="1" customWidth="1"/>
    <col min="3782" max="3782" width="10.140625" style="1" customWidth="1"/>
    <col min="3783" max="3787" width="9.7109375" style="1" customWidth="1"/>
    <col min="3788" max="3788" width="10.42578125" style="1" customWidth="1"/>
    <col min="3789" max="3789" width="10.140625" style="1" customWidth="1"/>
    <col min="3790" max="3790" width="1.140625" style="1" customWidth="1"/>
    <col min="3791" max="3791" width="18.7109375" style="1" customWidth="1"/>
    <col min="3792" max="3792" width="20.140625" style="1" customWidth="1"/>
    <col min="3793" max="4035" width="11.42578125" style="1"/>
    <col min="4036" max="4036" width="1.85546875" style="1" customWidth="1"/>
    <col min="4037" max="4037" width="13.5703125" style="1" customWidth="1"/>
    <col min="4038" max="4038" width="10.140625" style="1" customWidth="1"/>
    <col min="4039" max="4043" width="9.7109375" style="1" customWidth="1"/>
    <col min="4044" max="4044" width="10.42578125" style="1" customWidth="1"/>
    <col min="4045" max="4045" width="10.140625" style="1" customWidth="1"/>
    <col min="4046" max="4046" width="1.140625" style="1" customWidth="1"/>
    <col min="4047" max="4047" width="18.7109375" style="1" customWidth="1"/>
    <col min="4048" max="4048" width="20.140625" style="1" customWidth="1"/>
    <col min="4049" max="4291" width="11.42578125" style="1"/>
    <col min="4292" max="4292" width="1.85546875" style="1" customWidth="1"/>
    <col min="4293" max="4293" width="13.5703125" style="1" customWidth="1"/>
    <col min="4294" max="4294" width="10.140625" style="1" customWidth="1"/>
    <col min="4295" max="4299" width="9.7109375" style="1" customWidth="1"/>
    <col min="4300" max="4300" width="10.42578125" style="1" customWidth="1"/>
    <col min="4301" max="4301" width="10.140625" style="1" customWidth="1"/>
    <col min="4302" max="4302" width="1.140625" style="1" customWidth="1"/>
    <col min="4303" max="4303" width="18.7109375" style="1" customWidth="1"/>
    <col min="4304" max="4304" width="20.140625" style="1" customWidth="1"/>
    <col min="4305" max="4547" width="11.42578125" style="1"/>
    <col min="4548" max="4548" width="1.85546875" style="1" customWidth="1"/>
    <col min="4549" max="4549" width="13.5703125" style="1" customWidth="1"/>
    <col min="4550" max="4550" width="10.140625" style="1" customWidth="1"/>
    <col min="4551" max="4555" width="9.7109375" style="1" customWidth="1"/>
    <col min="4556" max="4556" width="10.42578125" style="1" customWidth="1"/>
    <col min="4557" max="4557" width="10.140625" style="1" customWidth="1"/>
    <col min="4558" max="4558" width="1.140625" style="1" customWidth="1"/>
    <col min="4559" max="4559" width="18.7109375" style="1" customWidth="1"/>
    <col min="4560" max="4560" width="20.140625" style="1" customWidth="1"/>
    <col min="4561" max="4803" width="11.42578125" style="1"/>
    <col min="4804" max="4804" width="1.85546875" style="1" customWidth="1"/>
    <col min="4805" max="4805" width="13.5703125" style="1" customWidth="1"/>
    <col min="4806" max="4806" width="10.140625" style="1" customWidth="1"/>
    <col min="4807" max="4811" width="9.7109375" style="1" customWidth="1"/>
    <col min="4812" max="4812" width="10.42578125" style="1" customWidth="1"/>
    <col min="4813" max="4813" width="10.140625" style="1" customWidth="1"/>
    <col min="4814" max="4814" width="1.140625" style="1" customWidth="1"/>
    <col min="4815" max="4815" width="18.7109375" style="1" customWidth="1"/>
    <col min="4816" max="4816" width="20.140625" style="1" customWidth="1"/>
    <col min="4817" max="5059" width="11.42578125" style="1"/>
    <col min="5060" max="5060" width="1.85546875" style="1" customWidth="1"/>
    <col min="5061" max="5061" width="13.5703125" style="1" customWidth="1"/>
    <col min="5062" max="5062" width="10.140625" style="1" customWidth="1"/>
    <col min="5063" max="5067" width="9.7109375" style="1" customWidth="1"/>
    <col min="5068" max="5068" width="10.42578125" style="1" customWidth="1"/>
    <col min="5069" max="5069" width="10.140625" style="1" customWidth="1"/>
    <col min="5070" max="5070" width="1.140625" style="1" customWidth="1"/>
    <col min="5071" max="5071" width="18.7109375" style="1" customWidth="1"/>
    <col min="5072" max="5072" width="20.140625" style="1" customWidth="1"/>
    <col min="5073" max="5315" width="11.42578125" style="1"/>
    <col min="5316" max="5316" width="1.85546875" style="1" customWidth="1"/>
    <col min="5317" max="5317" width="13.5703125" style="1" customWidth="1"/>
    <col min="5318" max="5318" width="10.140625" style="1" customWidth="1"/>
    <col min="5319" max="5323" width="9.7109375" style="1" customWidth="1"/>
    <col min="5324" max="5324" width="10.42578125" style="1" customWidth="1"/>
    <col min="5325" max="5325" width="10.140625" style="1" customWidth="1"/>
    <col min="5326" max="5326" width="1.140625" style="1" customWidth="1"/>
    <col min="5327" max="5327" width="18.7109375" style="1" customWidth="1"/>
    <col min="5328" max="5328" width="20.140625" style="1" customWidth="1"/>
    <col min="5329" max="5571" width="11.42578125" style="1"/>
    <col min="5572" max="5572" width="1.85546875" style="1" customWidth="1"/>
    <col min="5573" max="5573" width="13.5703125" style="1" customWidth="1"/>
    <col min="5574" max="5574" width="10.140625" style="1" customWidth="1"/>
    <col min="5575" max="5579" width="9.7109375" style="1" customWidth="1"/>
    <col min="5580" max="5580" width="10.42578125" style="1" customWidth="1"/>
    <col min="5581" max="5581" width="10.140625" style="1" customWidth="1"/>
    <col min="5582" max="5582" width="1.140625" style="1" customWidth="1"/>
    <col min="5583" max="5583" width="18.7109375" style="1" customWidth="1"/>
    <col min="5584" max="5584" width="20.140625" style="1" customWidth="1"/>
    <col min="5585" max="5827" width="11.42578125" style="1"/>
    <col min="5828" max="5828" width="1.85546875" style="1" customWidth="1"/>
    <col min="5829" max="5829" width="13.5703125" style="1" customWidth="1"/>
    <col min="5830" max="5830" width="10.140625" style="1" customWidth="1"/>
    <col min="5831" max="5835" width="9.7109375" style="1" customWidth="1"/>
    <col min="5836" max="5836" width="10.42578125" style="1" customWidth="1"/>
    <col min="5837" max="5837" width="10.140625" style="1" customWidth="1"/>
    <col min="5838" max="5838" width="1.140625" style="1" customWidth="1"/>
    <col min="5839" max="5839" width="18.7109375" style="1" customWidth="1"/>
    <col min="5840" max="5840" width="20.140625" style="1" customWidth="1"/>
    <col min="5841" max="6083" width="11.42578125" style="1"/>
    <col min="6084" max="6084" width="1.85546875" style="1" customWidth="1"/>
    <col min="6085" max="6085" width="13.5703125" style="1" customWidth="1"/>
    <col min="6086" max="6086" width="10.140625" style="1" customWidth="1"/>
    <col min="6087" max="6091" width="9.7109375" style="1" customWidth="1"/>
    <col min="6092" max="6092" width="10.42578125" style="1" customWidth="1"/>
    <col min="6093" max="6093" width="10.140625" style="1" customWidth="1"/>
    <col min="6094" max="6094" width="1.140625" style="1" customWidth="1"/>
    <col min="6095" max="6095" width="18.7109375" style="1" customWidth="1"/>
    <col min="6096" max="6096" width="20.140625" style="1" customWidth="1"/>
    <col min="6097" max="6339" width="11.42578125" style="1"/>
    <col min="6340" max="6340" width="1.85546875" style="1" customWidth="1"/>
    <col min="6341" max="6341" width="13.5703125" style="1" customWidth="1"/>
    <col min="6342" max="6342" width="10.140625" style="1" customWidth="1"/>
    <col min="6343" max="6347" width="9.7109375" style="1" customWidth="1"/>
    <col min="6348" max="6348" width="10.42578125" style="1" customWidth="1"/>
    <col min="6349" max="6349" width="10.140625" style="1" customWidth="1"/>
    <col min="6350" max="6350" width="1.140625" style="1" customWidth="1"/>
    <col min="6351" max="6351" width="18.7109375" style="1" customWidth="1"/>
    <col min="6352" max="6352" width="20.140625" style="1" customWidth="1"/>
    <col min="6353" max="6595" width="11.42578125" style="1"/>
    <col min="6596" max="6596" width="1.85546875" style="1" customWidth="1"/>
    <col min="6597" max="6597" width="13.5703125" style="1" customWidth="1"/>
    <col min="6598" max="6598" width="10.140625" style="1" customWidth="1"/>
    <col min="6599" max="6603" width="9.7109375" style="1" customWidth="1"/>
    <col min="6604" max="6604" width="10.42578125" style="1" customWidth="1"/>
    <col min="6605" max="6605" width="10.140625" style="1" customWidth="1"/>
    <col min="6606" max="6606" width="1.140625" style="1" customWidth="1"/>
    <col min="6607" max="6607" width="18.7109375" style="1" customWidth="1"/>
    <col min="6608" max="6608" width="20.140625" style="1" customWidth="1"/>
    <col min="6609" max="6851" width="11.42578125" style="1"/>
    <col min="6852" max="6852" width="1.85546875" style="1" customWidth="1"/>
    <col min="6853" max="6853" width="13.5703125" style="1" customWidth="1"/>
    <col min="6854" max="6854" width="10.140625" style="1" customWidth="1"/>
    <col min="6855" max="6859" width="9.7109375" style="1" customWidth="1"/>
    <col min="6860" max="6860" width="10.42578125" style="1" customWidth="1"/>
    <col min="6861" max="6861" width="10.140625" style="1" customWidth="1"/>
    <col min="6862" max="6862" width="1.140625" style="1" customWidth="1"/>
    <col min="6863" max="6863" width="18.7109375" style="1" customWidth="1"/>
    <col min="6864" max="6864" width="20.140625" style="1" customWidth="1"/>
    <col min="6865" max="7107" width="11.42578125" style="1"/>
    <col min="7108" max="7108" width="1.85546875" style="1" customWidth="1"/>
    <col min="7109" max="7109" width="13.5703125" style="1" customWidth="1"/>
    <col min="7110" max="7110" width="10.140625" style="1" customWidth="1"/>
    <col min="7111" max="7115" width="9.7109375" style="1" customWidth="1"/>
    <col min="7116" max="7116" width="10.42578125" style="1" customWidth="1"/>
    <col min="7117" max="7117" width="10.140625" style="1" customWidth="1"/>
    <col min="7118" max="7118" width="1.140625" style="1" customWidth="1"/>
    <col min="7119" max="7119" width="18.7109375" style="1" customWidth="1"/>
    <col min="7120" max="7120" width="20.140625" style="1" customWidth="1"/>
    <col min="7121" max="7363" width="11.42578125" style="1"/>
    <col min="7364" max="7364" width="1.85546875" style="1" customWidth="1"/>
    <col min="7365" max="7365" width="13.5703125" style="1" customWidth="1"/>
    <col min="7366" max="7366" width="10.140625" style="1" customWidth="1"/>
    <col min="7367" max="7371" width="9.7109375" style="1" customWidth="1"/>
    <col min="7372" max="7372" width="10.42578125" style="1" customWidth="1"/>
    <col min="7373" max="7373" width="10.140625" style="1" customWidth="1"/>
    <col min="7374" max="7374" width="1.140625" style="1" customWidth="1"/>
    <col min="7375" max="7375" width="18.7109375" style="1" customWidth="1"/>
    <col min="7376" max="7376" width="20.140625" style="1" customWidth="1"/>
    <col min="7377" max="7619" width="11.42578125" style="1"/>
    <col min="7620" max="7620" width="1.85546875" style="1" customWidth="1"/>
    <col min="7621" max="7621" width="13.5703125" style="1" customWidth="1"/>
    <col min="7622" max="7622" width="10.140625" style="1" customWidth="1"/>
    <col min="7623" max="7627" width="9.7109375" style="1" customWidth="1"/>
    <col min="7628" max="7628" width="10.42578125" style="1" customWidth="1"/>
    <col min="7629" max="7629" width="10.140625" style="1" customWidth="1"/>
    <col min="7630" max="7630" width="1.140625" style="1" customWidth="1"/>
    <col min="7631" max="7631" width="18.7109375" style="1" customWidth="1"/>
    <col min="7632" max="7632" width="20.140625" style="1" customWidth="1"/>
    <col min="7633" max="7875" width="11.42578125" style="1"/>
    <col min="7876" max="7876" width="1.85546875" style="1" customWidth="1"/>
    <col min="7877" max="7877" width="13.5703125" style="1" customWidth="1"/>
    <col min="7878" max="7878" width="10.140625" style="1" customWidth="1"/>
    <col min="7879" max="7883" width="9.7109375" style="1" customWidth="1"/>
    <col min="7884" max="7884" width="10.42578125" style="1" customWidth="1"/>
    <col min="7885" max="7885" width="10.140625" style="1" customWidth="1"/>
    <col min="7886" max="7886" width="1.140625" style="1" customWidth="1"/>
    <col min="7887" max="7887" width="18.7109375" style="1" customWidth="1"/>
    <col min="7888" max="7888" width="20.140625" style="1" customWidth="1"/>
    <col min="7889" max="8131" width="11.42578125" style="1"/>
    <col min="8132" max="8132" width="1.85546875" style="1" customWidth="1"/>
    <col min="8133" max="8133" width="13.5703125" style="1" customWidth="1"/>
    <col min="8134" max="8134" width="10.140625" style="1" customWidth="1"/>
    <col min="8135" max="8139" width="9.7109375" style="1" customWidth="1"/>
    <col min="8140" max="8140" width="10.42578125" style="1" customWidth="1"/>
    <col min="8141" max="8141" width="10.140625" style="1" customWidth="1"/>
    <col min="8142" max="8142" width="1.140625" style="1" customWidth="1"/>
    <col min="8143" max="8143" width="18.7109375" style="1" customWidth="1"/>
    <col min="8144" max="8144" width="20.140625" style="1" customWidth="1"/>
    <col min="8145" max="8387" width="11.42578125" style="1"/>
    <col min="8388" max="8388" width="1.85546875" style="1" customWidth="1"/>
    <col min="8389" max="8389" width="13.5703125" style="1" customWidth="1"/>
    <col min="8390" max="8390" width="10.140625" style="1" customWidth="1"/>
    <col min="8391" max="8395" width="9.7109375" style="1" customWidth="1"/>
    <col min="8396" max="8396" width="10.42578125" style="1" customWidth="1"/>
    <col min="8397" max="8397" width="10.140625" style="1" customWidth="1"/>
    <col min="8398" max="8398" width="1.140625" style="1" customWidth="1"/>
    <col min="8399" max="8399" width="18.7109375" style="1" customWidth="1"/>
    <col min="8400" max="8400" width="20.140625" style="1" customWidth="1"/>
    <col min="8401" max="8643" width="11.42578125" style="1"/>
    <col min="8644" max="8644" width="1.85546875" style="1" customWidth="1"/>
    <col min="8645" max="8645" width="13.5703125" style="1" customWidth="1"/>
    <col min="8646" max="8646" width="10.140625" style="1" customWidth="1"/>
    <col min="8647" max="8651" width="9.7109375" style="1" customWidth="1"/>
    <col min="8652" max="8652" width="10.42578125" style="1" customWidth="1"/>
    <col min="8653" max="8653" width="10.140625" style="1" customWidth="1"/>
    <col min="8654" max="8654" width="1.140625" style="1" customWidth="1"/>
    <col min="8655" max="8655" width="18.7109375" style="1" customWidth="1"/>
    <col min="8656" max="8656" width="20.140625" style="1" customWidth="1"/>
    <col min="8657" max="8899" width="11.42578125" style="1"/>
    <col min="8900" max="8900" width="1.85546875" style="1" customWidth="1"/>
    <col min="8901" max="8901" width="13.5703125" style="1" customWidth="1"/>
    <col min="8902" max="8902" width="10.140625" style="1" customWidth="1"/>
    <col min="8903" max="8907" width="9.7109375" style="1" customWidth="1"/>
    <col min="8908" max="8908" width="10.42578125" style="1" customWidth="1"/>
    <col min="8909" max="8909" width="10.140625" style="1" customWidth="1"/>
    <col min="8910" max="8910" width="1.140625" style="1" customWidth="1"/>
    <col min="8911" max="8911" width="18.7109375" style="1" customWidth="1"/>
    <col min="8912" max="8912" width="20.140625" style="1" customWidth="1"/>
    <col min="8913" max="9155" width="11.42578125" style="1"/>
    <col min="9156" max="9156" width="1.85546875" style="1" customWidth="1"/>
    <col min="9157" max="9157" width="13.5703125" style="1" customWidth="1"/>
    <col min="9158" max="9158" width="10.140625" style="1" customWidth="1"/>
    <col min="9159" max="9163" width="9.7109375" style="1" customWidth="1"/>
    <col min="9164" max="9164" width="10.42578125" style="1" customWidth="1"/>
    <col min="9165" max="9165" width="10.140625" style="1" customWidth="1"/>
    <col min="9166" max="9166" width="1.140625" style="1" customWidth="1"/>
    <col min="9167" max="9167" width="18.7109375" style="1" customWidth="1"/>
    <col min="9168" max="9168" width="20.140625" style="1" customWidth="1"/>
    <col min="9169" max="9411" width="11.42578125" style="1"/>
    <col min="9412" max="9412" width="1.85546875" style="1" customWidth="1"/>
    <col min="9413" max="9413" width="13.5703125" style="1" customWidth="1"/>
    <col min="9414" max="9414" width="10.140625" style="1" customWidth="1"/>
    <col min="9415" max="9419" width="9.7109375" style="1" customWidth="1"/>
    <col min="9420" max="9420" width="10.42578125" style="1" customWidth="1"/>
    <col min="9421" max="9421" width="10.140625" style="1" customWidth="1"/>
    <col min="9422" max="9422" width="1.140625" style="1" customWidth="1"/>
    <col min="9423" max="9423" width="18.7109375" style="1" customWidth="1"/>
    <col min="9424" max="9424" width="20.140625" style="1" customWidth="1"/>
    <col min="9425" max="9667" width="11.42578125" style="1"/>
    <col min="9668" max="9668" width="1.85546875" style="1" customWidth="1"/>
    <col min="9669" max="9669" width="13.5703125" style="1" customWidth="1"/>
    <col min="9670" max="9670" width="10.140625" style="1" customWidth="1"/>
    <col min="9671" max="9675" width="9.7109375" style="1" customWidth="1"/>
    <col min="9676" max="9676" width="10.42578125" style="1" customWidth="1"/>
    <col min="9677" max="9677" width="10.140625" style="1" customWidth="1"/>
    <col min="9678" max="9678" width="1.140625" style="1" customWidth="1"/>
    <col min="9679" max="9679" width="18.7109375" style="1" customWidth="1"/>
    <col min="9680" max="9680" width="20.140625" style="1" customWidth="1"/>
    <col min="9681" max="9923" width="11.42578125" style="1"/>
    <col min="9924" max="9924" width="1.85546875" style="1" customWidth="1"/>
    <col min="9925" max="9925" width="13.5703125" style="1" customWidth="1"/>
    <col min="9926" max="9926" width="10.140625" style="1" customWidth="1"/>
    <col min="9927" max="9931" width="9.7109375" style="1" customWidth="1"/>
    <col min="9932" max="9932" width="10.42578125" style="1" customWidth="1"/>
    <col min="9933" max="9933" width="10.140625" style="1" customWidth="1"/>
    <col min="9934" max="9934" width="1.140625" style="1" customWidth="1"/>
    <col min="9935" max="9935" width="18.7109375" style="1" customWidth="1"/>
    <col min="9936" max="9936" width="20.140625" style="1" customWidth="1"/>
    <col min="9937" max="10179" width="11.42578125" style="1"/>
    <col min="10180" max="10180" width="1.85546875" style="1" customWidth="1"/>
    <col min="10181" max="10181" width="13.5703125" style="1" customWidth="1"/>
    <col min="10182" max="10182" width="10.140625" style="1" customWidth="1"/>
    <col min="10183" max="10187" width="9.7109375" style="1" customWidth="1"/>
    <col min="10188" max="10188" width="10.42578125" style="1" customWidth="1"/>
    <col min="10189" max="10189" width="10.140625" style="1" customWidth="1"/>
    <col min="10190" max="10190" width="1.140625" style="1" customWidth="1"/>
    <col min="10191" max="10191" width="18.7109375" style="1" customWidth="1"/>
    <col min="10192" max="10192" width="20.140625" style="1" customWidth="1"/>
    <col min="10193" max="10435" width="11.42578125" style="1"/>
    <col min="10436" max="10436" width="1.85546875" style="1" customWidth="1"/>
    <col min="10437" max="10437" width="13.5703125" style="1" customWidth="1"/>
    <col min="10438" max="10438" width="10.140625" style="1" customWidth="1"/>
    <col min="10439" max="10443" width="9.7109375" style="1" customWidth="1"/>
    <col min="10444" max="10444" width="10.42578125" style="1" customWidth="1"/>
    <col min="10445" max="10445" width="10.140625" style="1" customWidth="1"/>
    <col min="10446" max="10446" width="1.140625" style="1" customWidth="1"/>
    <col min="10447" max="10447" width="18.7109375" style="1" customWidth="1"/>
    <col min="10448" max="10448" width="20.140625" style="1" customWidth="1"/>
    <col min="10449" max="10691" width="11.42578125" style="1"/>
    <col min="10692" max="10692" width="1.85546875" style="1" customWidth="1"/>
    <col min="10693" max="10693" width="13.5703125" style="1" customWidth="1"/>
    <col min="10694" max="10694" width="10.140625" style="1" customWidth="1"/>
    <col min="10695" max="10699" width="9.7109375" style="1" customWidth="1"/>
    <col min="10700" max="10700" width="10.42578125" style="1" customWidth="1"/>
    <col min="10701" max="10701" width="10.140625" style="1" customWidth="1"/>
    <col min="10702" max="10702" width="1.140625" style="1" customWidth="1"/>
    <col min="10703" max="10703" width="18.7109375" style="1" customWidth="1"/>
    <col min="10704" max="10704" width="20.140625" style="1" customWidth="1"/>
    <col min="10705" max="10947" width="11.42578125" style="1"/>
    <col min="10948" max="10948" width="1.85546875" style="1" customWidth="1"/>
    <col min="10949" max="10949" width="13.5703125" style="1" customWidth="1"/>
    <col min="10950" max="10950" width="10.140625" style="1" customWidth="1"/>
    <col min="10951" max="10955" width="9.7109375" style="1" customWidth="1"/>
    <col min="10956" max="10956" width="10.42578125" style="1" customWidth="1"/>
    <col min="10957" max="10957" width="10.140625" style="1" customWidth="1"/>
    <col min="10958" max="10958" width="1.140625" style="1" customWidth="1"/>
    <col min="10959" max="10959" width="18.7109375" style="1" customWidth="1"/>
    <col min="10960" max="10960" width="20.140625" style="1" customWidth="1"/>
    <col min="10961" max="11203" width="11.42578125" style="1"/>
    <col min="11204" max="11204" width="1.85546875" style="1" customWidth="1"/>
    <col min="11205" max="11205" width="13.5703125" style="1" customWidth="1"/>
    <col min="11206" max="11206" width="10.140625" style="1" customWidth="1"/>
    <col min="11207" max="11211" width="9.7109375" style="1" customWidth="1"/>
    <col min="11212" max="11212" width="10.42578125" style="1" customWidth="1"/>
    <col min="11213" max="11213" width="10.140625" style="1" customWidth="1"/>
    <col min="11214" max="11214" width="1.140625" style="1" customWidth="1"/>
    <col min="11215" max="11215" width="18.7109375" style="1" customWidth="1"/>
    <col min="11216" max="11216" width="20.140625" style="1" customWidth="1"/>
    <col min="11217" max="11459" width="11.42578125" style="1"/>
    <col min="11460" max="11460" width="1.85546875" style="1" customWidth="1"/>
    <col min="11461" max="11461" width="13.5703125" style="1" customWidth="1"/>
    <col min="11462" max="11462" width="10.140625" style="1" customWidth="1"/>
    <col min="11463" max="11467" width="9.7109375" style="1" customWidth="1"/>
    <col min="11468" max="11468" width="10.42578125" style="1" customWidth="1"/>
    <col min="11469" max="11469" width="10.140625" style="1" customWidth="1"/>
    <col min="11470" max="11470" width="1.140625" style="1" customWidth="1"/>
    <col min="11471" max="11471" width="18.7109375" style="1" customWidth="1"/>
    <col min="11472" max="11472" width="20.140625" style="1" customWidth="1"/>
    <col min="11473" max="11715" width="11.42578125" style="1"/>
    <col min="11716" max="11716" width="1.85546875" style="1" customWidth="1"/>
    <col min="11717" max="11717" width="13.5703125" style="1" customWidth="1"/>
    <col min="11718" max="11718" width="10.140625" style="1" customWidth="1"/>
    <col min="11719" max="11723" width="9.7109375" style="1" customWidth="1"/>
    <col min="11724" max="11724" width="10.42578125" style="1" customWidth="1"/>
    <col min="11725" max="11725" width="10.140625" style="1" customWidth="1"/>
    <col min="11726" max="11726" width="1.140625" style="1" customWidth="1"/>
    <col min="11727" max="11727" width="18.7109375" style="1" customWidth="1"/>
    <col min="11728" max="11728" width="20.140625" style="1" customWidth="1"/>
    <col min="11729" max="11971" width="11.42578125" style="1"/>
    <col min="11972" max="11972" width="1.85546875" style="1" customWidth="1"/>
    <col min="11973" max="11973" width="13.5703125" style="1" customWidth="1"/>
    <col min="11974" max="11974" width="10.140625" style="1" customWidth="1"/>
    <col min="11975" max="11979" width="9.7109375" style="1" customWidth="1"/>
    <col min="11980" max="11980" width="10.42578125" style="1" customWidth="1"/>
    <col min="11981" max="11981" width="10.140625" style="1" customWidth="1"/>
    <col min="11982" max="11982" width="1.140625" style="1" customWidth="1"/>
    <col min="11983" max="11983" width="18.7109375" style="1" customWidth="1"/>
    <col min="11984" max="11984" width="20.140625" style="1" customWidth="1"/>
    <col min="11985" max="12227" width="11.42578125" style="1"/>
    <col min="12228" max="12228" width="1.85546875" style="1" customWidth="1"/>
    <col min="12229" max="12229" width="13.5703125" style="1" customWidth="1"/>
    <col min="12230" max="12230" width="10.140625" style="1" customWidth="1"/>
    <col min="12231" max="12235" width="9.7109375" style="1" customWidth="1"/>
    <col min="12236" max="12236" width="10.42578125" style="1" customWidth="1"/>
    <col min="12237" max="12237" width="10.140625" style="1" customWidth="1"/>
    <col min="12238" max="12238" width="1.140625" style="1" customWidth="1"/>
    <col min="12239" max="12239" width="18.7109375" style="1" customWidth="1"/>
    <col min="12240" max="12240" width="20.140625" style="1" customWidth="1"/>
    <col min="12241" max="12483" width="11.42578125" style="1"/>
    <col min="12484" max="12484" width="1.85546875" style="1" customWidth="1"/>
    <col min="12485" max="12485" width="13.5703125" style="1" customWidth="1"/>
    <col min="12486" max="12486" width="10.140625" style="1" customWidth="1"/>
    <col min="12487" max="12491" width="9.7109375" style="1" customWidth="1"/>
    <col min="12492" max="12492" width="10.42578125" style="1" customWidth="1"/>
    <col min="12493" max="12493" width="10.140625" style="1" customWidth="1"/>
    <col min="12494" max="12494" width="1.140625" style="1" customWidth="1"/>
    <col min="12495" max="12495" width="18.7109375" style="1" customWidth="1"/>
    <col min="12496" max="12496" width="20.140625" style="1" customWidth="1"/>
    <col min="12497" max="12739" width="11.42578125" style="1"/>
    <col min="12740" max="12740" width="1.85546875" style="1" customWidth="1"/>
    <col min="12741" max="12741" width="13.5703125" style="1" customWidth="1"/>
    <col min="12742" max="12742" width="10.140625" style="1" customWidth="1"/>
    <col min="12743" max="12747" width="9.7109375" style="1" customWidth="1"/>
    <col min="12748" max="12748" width="10.42578125" style="1" customWidth="1"/>
    <col min="12749" max="12749" width="10.140625" style="1" customWidth="1"/>
    <col min="12750" max="12750" width="1.140625" style="1" customWidth="1"/>
    <col min="12751" max="12751" width="18.7109375" style="1" customWidth="1"/>
    <col min="12752" max="12752" width="20.140625" style="1" customWidth="1"/>
    <col min="12753" max="12995" width="11.42578125" style="1"/>
    <col min="12996" max="12996" width="1.85546875" style="1" customWidth="1"/>
    <col min="12997" max="12997" width="13.5703125" style="1" customWidth="1"/>
    <col min="12998" max="12998" width="10.140625" style="1" customWidth="1"/>
    <col min="12999" max="13003" width="9.7109375" style="1" customWidth="1"/>
    <col min="13004" max="13004" width="10.42578125" style="1" customWidth="1"/>
    <col min="13005" max="13005" width="10.140625" style="1" customWidth="1"/>
    <col min="13006" max="13006" width="1.140625" style="1" customWidth="1"/>
    <col min="13007" max="13007" width="18.7109375" style="1" customWidth="1"/>
    <col min="13008" max="13008" width="20.140625" style="1" customWidth="1"/>
    <col min="13009" max="13251" width="11.42578125" style="1"/>
    <col min="13252" max="13252" width="1.85546875" style="1" customWidth="1"/>
    <col min="13253" max="13253" width="13.5703125" style="1" customWidth="1"/>
    <col min="13254" max="13254" width="10.140625" style="1" customWidth="1"/>
    <col min="13255" max="13259" width="9.7109375" style="1" customWidth="1"/>
    <col min="13260" max="13260" width="10.42578125" style="1" customWidth="1"/>
    <col min="13261" max="13261" width="10.140625" style="1" customWidth="1"/>
    <col min="13262" max="13262" width="1.140625" style="1" customWidth="1"/>
    <col min="13263" max="13263" width="18.7109375" style="1" customWidth="1"/>
    <col min="13264" max="13264" width="20.140625" style="1" customWidth="1"/>
    <col min="13265" max="13507" width="11.42578125" style="1"/>
    <col min="13508" max="13508" width="1.85546875" style="1" customWidth="1"/>
    <col min="13509" max="13509" width="13.5703125" style="1" customWidth="1"/>
    <col min="13510" max="13510" width="10.140625" style="1" customWidth="1"/>
    <col min="13511" max="13515" width="9.7109375" style="1" customWidth="1"/>
    <col min="13516" max="13516" width="10.42578125" style="1" customWidth="1"/>
    <col min="13517" max="13517" width="10.140625" style="1" customWidth="1"/>
    <col min="13518" max="13518" width="1.140625" style="1" customWidth="1"/>
    <col min="13519" max="13519" width="18.7109375" style="1" customWidth="1"/>
    <col min="13520" max="13520" width="20.140625" style="1" customWidth="1"/>
    <col min="13521" max="13763" width="11.42578125" style="1"/>
    <col min="13764" max="13764" width="1.85546875" style="1" customWidth="1"/>
    <col min="13765" max="13765" width="13.5703125" style="1" customWidth="1"/>
    <col min="13766" max="13766" width="10.140625" style="1" customWidth="1"/>
    <col min="13767" max="13771" width="9.7109375" style="1" customWidth="1"/>
    <col min="13772" max="13772" width="10.42578125" style="1" customWidth="1"/>
    <col min="13773" max="13773" width="10.140625" style="1" customWidth="1"/>
    <col min="13774" max="13774" width="1.140625" style="1" customWidth="1"/>
    <col min="13775" max="13775" width="18.7109375" style="1" customWidth="1"/>
    <col min="13776" max="13776" width="20.140625" style="1" customWidth="1"/>
    <col min="13777" max="14019" width="11.42578125" style="1"/>
    <col min="14020" max="14020" width="1.85546875" style="1" customWidth="1"/>
    <col min="14021" max="14021" width="13.5703125" style="1" customWidth="1"/>
    <col min="14022" max="14022" width="10.140625" style="1" customWidth="1"/>
    <col min="14023" max="14027" width="9.7109375" style="1" customWidth="1"/>
    <col min="14028" max="14028" width="10.42578125" style="1" customWidth="1"/>
    <col min="14029" max="14029" width="10.140625" style="1" customWidth="1"/>
    <col min="14030" max="14030" width="1.140625" style="1" customWidth="1"/>
    <col min="14031" max="14031" width="18.7109375" style="1" customWidth="1"/>
    <col min="14032" max="14032" width="20.140625" style="1" customWidth="1"/>
    <col min="14033" max="14275" width="11.42578125" style="1"/>
    <col min="14276" max="14276" width="1.85546875" style="1" customWidth="1"/>
    <col min="14277" max="14277" width="13.5703125" style="1" customWidth="1"/>
    <col min="14278" max="14278" width="10.140625" style="1" customWidth="1"/>
    <col min="14279" max="14283" width="9.7109375" style="1" customWidth="1"/>
    <col min="14284" max="14284" width="10.42578125" style="1" customWidth="1"/>
    <col min="14285" max="14285" width="10.140625" style="1" customWidth="1"/>
    <col min="14286" max="14286" width="1.140625" style="1" customWidth="1"/>
    <col min="14287" max="14287" width="18.7109375" style="1" customWidth="1"/>
    <col min="14288" max="14288" width="20.140625" style="1" customWidth="1"/>
    <col min="14289" max="14531" width="11.42578125" style="1"/>
    <col min="14532" max="14532" width="1.85546875" style="1" customWidth="1"/>
    <col min="14533" max="14533" width="13.5703125" style="1" customWidth="1"/>
    <col min="14534" max="14534" width="10.140625" style="1" customWidth="1"/>
    <col min="14535" max="14539" width="9.7109375" style="1" customWidth="1"/>
    <col min="14540" max="14540" width="10.42578125" style="1" customWidth="1"/>
    <col min="14541" max="14541" width="10.140625" style="1" customWidth="1"/>
    <col min="14542" max="14542" width="1.140625" style="1" customWidth="1"/>
    <col min="14543" max="14543" width="18.7109375" style="1" customWidth="1"/>
    <col min="14544" max="14544" width="20.140625" style="1" customWidth="1"/>
    <col min="14545" max="14787" width="11.42578125" style="1"/>
    <col min="14788" max="14788" width="1.85546875" style="1" customWidth="1"/>
    <col min="14789" max="14789" width="13.5703125" style="1" customWidth="1"/>
    <col min="14790" max="14790" width="10.140625" style="1" customWidth="1"/>
    <col min="14791" max="14795" width="9.7109375" style="1" customWidth="1"/>
    <col min="14796" max="14796" width="10.42578125" style="1" customWidth="1"/>
    <col min="14797" max="14797" width="10.140625" style="1" customWidth="1"/>
    <col min="14798" max="14798" width="1.140625" style="1" customWidth="1"/>
    <col min="14799" max="14799" width="18.7109375" style="1" customWidth="1"/>
    <col min="14800" max="14800" width="20.140625" style="1" customWidth="1"/>
    <col min="14801" max="15043" width="11.42578125" style="1"/>
    <col min="15044" max="15044" width="1.85546875" style="1" customWidth="1"/>
    <col min="15045" max="15045" width="13.5703125" style="1" customWidth="1"/>
    <col min="15046" max="15046" width="10.140625" style="1" customWidth="1"/>
    <col min="15047" max="15051" width="9.7109375" style="1" customWidth="1"/>
    <col min="15052" max="15052" width="10.42578125" style="1" customWidth="1"/>
    <col min="15053" max="15053" width="10.140625" style="1" customWidth="1"/>
    <col min="15054" max="15054" width="1.140625" style="1" customWidth="1"/>
    <col min="15055" max="15055" width="18.7109375" style="1" customWidth="1"/>
    <col min="15056" max="15056" width="20.140625" style="1" customWidth="1"/>
    <col min="15057" max="15299" width="11.42578125" style="1"/>
    <col min="15300" max="15300" width="1.85546875" style="1" customWidth="1"/>
    <col min="15301" max="15301" width="13.5703125" style="1" customWidth="1"/>
    <col min="15302" max="15302" width="10.140625" style="1" customWidth="1"/>
    <col min="15303" max="15307" width="9.7109375" style="1" customWidth="1"/>
    <col min="15308" max="15308" width="10.42578125" style="1" customWidth="1"/>
    <col min="15309" max="15309" width="10.140625" style="1" customWidth="1"/>
    <col min="15310" max="15310" width="1.140625" style="1" customWidth="1"/>
    <col min="15311" max="15311" width="18.7109375" style="1" customWidth="1"/>
    <col min="15312" max="15312" width="20.140625" style="1" customWidth="1"/>
    <col min="15313" max="15555" width="11.42578125" style="1"/>
    <col min="15556" max="15556" width="1.85546875" style="1" customWidth="1"/>
    <col min="15557" max="15557" width="13.5703125" style="1" customWidth="1"/>
    <col min="15558" max="15558" width="10.140625" style="1" customWidth="1"/>
    <col min="15559" max="15563" width="9.7109375" style="1" customWidth="1"/>
    <col min="15564" max="15564" width="10.42578125" style="1" customWidth="1"/>
    <col min="15565" max="15565" width="10.140625" style="1" customWidth="1"/>
    <col min="15566" max="15566" width="1.140625" style="1" customWidth="1"/>
    <col min="15567" max="15567" width="18.7109375" style="1" customWidth="1"/>
    <col min="15568" max="15568" width="20.140625" style="1" customWidth="1"/>
    <col min="15569" max="15811" width="11.42578125" style="1"/>
    <col min="15812" max="15812" width="1.85546875" style="1" customWidth="1"/>
    <col min="15813" max="15813" width="13.5703125" style="1" customWidth="1"/>
    <col min="15814" max="15814" width="10.140625" style="1" customWidth="1"/>
    <col min="15815" max="15819" width="9.7109375" style="1" customWidth="1"/>
    <col min="15820" max="15820" width="10.42578125" style="1" customWidth="1"/>
    <col min="15821" max="15821" width="10.140625" style="1" customWidth="1"/>
    <col min="15822" max="15822" width="1.140625" style="1" customWidth="1"/>
    <col min="15823" max="15823" width="18.7109375" style="1" customWidth="1"/>
    <col min="15824" max="15824" width="20.140625" style="1" customWidth="1"/>
    <col min="15825" max="16067" width="11.42578125" style="1"/>
    <col min="16068" max="16068" width="1.85546875" style="1" customWidth="1"/>
    <col min="16069" max="16069" width="13.5703125" style="1" customWidth="1"/>
    <col min="16070" max="16070" width="10.140625" style="1" customWidth="1"/>
    <col min="16071" max="16075" width="9.7109375" style="1" customWidth="1"/>
    <col min="16076" max="16076" width="10.42578125" style="1" customWidth="1"/>
    <col min="16077" max="16077" width="10.140625" style="1" customWidth="1"/>
    <col min="16078" max="16078" width="1.140625" style="1" customWidth="1"/>
    <col min="16079" max="16079" width="18.7109375" style="1" customWidth="1"/>
    <col min="16080" max="16080" width="20.140625" style="1" customWidth="1"/>
    <col min="16081" max="16384" width="11.42578125" style="1"/>
  </cols>
  <sheetData>
    <row r="1" spans="1:195" s="11" customFormat="1" ht="17.100000000000001" customHeight="1" x14ac:dyDescent="0.2">
      <c r="A1" s="15"/>
      <c r="B1" s="16"/>
      <c r="C1" s="16"/>
      <c r="D1" s="56" t="s">
        <v>17</v>
      </c>
      <c r="E1" s="56"/>
      <c r="F1" s="56"/>
      <c r="G1" s="56"/>
      <c r="H1" s="56"/>
      <c r="I1" s="56"/>
      <c r="J1" s="56"/>
      <c r="K1" s="56"/>
      <c r="L1" s="56"/>
    </row>
    <row r="2" spans="1:195" ht="17.100000000000001" customHeight="1" x14ac:dyDescent="0.2">
      <c r="A2" s="17"/>
      <c r="B2" s="18"/>
      <c r="C2" s="18"/>
      <c r="D2" s="56"/>
      <c r="E2" s="56"/>
      <c r="F2" s="56"/>
      <c r="G2" s="56"/>
      <c r="H2" s="56"/>
      <c r="I2" s="56"/>
      <c r="J2" s="56"/>
      <c r="K2" s="56"/>
      <c r="L2" s="56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1"/>
      <c r="BV2" s="11"/>
      <c r="BW2" s="11"/>
      <c r="BX2" s="11"/>
      <c r="BY2" s="11"/>
      <c r="BZ2" s="11"/>
      <c r="CA2" s="11"/>
      <c r="CB2" s="11"/>
      <c r="CC2" s="11"/>
      <c r="CD2" s="11"/>
      <c r="CE2" s="11"/>
      <c r="CF2" s="11"/>
      <c r="CG2" s="11"/>
      <c r="CH2" s="11"/>
      <c r="CI2" s="11"/>
      <c r="CJ2" s="11"/>
      <c r="CK2" s="11"/>
      <c r="CL2" s="11"/>
      <c r="CM2" s="11"/>
      <c r="CN2" s="11"/>
      <c r="CO2" s="11"/>
      <c r="CP2" s="11"/>
      <c r="CQ2" s="11"/>
      <c r="CR2" s="11"/>
      <c r="CS2" s="11"/>
      <c r="CT2" s="11"/>
      <c r="CU2" s="11"/>
      <c r="CV2" s="11"/>
      <c r="CW2" s="11"/>
      <c r="CX2" s="11"/>
      <c r="CY2" s="11"/>
      <c r="CZ2" s="11"/>
      <c r="DA2" s="11"/>
      <c r="DB2" s="11"/>
      <c r="DC2" s="11"/>
      <c r="DD2" s="11"/>
      <c r="DE2" s="11"/>
      <c r="DF2" s="11"/>
      <c r="DG2" s="11"/>
      <c r="DH2" s="11"/>
      <c r="DI2" s="11"/>
      <c r="DJ2" s="11"/>
      <c r="DK2" s="11"/>
      <c r="DL2" s="11"/>
      <c r="DM2" s="11"/>
      <c r="DN2" s="11"/>
      <c r="DO2" s="11"/>
      <c r="DP2" s="11"/>
      <c r="DQ2" s="11"/>
      <c r="DR2" s="11"/>
      <c r="DS2" s="11"/>
      <c r="DT2" s="11"/>
      <c r="DU2" s="11"/>
      <c r="DV2" s="11"/>
      <c r="DW2" s="11"/>
      <c r="DX2" s="11"/>
      <c r="DY2" s="11"/>
      <c r="DZ2" s="11"/>
      <c r="EA2" s="11"/>
      <c r="EB2" s="11"/>
      <c r="EC2" s="11"/>
      <c r="ED2" s="11"/>
      <c r="EE2" s="11"/>
      <c r="EF2" s="11"/>
      <c r="EG2" s="11"/>
      <c r="EH2" s="11"/>
      <c r="EI2" s="11"/>
      <c r="EJ2" s="11"/>
      <c r="EK2" s="11"/>
      <c r="EL2" s="11"/>
      <c r="EM2" s="11"/>
      <c r="EN2" s="11"/>
      <c r="EO2" s="11"/>
      <c r="EP2" s="11"/>
      <c r="EQ2" s="11"/>
      <c r="ER2" s="11"/>
      <c r="ES2" s="11"/>
      <c r="ET2" s="11"/>
      <c r="EU2" s="11"/>
      <c r="EV2" s="11"/>
      <c r="EW2" s="11"/>
      <c r="EX2" s="11"/>
      <c r="EY2" s="11"/>
      <c r="EZ2" s="11"/>
      <c r="FA2" s="11"/>
      <c r="FB2" s="11"/>
      <c r="FC2" s="11"/>
      <c r="FD2" s="11"/>
      <c r="FE2" s="11"/>
      <c r="FF2" s="11"/>
      <c r="FG2" s="11"/>
      <c r="FH2" s="11"/>
      <c r="FI2" s="11"/>
      <c r="FJ2" s="11"/>
      <c r="FK2" s="11"/>
      <c r="FL2" s="11"/>
      <c r="FM2" s="11"/>
      <c r="FN2" s="11"/>
      <c r="FO2" s="11"/>
      <c r="FP2" s="11"/>
      <c r="FQ2" s="11"/>
      <c r="FR2" s="11"/>
      <c r="FS2" s="11"/>
      <c r="FT2" s="11"/>
      <c r="FU2" s="11"/>
      <c r="FV2" s="11"/>
      <c r="FW2" s="11"/>
      <c r="FX2" s="11"/>
      <c r="FY2" s="11"/>
      <c r="FZ2" s="11"/>
      <c r="GA2" s="11"/>
      <c r="GB2" s="11"/>
      <c r="GC2" s="11"/>
      <c r="GD2" s="11"/>
      <c r="GE2" s="11"/>
      <c r="GF2" s="11"/>
      <c r="GG2" s="11"/>
      <c r="GH2" s="11"/>
      <c r="GI2" s="11"/>
      <c r="GJ2" s="11"/>
      <c r="GK2" s="11"/>
      <c r="GL2" s="11"/>
      <c r="GM2" s="11"/>
    </row>
    <row r="3" spans="1:195" ht="17.100000000000001" customHeight="1" x14ac:dyDescent="0.2">
      <c r="A3" s="17"/>
      <c r="B3" s="18"/>
      <c r="C3" s="18"/>
      <c r="D3" s="57" t="s">
        <v>16</v>
      </c>
      <c r="E3" s="57"/>
      <c r="F3" s="57"/>
      <c r="G3" s="57"/>
      <c r="H3" s="57"/>
      <c r="I3" s="57"/>
      <c r="J3" s="57"/>
      <c r="K3" s="57" t="s">
        <v>30</v>
      </c>
      <c r="L3" s="57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  <c r="BT3" s="11"/>
      <c r="BU3" s="11"/>
      <c r="BV3" s="11"/>
      <c r="BW3" s="11"/>
      <c r="BX3" s="11"/>
      <c r="BY3" s="11"/>
      <c r="BZ3" s="11"/>
      <c r="CA3" s="11"/>
      <c r="CB3" s="11"/>
      <c r="CC3" s="11"/>
      <c r="CD3" s="11"/>
      <c r="CE3" s="11"/>
      <c r="CF3" s="11"/>
      <c r="CG3" s="11"/>
      <c r="CH3" s="11"/>
      <c r="CI3" s="11"/>
      <c r="CJ3" s="11"/>
      <c r="CK3" s="11"/>
      <c r="CL3" s="11"/>
      <c r="CM3" s="11"/>
      <c r="CN3" s="11"/>
      <c r="CO3" s="11"/>
      <c r="CP3" s="11"/>
      <c r="CQ3" s="11"/>
      <c r="CR3" s="11"/>
      <c r="CS3" s="11"/>
      <c r="CT3" s="11"/>
      <c r="CU3" s="11"/>
      <c r="CV3" s="11"/>
      <c r="CW3" s="11"/>
      <c r="CX3" s="11"/>
      <c r="CY3" s="11"/>
      <c r="CZ3" s="11"/>
      <c r="DA3" s="11"/>
      <c r="DB3" s="11"/>
      <c r="DC3" s="11"/>
      <c r="DD3" s="11"/>
      <c r="DE3" s="11"/>
      <c r="DF3" s="11"/>
      <c r="DG3" s="11"/>
      <c r="DH3" s="11"/>
      <c r="DI3" s="11"/>
      <c r="DJ3" s="11"/>
      <c r="DK3" s="11"/>
      <c r="DL3" s="11"/>
      <c r="DM3" s="11"/>
      <c r="DN3" s="11"/>
      <c r="DO3" s="11"/>
      <c r="DP3" s="11"/>
      <c r="DQ3" s="11"/>
      <c r="DR3" s="11"/>
      <c r="DS3" s="11"/>
      <c r="DT3" s="11"/>
      <c r="DU3" s="11"/>
      <c r="DV3" s="11"/>
      <c r="DW3" s="11"/>
      <c r="DX3" s="11"/>
      <c r="DY3" s="11"/>
      <c r="DZ3" s="11"/>
      <c r="EA3" s="11"/>
      <c r="EB3" s="11"/>
      <c r="EC3" s="11"/>
      <c r="ED3" s="11"/>
      <c r="EE3" s="11"/>
      <c r="EF3" s="11"/>
      <c r="EG3" s="11"/>
      <c r="EH3" s="11"/>
      <c r="EI3" s="11"/>
      <c r="EJ3" s="11"/>
      <c r="EK3" s="11"/>
      <c r="EL3" s="11"/>
      <c r="EM3" s="11"/>
      <c r="EN3" s="11"/>
      <c r="EO3" s="11"/>
      <c r="EP3" s="11"/>
      <c r="EQ3" s="11"/>
      <c r="ER3" s="11"/>
      <c r="ES3" s="11"/>
      <c r="ET3" s="11"/>
      <c r="EU3" s="11"/>
      <c r="EV3" s="11"/>
      <c r="EW3" s="11"/>
      <c r="EX3" s="11"/>
      <c r="EY3" s="11"/>
      <c r="EZ3" s="11"/>
      <c r="FA3" s="11"/>
      <c r="FB3" s="11"/>
      <c r="FC3" s="11"/>
      <c r="FD3" s="11"/>
      <c r="FE3" s="11"/>
      <c r="FF3" s="11"/>
      <c r="FG3" s="11"/>
      <c r="FH3" s="11"/>
      <c r="FI3" s="11"/>
      <c r="FJ3" s="11"/>
      <c r="FK3" s="11"/>
      <c r="FL3" s="11"/>
      <c r="FM3" s="11"/>
      <c r="FN3" s="11"/>
      <c r="FO3" s="11"/>
      <c r="FP3" s="11"/>
      <c r="FQ3" s="11"/>
      <c r="FR3" s="11"/>
      <c r="FS3" s="11"/>
      <c r="FT3" s="11"/>
      <c r="FU3" s="11"/>
      <c r="FV3" s="11"/>
      <c r="FW3" s="11"/>
      <c r="FX3" s="11"/>
      <c r="FY3" s="11"/>
      <c r="FZ3" s="11"/>
      <c r="GA3" s="11"/>
      <c r="GB3" s="11"/>
      <c r="GC3" s="11"/>
      <c r="GD3" s="11"/>
      <c r="GE3" s="11"/>
      <c r="GF3" s="11"/>
      <c r="GG3" s="11"/>
      <c r="GH3" s="11"/>
      <c r="GI3" s="11"/>
      <c r="GJ3" s="11"/>
      <c r="GK3" s="11"/>
      <c r="GL3" s="11"/>
      <c r="GM3" s="11"/>
    </row>
    <row r="4" spans="1:195" ht="15" customHeight="1" x14ac:dyDescent="0.2">
      <c r="A4" s="19"/>
      <c r="B4" s="20"/>
      <c r="C4" s="20"/>
      <c r="D4" s="58" t="s">
        <v>31</v>
      </c>
      <c r="E4" s="58"/>
      <c r="F4" s="58"/>
      <c r="G4" s="58"/>
      <c r="H4" s="58"/>
      <c r="I4" s="58"/>
      <c r="J4" s="58"/>
      <c r="K4" s="58"/>
      <c r="L4" s="58"/>
      <c r="M4" s="37" t="s">
        <v>18</v>
      </c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1"/>
      <c r="BW4" s="11"/>
      <c r="BX4" s="11"/>
      <c r="BY4" s="11"/>
      <c r="BZ4" s="11"/>
      <c r="CA4" s="11"/>
      <c r="CB4" s="11"/>
      <c r="CC4" s="11"/>
      <c r="CD4" s="11"/>
      <c r="CE4" s="11"/>
      <c r="CF4" s="11"/>
      <c r="CG4" s="11"/>
      <c r="CH4" s="11"/>
      <c r="CI4" s="11"/>
      <c r="CJ4" s="11"/>
      <c r="CK4" s="11"/>
      <c r="CL4" s="11"/>
      <c r="CM4" s="11"/>
      <c r="CN4" s="11"/>
      <c r="CO4" s="11"/>
      <c r="CP4" s="11"/>
      <c r="CQ4" s="11"/>
      <c r="CR4" s="11"/>
      <c r="CS4" s="11"/>
      <c r="CT4" s="11"/>
      <c r="CU4" s="11"/>
      <c r="CV4" s="11"/>
      <c r="CW4" s="11"/>
      <c r="CX4" s="11"/>
      <c r="CY4" s="11"/>
      <c r="CZ4" s="11"/>
      <c r="DA4" s="11"/>
      <c r="DB4" s="11"/>
      <c r="DC4" s="11"/>
      <c r="DD4" s="11"/>
      <c r="DE4" s="11"/>
      <c r="DF4" s="11"/>
      <c r="DG4" s="11"/>
      <c r="DH4" s="11"/>
      <c r="DI4" s="11"/>
      <c r="DJ4" s="11"/>
      <c r="DK4" s="11"/>
      <c r="DL4" s="11"/>
      <c r="DM4" s="11"/>
      <c r="DN4" s="11"/>
      <c r="DO4" s="11"/>
      <c r="DP4" s="11"/>
      <c r="DQ4" s="11"/>
      <c r="DR4" s="11"/>
      <c r="DS4" s="11"/>
      <c r="DT4" s="11"/>
      <c r="DU4" s="11"/>
      <c r="DV4" s="11"/>
      <c r="DW4" s="11"/>
      <c r="DX4" s="11"/>
      <c r="DY4" s="11"/>
      <c r="DZ4" s="11"/>
      <c r="EA4" s="11"/>
      <c r="EB4" s="11"/>
      <c r="EC4" s="11"/>
      <c r="ED4" s="11"/>
      <c r="EE4" s="11"/>
      <c r="EF4" s="11"/>
      <c r="EG4" s="11"/>
      <c r="EH4" s="11"/>
      <c r="EI4" s="11"/>
      <c r="EJ4" s="11"/>
      <c r="EK4" s="11"/>
      <c r="EL4" s="11"/>
      <c r="EM4" s="11"/>
      <c r="EN4" s="11"/>
      <c r="EO4" s="11"/>
      <c r="EP4" s="11"/>
      <c r="EQ4" s="11"/>
      <c r="ER4" s="11"/>
      <c r="ES4" s="11"/>
      <c r="ET4" s="11"/>
      <c r="EU4" s="11"/>
      <c r="EV4" s="11"/>
      <c r="EW4" s="11"/>
      <c r="EX4" s="11"/>
      <c r="EY4" s="11"/>
      <c r="EZ4" s="11"/>
      <c r="FA4" s="11"/>
      <c r="FB4" s="11"/>
      <c r="FC4" s="11"/>
      <c r="FD4" s="11"/>
      <c r="FE4" s="11"/>
      <c r="FF4" s="11"/>
      <c r="FG4" s="11"/>
      <c r="FH4" s="11"/>
      <c r="FI4" s="11"/>
      <c r="FJ4" s="11"/>
      <c r="FK4" s="11"/>
      <c r="FL4" s="11"/>
      <c r="FM4" s="11"/>
      <c r="FN4" s="11"/>
      <c r="FO4" s="11"/>
      <c r="FP4" s="11"/>
      <c r="FQ4" s="11"/>
      <c r="FR4" s="11"/>
      <c r="FS4" s="11"/>
      <c r="FT4" s="11"/>
      <c r="FU4" s="11"/>
      <c r="FV4" s="11"/>
      <c r="FW4" s="11"/>
      <c r="FX4" s="11"/>
      <c r="FY4" s="11"/>
      <c r="FZ4" s="11"/>
      <c r="GA4" s="11"/>
      <c r="GB4" s="11"/>
      <c r="GC4" s="11"/>
      <c r="GD4" s="11"/>
      <c r="GE4" s="11"/>
      <c r="GF4" s="11"/>
      <c r="GG4" s="11"/>
      <c r="GH4" s="11"/>
      <c r="GI4" s="11"/>
      <c r="GJ4" s="11"/>
      <c r="GK4" s="11"/>
      <c r="GL4" s="11"/>
      <c r="GM4" s="11"/>
    </row>
    <row r="5" spans="1:195" ht="15" customHeight="1" x14ac:dyDescent="0.2">
      <c r="A5" s="21"/>
      <c r="B5" s="22"/>
      <c r="C5" s="22"/>
      <c r="D5" s="22"/>
      <c r="E5" s="22"/>
      <c r="F5" s="22"/>
      <c r="G5" s="22"/>
      <c r="H5" s="22"/>
      <c r="I5" s="22"/>
      <c r="J5" s="22"/>
      <c r="K5" s="22"/>
      <c r="L5" s="23"/>
      <c r="M5" s="38" t="s">
        <v>19</v>
      </c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  <c r="BQ5" s="11"/>
      <c r="BR5" s="11"/>
      <c r="BS5" s="11"/>
      <c r="BT5" s="11"/>
      <c r="BU5" s="11"/>
      <c r="BV5" s="11"/>
      <c r="BW5" s="11"/>
      <c r="BX5" s="11"/>
      <c r="BY5" s="11"/>
      <c r="BZ5" s="11"/>
      <c r="CA5" s="11"/>
      <c r="CB5" s="11"/>
      <c r="CC5" s="11"/>
      <c r="CD5" s="11"/>
      <c r="CE5" s="11"/>
      <c r="CF5" s="11"/>
      <c r="CG5" s="11"/>
      <c r="CH5" s="11"/>
      <c r="CI5" s="11"/>
      <c r="CJ5" s="11"/>
      <c r="CK5" s="11"/>
      <c r="CL5" s="11"/>
      <c r="CM5" s="11"/>
      <c r="CN5" s="11"/>
      <c r="CO5" s="11"/>
      <c r="CP5" s="11"/>
      <c r="CQ5" s="11"/>
      <c r="CR5" s="11"/>
      <c r="CS5" s="11"/>
      <c r="CT5" s="11"/>
      <c r="CU5" s="11"/>
      <c r="CV5" s="11"/>
      <c r="CW5" s="11"/>
      <c r="CX5" s="11"/>
      <c r="CY5" s="11"/>
      <c r="CZ5" s="11"/>
      <c r="DA5" s="11"/>
      <c r="DB5" s="11"/>
      <c r="DC5" s="11"/>
      <c r="DD5" s="11"/>
      <c r="DE5" s="11"/>
      <c r="DF5" s="11"/>
      <c r="DG5" s="11"/>
      <c r="DH5" s="11"/>
      <c r="DI5" s="11"/>
      <c r="DJ5" s="11"/>
      <c r="DK5" s="11"/>
      <c r="DL5" s="11"/>
      <c r="DM5" s="11"/>
      <c r="DN5" s="11"/>
      <c r="DO5" s="11"/>
      <c r="DP5" s="11"/>
      <c r="DQ5" s="11"/>
      <c r="DR5" s="11"/>
      <c r="DS5" s="11"/>
      <c r="DT5" s="11"/>
      <c r="DU5" s="11"/>
      <c r="DV5" s="11"/>
      <c r="DW5" s="11"/>
      <c r="DX5" s="11"/>
      <c r="DY5" s="11"/>
      <c r="DZ5" s="11"/>
      <c r="EA5" s="11"/>
      <c r="EB5" s="11"/>
      <c r="EC5" s="11"/>
      <c r="ED5" s="11"/>
      <c r="EE5" s="11"/>
      <c r="EF5" s="11"/>
      <c r="EG5" s="11"/>
      <c r="EH5" s="11"/>
      <c r="EI5" s="11"/>
      <c r="EJ5" s="11"/>
      <c r="EK5" s="11"/>
      <c r="EL5" s="11"/>
      <c r="EM5" s="11"/>
      <c r="EN5" s="11"/>
      <c r="EO5" s="11"/>
      <c r="EP5" s="11"/>
      <c r="EQ5" s="11"/>
      <c r="ER5" s="11"/>
      <c r="ES5" s="11"/>
      <c r="ET5" s="11"/>
      <c r="EU5" s="11"/>
      <c r="EV5" s="11"/>
      <c r="EW5" s="11"/>
      <c r="EX5" s="11"/>
      <c r="EY5" s="11"/>
      <c r="EZ5" s="11"/>
      <c r="FA5" s="11"/>
      <c r="FB5" s="11"/>
      <c r="FC5" s="11"/>
      <c r="FD5" s="11"/>
      <c r="FE5" s="11"/>
      <c r="FF5" s="11"/>
      <c r="FG5" s="11"/>
      <c r="FH5" s="11"/>
      <c r="FI5" s="11"/>
      <c r="FJ5" s="11"/>
      <c r="FK5" s="11"/>
      <c r="FL5" s="11"/>
      <c r="FM5" s="11"/>
      <c r="FN5" s="11"/>
      <c r="FO5" s="11"/>
      <c r="FP5" s="11"/>
      <c r="FQ5" s="11"/>
      <c r="FR5" s="11"/>
      <c r="FS5" s="11"/>
      <c r="FT5" s="11"/>
      <c r="FU5" s="11"/>
      <c r="FV5" s="11"/>
      <c r="FW5" s="11"/>
      <c r="FX5" s="11"/>
      <c r="FY5" s="11"/>
      <c r="FZ5" s="11"/>
      <c r="GA5" s="11"/>
      <c r="GB5" s="11"/>
      <c r="GC5" s="11"/>
      <c r="GD5" s="11"/>
      <c r="GE5" s="11"/>
      <c r="GF5" s="11"/>
      <c r="GG5" s="11"/>
      <c r="GH5" s="11"/>
      <c r="GI5" s="11"/>
      <c r="GJ5" s="11"/>
      <c r="GK5" s="11"/>
      <c r="GL5" s="11"/>
      <c r="GM5" s="11"/>
    </row>
    <row r="6" spans="1:195" s="8" customFormat="1" ht="15" customHeight="1" x14ac:dyDescent="0.2">
      <c r="A6" s="9"/>
      <c r="B6" s="12"/>
      <c r="D6" s="44"/>
      <c r="E6" s="44"/>
      <c r="G6" s="60" t="s">
        <v>15</v>
      </c>
      <c r="H6" s="60"/>
      <c r="I6" s="59"/>
      <c r="J6" s="59"/>
      <c r="K6" s="59"/>
      <c r="L6" s="24"/>
      <c r="M6" s="39">
        <v>0</v>
      </c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  <c r="BZ6" s="10"/>
      <c r="CA6" s="10"/>
      <c r="CB6" s="10"/>
      <c r="CC6" s="10"/>
      <c r="CD6" s="10"/>
      <c r="CE6" s="10"/>
      <c r="CF6" s="10"/>
      <c r="CG6" s="10"/>
      <c r="CH6" s="10"/>
      <c r="CI6" s="10"/>
      <c r="CJ6" s="10"/>
      <c r="CK6" s="10"/>
      <c r="CL6" s="10"/>
      <c r="CM6" s="10"/>
      <c r="CN6" s="10"/>
      <c r="CO6" s="10"/>
      <c r="CP6" s="10"/>
      <c r="CQ6" s="10"/>
      <c r="CR6" s="10"/>
      <c r="CS6" s="10"/>
      <c r="CT6" s="10"/>
      <c r="CU6" s="10"/>
      <c r="CV6" s="10"/>
      <c r="CW6" s="10"/>
      <c r="CX6" s="10"/>
      <c r="CY6" s="10"/>
      <c r="CZ6" s="10"/>
      <c r="DA6" s="10"/>
      <c r="DB6" s="10"/>
      <c r="DC6" s="10"/>
      <c r="DD6" s="10"/>
      <c r="DE6" s="10"/>
      <c r="DF6" s="10"/>
      <c r="DG6" s="10"/>
      <c r="DH6" s="10"/>
      <c r="DI6" s="10"/>
      <c r="DJ6" s="10"/>
      <c r="DK6" s="10"/>
      <c r="DL6" s="10"/>
      <c r="DM6" s="10"/>
      <c r="DN6" s="10"/>
      <c r="DO6" s="10"/>
      <c r="DP6" s="10"/>
      <c r="DQ6" s="10"/>
      <c r="DR6" s="10"/>
      <c r="DS6" s="10"/>
      <c r="DT6" s="10"/>
      <c r="DU6" s="10"/>
      <c r="DV6" s="10"/>
      <c r="DW6" s="10"/>
      <c r="DX6" s="10"/>
      <c r="DY6" s="10"/>
      <c r="DZ6" s="10"/>
      <c r="EA6" s="10"/>
      <c r="EB6" s="10"/>
      <c r="EC6" s="10"/>
      <c r="ED6" s="10"/>
      <c r="EE6" s="10"/>
      <c r="EF6" s="10"/>
      <c r="EG6" s="10"/>
      <c r="EH6" s="10"/>
      <c r="EI6" s="10"/>
      <c r="EJ6" s="10"/>
      <c r="EK6" s="10"/>
      <c r="EL6" s="10"/>
      <c r="EM6" s="10"/>
      <c r="EN6" s="10"/>
      <c r="EO6" s="10"/>
      <c r="EP6" s="10"/>
      <c r="EQ6" s="10"/>
      <c r="ER6" s="10"/>
      <c r="ES6" s="10"/>
      <c r="ET6" s="10"/>
      <c r="EU6" s="10"/>
      <c r="EV6" s="10"/>
      <c r="EW6" s="10"/>
      <c r="EX6" s="10"/>
      <c r="EY6" s="10"/>
      <c r="EZ6" s="10"/>
      <c r="FA6" s="10"/>
      <c r="FB6" s="10"/>
      <c r="FC6" s="10"/>
      <c r="FD6" s="10"/>
      <c r="FE6" s="10"/>
      <c r="FF6" s="10"/>
      <c r="FG6" s="10"/>
      <c r="FH6" s="10"/>
      <c r="FI6" s="10"/>
      <c r="FJ6" s="10"/>
      <c r="FK6" s="10"/>
      <c r="FL6" s="10"/>
      <c r="FM6" s="10"/>
      <c r="FN6" s="10"/>
      <c r="FO6" s="10"/>
      <c r="FP6" s="10"/>
      <c r="FQ6" s="10"/>
      <c r="FR6" s="10"/>
      <c r="FS6" s="10"/>
      <c r="FT6" s="10"/>
      <c r="FU6" s="10"/>
      <c r="FV6" s="10"/>
      <c r="FW6" s="10"/>
      <c r="FX6" s="10"/>
      <c r="FY6" s="10"/>
      <c r="FZ6" s="10"/>
      <c r="GA6" s="10"/>
      <c r="GB6" s="10"/>
      <c r="GC6" s="10"/>
      <c r="GD6" s="10"/>
      <c r="GE6" s="10"/>
      <c r="GF6" s="10"/>
      <c r="GG6" s="10"/>
      <c r="GH6" s="10"/>
      <c r="GI6" s="10"/>
      <c r="GJ6" s="10"/>
      <c r="GK6" s="10"/>
      <c r="GL6" s="10"/>
      <c r="GM6" s="10"/>
    </row>
    <row r="7" spans="1:195" s="8" customFormat="1" ht="15" customHeight="1" x14ac:dyDescent="0.2">
      <c r="A7" s="9"/>
      <c r="B7" s="12"/>
      <c r="C7" s="42"/>
      <c r="D7" s="42"/>
      <c r="E7" s="43"/>
      <c r="G7" s="45"/>
      <c r="H7" s="45"/>
      <c r="I7" s="45"/>
      <c r="J7" s="61" t="str">
        <f>IF(I6="",M9,CONCATENATE(M5," ",M6," ",M7," ", M8))</f>
        <v>Pagina xx de xx</v>
      </c>
      <c r="K7" s="61"/>
      <c r="L7" s="24"/>
      <c r="M7" s="40" t="s">
        <v>20</v>
      </c>
    </row>
    <row r="8" spans="1:195" s="8" customFormat="1" ht="15" customHeight="1" x14ac:dyDescent="0.2">
      <c r="A8" s="9"/>
      <c r="B8" s="12"/>
      <c r="C8" s="12"/>
      <c r="D8" s="12"/>
      <c r="E8" s="12"/>
      <c r="F8" s="12"/>
      <c r="G8" s="12"/>
      <c r="H8" s="12"/>
      <c r="I8" s="12"/>
      <c r="J8" s="12"/>
      <c r="K8" s="12"/>
      <c r="L8" s="24"/>
      <c r="M8" s="40">
        <f>IF(L5=S5,R6,"")</f>
        <v>0</v>
      </c>
    </row>
    <row r="9" spans="1:195" s="8" customFormat="1" ht="15" customHeight="1" x14ac:dyDescent="0.2">
      <c r="A9" s="25"/>
      <c r="B9" s="26"/>
      <c r="C9" s="26"/>
      <c r="D9" s="26"/>
      <c r="E9" s="26"/>
      <c r="F9" s="26"/>
      <c r="G9" s="26"/>
      <c r="H9" s="26"/>
      <c r="I9" s="26"/>
      <c r="J9" s="26"/>
      <c r="K9" s="26"/>
      <c r="L9" s="27"/>
      <c r="M9" s="41" t="s">
        <v>21</v>
      </c>
    </row>
    <row r="10" spans="1:195" ht="45" customHeight="1" x14ac:dyDescent="0.2">
      <c r="A10" s="62" t="s">
        <v>22</v>
      </c>
      <c r="B10" s="63"/>
      <c r="C10" s="63"/>
      <c r="D10" s="63"/>
      <c r="E10" s="63"/>
      <c r="F10" s="63"/>
      <c r="G10" s="63"/>
      <c r="H10" s="64"/>
      <c r="I10" s="65" t="s">
        <v>13</v>
      </c>
      <c r="J10" s="66"/>
      <c r="K10" s="67" t="s">
        <v>12</v>
      </c>
      <c r="L10" s="68"/>
      <c r="M10" s="69" t="s">
        <v>11</v>
      </c>
      <c r="N10" s="70"/>
      <c r="O10" s="70"/>
    </row>
    <row r="11" spans="1:195" ht="45" customHeight="1" x14ac:dyDescent="0.2">
      <c r="A11" s="71" t="s">
        <v>24</v>
      </c>
      <c r="B11" s="72"/>
      <c r="C11" s="72"/>
      <c r="D11" s="72"/>
      <c r="E11" s="72"/>
      <c r="F11" s="72"/>
      <c r="G11" s="72"/>
      <c r="H11" s="7" t="s">
        <v>10</v>
      </c>
      <c r="I11" s="73" t="str">
        <f>++IF(M11="","",AVERAGE(M11:O11))</f>
        <v/>
      </c>
      <c r="J11" s="74"/>
      <c r="K11" s="73"/>
      <c r="L11" s="74"/>
      <c r="M11" s="6"/>
      <c r="N11" s="6"/>
      <c r="O11" s="6"/>
    </row>
    <row r="12" spans="1:195" ht="45" customHeight="1" x14ac:dyDescent="0.2">
      <c r="A12" s="75" t="s">
        <v>23</v>
      </c>
      <c r="B12" s="76"/>
      <c r="C12" s="76"/>
      <c r="D12" s="76"/>
      <c r="E12" s="76"/>
      <c r="F12" s="76"/>
      <c r="G12" s="76"/>
      <c r="H12" s="7" t="s">
        <v>10</v>
      </c>
      <c r="I12" s="73" t="str">
        <f>++IF(M12="","",AVERAGE(M12:O12))</f>
        <v/>
      </c>
      <c r="J12" s="74"/>
      <c r="K12" s="81"/>
      <c r="L12" s="82"/>
      <c r="M12" s="6"/>
      <c r="N12" s="6"/>
      <c r="O12" s="6"/>
      <c r="Q12" s="54" t="s">
        <v>28</v>
      </c>
      <c r="R12" s="55"/>
      <c r="S12" s="55"/>
    </row>
    <row r="13" spans="1:195" ht="45" customHeight="1" x14ac:dyDescent="0.2">
      <c r="A13" s="77" t="s">
        <v>25</v>
      </c>
      <c r="B13" s="78"/>
      <c r="C13" s="78"/>
      <c r="D13" s="78"/>
      <c r="E13" s="78"/>
      <c r="F13" s="78"/>
      <c r="G13" s="51" t="str">
        <f>IF(I6="","",IF(OR(Q13&gt;10,R13&gt;10,S13&gt;10,Q15&gt;10),"No cumple la verificación de la perdida de material",""))</f>
        <v/>
      </c>
      <c r="H13" s="7" t="s">
        <v>10</v>
      </c>
      <c r="I13" s="73" t="str">
        <f>++IF(M13="","",AVERAGE(M13:O13))</f>
        <v/>
      </c>
      <c r="J13" s="74"/>
      <c r="K13" s="79"/>
      <c r="L13" s="80"/>
      <c r="M13" s="6"/>
      <c r="N13" s="6"/>
      <c r="O13" s="6"/>
      <c r="Q13" s="52">
        <f>M11-(M12+M13)</f>
        <v>0</v>
      </c>
      <c r="R13" s="52">
        <f>N11-(N12+N13)</f>
        <v>0</v>
      </c>
      <c r="S13" s="52">
        <f>O11-(O12+O13)</f>
        <v>0</v>
      </c>
    </row>
    <row r="14" spans="1:195" ht="45" customHeight="1" x14ac:dyDescent="0.2">
      <c r="A14" s="83" t="s">
        <v>9</v>
      </c>
      <c r="B14" s="84"/>
      <c r="C14" s="84"/>
      <c r="D14" s="84"/>
      <c r="E14" s="84"/>
      <c r="F14" s="84"/>
      <c r="G14" s="84"/>
      <c r="H14" s="5" t="s">
        <v>8</v>
      </c>
      <c r="I14" s="73" t="str">
        <f>++IF(M14="","",AVERAGE(M14:O14))</f>
        <v/>
      </c>
      <c r="J14" s="74"/>
      <c r="K14" s="73"/>
      <c r="L14" s="74"/>
      <c r="M14" s="6"/>
      <c r="N14" s="6"/>
      <c r="O14" s="6"/>
      <c r="Q14" s="54" t="s">
        <v>29</v>
      </c>
      <c r="R14" s="55"/>
      <c r="S14" s="55"/>
    </row>
    <row r="15" spans="1:195" ht="45" customHeight="1" x14ac:dyDescent="0.2">
      <c r="A15" s="83" t="s">
        <v>7</v>
      </c>
      <c r="B15" s="84"/>
      <c r="C15" s="84"/>
      <c r="D15" s="84"/>
      <c r="E15" s="84"/>
      <c r="F15" s="84"/>
      <c r="G15" s="84"/>
      <c r="H15" s="5" t="s">
        <v>6</v>
      </c>
      <c r="I15" s="73" t="str">
        <f>++IF(M15="","",AVERAGE(M15:O15))</f>
        <v/>
      </c>
      <c r="J15" s="74"/>
      <c r="K15" s="73"/>
      <c r="L15" s="74"/>
      <c r="M15" s="6"/>
      <c r="N15" s="6"/>
      <c r="O15" s="6"/>
      <c r="Q15" s="53">
        <f>K11-(K12+K13)</f>
        <v>0</v>
      </c>
    </row>
    <row r="16" spans="1:195" ht="45" customHeight="1" x14ac:dyDescent="0.2">
      <c r="A16" s="77" t="s">
        <v>27</v>
      </c>
      <c r="B16" s="78"/>
      <c r="C16" s="78"/>
      <c r="D16" s="78"/>
      <c r="E16" s="78"/>
      <c r="F16" s="78"/>
      <c r="G16" s="78"/>
      <c r="H16" s="5" t="s">
        <v>4</v>
      </c>
      <c r="I16" s="79" t="str">
        <f>IF(I11="","",(I13/I11*100))</f>
        <v/>
      </c>
      <c r="J16" s="80"/>
      <c r="K16" s="79" t="str">
        <f>IF(K11="","",(K13/K11*100))</f>
        <v/>
      </c>
      <c r="L16" s="80"/>
    </row>
    <row r="17" spans="1:13" ht="45" customHeight="1" x14ac:dyDescent="0.2">
      <c r="A17" s="77" t="s">
        <v>26</v>
      </c>
      <c r="B17" s="78"/>
      <c r="C17" s="78"/>
      <c r="D17" s="78"/>
      <c r="E17" s="78"/>
      <c r="F17" s="78"/>
      <c r="G17" s="78"/>
      <c r="H17" s="5" t="s">
        <v>6</v>
      </c>
      <c r="I17" s="94" t="str">
        <f>IF(OR(I15="",I16=""),"",((14*I15)/(I16+4)))</f>
        <v/>
      </c>
      <c r="J17" s="95"/>
      <c r="K17" s="94" t="str">
        <f>IF(OR(K15="",K16=""),"",((14*K15)/(K16+4)))</f>
        <v/>
      </c>
      <c r="L17" s="95"/>
    </row>
    <row r="18" spans="1:13" ht="45" customHeight="1" x14ac:dyDescent="0.2">
      <c r="A18" s="83" t="s">
        <v>5</v>
      </c>
      <c r="B18" s="84"/>
      <c r="C18" s="84"/>
      <c r="D18" s="84"/>
      <c r="E18" s="84"/>
      <c r="F18" s="84"/>
      <c r="G18" s="84"/>
      <c r="H18" s="5" t="s">
        <v>4</v>
      </c>
      <c r="I18" s="86" t="str">
        <f>IF(I17="","",(K17/I17*100))</f>
        <v/>
      </c>
      <c r="J18" s="87"/>
      <c r="K18" s="87"/>
      <c r="L18" s="88"/>
    </row>
    <row r="19" spans="1:13" ht="15" customHeight="1" x14ac:dyDescent="0.2">
      <c r="A19" s="13"/>
      <c r="B19" s="14"/>
      <c r="C19" s="14"/>
      <c r="D19" s="14"/>
      <c r="E19" s="14"/>
      <c r="F19" s="14"/>
      <c r="G19" s="14"/>
      <c r="H19" s="28"/>
      <c r="I19" s="29"/>
      <c r="J19" s="29"/>
      <c r="K19" s="29"/>
      <c r="L19" s="30"/>
    </row>
    <row r="20" spans="1:13" ht="15" customHeight="1" x14ac:dyDescent="0.2">
      <c r="A20" s="31"/>
      <c r="B20" s="90" t="s">
        <v>14</v>
      </c>
      <c r="C20" s="90"/>
      <c r="D20" s="90"/>
      <c r="E20" s="90"/>
      <c r="F20" s="32"/>
      <c r="G20" s="32"/>
      <c r="H20" s="33"/>
      <c r="I20" s="34"/>
      <c r="J20" s="34"/>
      <c r="K20" s="34"/>
      <c r="L20" s="35"/>
    </row>
    <row r="21" spans="1:13" ht="15" customHeight="1" x14ac:dyDescent="0.2">
      <c r="A21" s="31"/>
      <c r="B21" s="32"/>
      <c r="C21" s="32"/>
      <c r="D21" s="32"/>
      <c r="E21" s="32"/>
      <c r="F21" s="32"/>
      <c r="G21" s="32"/>
      <c r="H21" s="33"/>
      <c r="I21" s="34"/>
      <c r="J21" s="34"/>
      <c r="K21" s="34"/>
      <c r="L21" s="35"/>
    </row>
    <row r="22" spans="1:13" s="4" customFormat="1" ht="15" customHeight="1" x14ac:dyDescent="0.25">
      <c r="A22" s="36"/>
      <c r="B22" s="89" t="s">
        <v>3</v>
      </c>
      <c r="C22" s="89"/>
      <c r="D22" s="89"/>
      <c r="E22" s="93"/>
      <c r="F22" s="93"/>
      <c r="G22" s="93"/>
      <c r="H22" s="93"/>
      <c r="I22" s="93"/>
      <c r="J22" s="93"/>
      <c r="K22" s="93"/>
      <c r="L22" s="50"/>
    </row>
    <row r="23" spans="1:13" s="2" customFormat="1" ht="15" customHeight="1" x14ac:dyDescent="0.2">
      <c r="A23" s="46"/>
      <c r="B23" s="91"/>
      <c r="C23" s="91"/>
      <c r="D23" s="91"/>
      <c r="E23" s="91"/>
      <c r="F23" s="91"/>
      <c r="G23" s="91"/>
      <c r="H23" s="91"/>
      <c r="I23" s="91"/>
      <c r="J23" s="91"/>
      <c r="K23" s="91"/>
      <c r="L23" s="47"/>
    </row>
    <row r="24" spans="1:13" s="2" customFormat="1" ht="15" customHeight="1" x14ac:dyDescent="0.2">
      <c r="A24" s="46"/>
      <c r="B24" s="91"/>
      <c r="C24" s="91"/>
      <c r="D24" s="91"/>
      <c r="E24" s="91"/>
      <c r="F24" s="91"/>
      <c r="G24" s="91"/>
      <c r="H24" s="91"/>
      <c r="I24" s="91"/>
      <c r="J24" s="91"/>
      <c r="K24" s="91"/>
      <c r="L24" s="47"/>
    </row>
    <row r="25" spans="1:13" s="2" customFormat="1" ht="15" customHeight="1" thickBot="1" x14ac:dyDescent="0.25">
      <c r="A25" s="48"/>
      <c r="B25" s="92"/>
      <c r="C25" s="92"/>
      <c r="D25" s="92"/>
      <c r="E25" s="92"/>
      <c r="F25" s="92"/>
      <c r="G25" s="92"/>
      <c r="H25" s="92"/>
      <c r="I25" s="92"/>
      <c r="J25" s="92"/>
      <c r="K25" s="92"/>
      <c r="L25" s="49"/>
    </row>
    <row r="26" spans="1:13" s="2" customFormat="1" ht="15" customHeight="1" thickTop="1" thickBot="1" x14ac:dyDescent="0.25">
      <c r="A26" s="96" t="s">
        <v>2</v>
      </c>
      <c r="B26" s="96"/>
      <c r="C26" s="96"/>
      <c r="D26" s="96"/>
      <c r="E26" s="96"/>
      <c r="F26" s="96"/>
      <c r="G26" s="96"/>
      <c r="H26" s="96"/>
      <c r="I26" s="96"/>
      <c r="J26" s="96"/>
      <c r="K26" s="96"/>
      <c r="L26" s="96"/>
    </row>
    <row r="27" spans="1:13" s="2" customFormat="1" ht="15" customHeight="1" thickTop="1" x14ac:dyDescent="0.2">
      <c r="A27" s="97"/>
      <c r="B27" s="97"/>
      <c r="C27" s="97"/>
      <c r="D27" s="97"/>
      <c r="E27" s="97"/>
      <c r="F27" s="97"/>
      <c r="G27" s="97"/>
      <c r="H27" s="97"/>
      <c r="I27" s="97"/>
      <c r="J27" s="97"/>
      <c r="K27" s="97"/>
      <c r="L27" s="97"/>
    </row>
    <row r="28" spans="1:13" s="3" customFormat="1" ht="15" customHeight="1" x14ac:dyDescent="0.25">
      <c r="A28" s="85" t="s">
        <v>1</v>
      </c>
      <c r="B28" s="85"/>
      <c r="C28" s="85"/>
      <c r="D28" s="85"/>
      <c r="E28" s="85"/>
      <c r="F28" s="85"/>
      <c r="G28" s="85"/>
      <c r="H28" s="85"/>
      <c r="I28" s="85"/>
      <c r="J28" s="85"/>
      <c r="K28" s="85"/>
      <c r="L28" s="85"/>
    </row>
    <row r="29" spans="1:13" s="2" customFormat="1" ht="15" customHeight="1" x14ac:dyDescent="0.2">
      <c r="A29" s="85"/>
      <c r="B29" s="85"/>
      <c r="C29" s="85"/>
      <c r="D29" s="85"/>
      <c r="E29" s="85"/>
      <c r="F29" s="85"/>
      <c r="G29" s="85"/>
      <c r="H29" s="85"/>
      <c r="I29" s="85"/>
      <c r="J29" s="85"/>
      <c r="K29" s="85"/>
      <c r="L29" s="85"/>
    </row>
    <row r="30" spans="1:13" s="2" customFormat="1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2" t="s">
        <v>0</v>
      </c>
    </row>
  </sheetData>
  <sheetProtection formatCells="0" formatColumns="0" formatRows="0"/>
  <mergeCells count="43">
    <mergeCell ref="Q14:S14"/>
    <mergeCell ref="A28:L29"/>
    <mergeCell ref="A18:G18"/>
    <mergeCell ref="I18:L18"/>
    <mergeCell ref="B22:D22"/>
    <mergeCell ref="B20:E20"/>
    <mergeCell ref="B23:K25"/>
    <mergeCell ref="E22:K22"/>
    <mergeCell ref="A17:G17"/>
    <mergeCell ref="I17:J17"/>
    <mergeCell ref="K17:L17"/>
    <mergeCell ref="A26:L26"/>
    <mergeCell ref="A27:L27"/>
    <mergeCell ref="A15:G15"/>
    <mergeCell ref="I15:J15"/>
    <mergeCell ref="K15:L15"/>
    <mergeCell ref="A16:G16"/>
    <mergeCell ref="I16:J16"/>
    <mergeCell ref="K16:L16"/>
    <mergeCell ref="I12:J12"/>
    <mergeCell ref="K12:L12"/>
    <mergeCell ref="I13:J13"/>
    <mergeCell ref="K13:L13"/>
    <mergeCell ref="A14:G14"/>
    <mergeCell ref="I14:J14"/>
    <mergeCell ref="K14:L14"/>
    <mergeCell ref="A13:F13"/>
    <mergeCell ref="Q12:S12"/>
    <mergeCell ref="D1:L2"/>
    <mergeCell ref="K3:L3"/>
    <mergeCell ref="D3:J3"/>
    <mergeCell ref="D4:L4"/>
    <mergeCell ref="I6:K6"/>
    <mergeCell ref="G6:H6"/>
    <mergeCell ref="J7:K7"/>
    <mergeCell ref="A10:H10"/>
    <mergeCell ref="I10:J10"/>
    <mergeCell ref="K10:L10"/>
    <mergeCell ref="M10:O10"/>
    <mergeCell ref="A11:G11"/>
    <mergeCell ref="I11:J11"/>
    <mergeCell ref="K11:L11"/>
    <mergeCell ref="A12:G12"/>
  </mergeCells>
  <printOptions horizontalCentered="1"/>
  <pageMargins left="0.59055118110236227" right="0.39370078740157483" top="0.59055118110236227" bottom="0.59055118110236227" header="0" footer="0.19685039370078741"/>
  <pageSetup orientation="portrait" r:id="rId1"/>
  <headerFooter scaleWithDoc="0">
    <oddHeader xml:space="preserve">&amp;L&amp;"Eurostile Extended,Regular Negrita"&amp;16
</oddHeader>
    <oddFooter>&amp;L&amp;6Calle 26 No.69-76 Edificio Elemento Torre 1, Piso 3 – C.P. 111071
PBX: 3779555 – Información: Línea 195
Sede Operativa - Atención al Ciudadano: Calle 22D No. 120-40
www.umv.gov.co&amp;C&amp;6Página 1 de 1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10% De Finos (2)</vt:lpstr>
      <vt:lpstr>'10% De Finos (2)'!Área_de_impresión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Cindy Nathaly Sastoque</dc:creator>
  <cp:lastModifiedBy>Karen Daniela Flórez Barón</cp:lastModifiedBy>
  <cp:lastPrinted>2021-08-18T20:35:53Z</cp:lastPrinted>
  <dcterms:created xsi:type="dcterms:W3CDTF">2019-03-04T15:42:50Z</dcterms:created>
  <dcterms:modified xsi:type="dcterms:W3CDTF">2022-10-10T20:18:15Z</dcterms:modified>
</cp:coreProperties>
</file>