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Desgaste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probofirmas10">INDEX([5]firmas!$C$33:$C$35,MATCH('[5]CF - IF '!$Y$43,[5]firmas!$A$33:$A$35,0))</definedName>
    <definedName name="aprobofirmas11">INDEX([5]firmas!$C$33:$C$35,MATCH([5]ANGULARIDAD!$AK$29,[5]firmas!$A$33:$A$35,0))</definedName>
    <definedName name="aprobofirmas12">INDEX([5]firmas!$C$33:$C$35,MATCH([5]PROCTOR!$I$42,[5]firmas!$A$33:$A$35,0))</definedName>
    <definedName name="aprobofirmas13">INDEX([5]firmas!$C$33:$C$35,MATCH('[5] CBR 1'!$AP$55:$AQ$55,[5]firmas!$A$33:$A$35,0))</definedName>
    <definedName name="aprobofirmas14">INDEX([5]firmas!$C$33:$C$35,MATCH('[5] CBR (2)'!$G$55:$H$55,[5]firmas!$A$33:$A$35,0))</definedName>
    <definedName name="aprobofirmas2">INDEX([5]firmas!$C$33:$C$35,MATCH('[5]Gradacion '!$Y$46:$AF$46,[5]firmas!$A$33:$A$35,0))</definedName>
    <definedName name="aprobofirmas3">INDEX([5]firmas!$C$33:$C$35,MATCH([5]Desgaste!$T$38,[5]firmas!$A$33:$A$35,0))</definedName>
    <definedName name="aprobofirmas4">INDEX([5]firmas!$C$33:$C$35,MATCH('[5]Microdeval '!$AC$44,[5]firmas!$A$33:$A$35,0))</definedName>
    <definedName name="aprobofirmas5">INDEX([5]firmas!$C$33:$C$35,MATCH('[5]10% De Finos'!$I$23:$K$23,[5]firmas!$A$33:$A$35,0))</definedName>
    <definedName name="aprobofirmas6">INDEX([5]firmas!$C$33:$C$35,MATCH([5]Solidez!$Y$47,[5]firmas!$A$33:$A$35,0))</definedName>
    <definedName name="aprobofirmas7">INDEX([5]firmas!$C$33:$C$35,MATCH([5]LIMITES!$H$47,[5]firmas!$A$33:$A$35,0))</definedName>
    <definedName name="aprobofirmas8">INDEX([5]firmas!$C$33:$C$35,MATCH([5]EQUIVALENTE!$J$29,[5]firmas!$A$33:$A$35,0))</definedName>
    <definedName name="aprobofirmas9">INDEX([5]firmas!$C$33:$C$35,MATCH('[5]TERRONES DE ARCILLA'!$I$27:$K$27,[5]firmas!$A$33:$A$35,0))</definedName>
    <definedName name="aprobofirmasD">INDEX([5]firmas!$C$33:$C$35,MATCH('Desgaste '!#REF!,[5]firmas!$A$33:$A$35,0))</definedName>
    <definedName name="aprobonombres" localSheetId="0">[6]firmas!$A$33:$A$35</definedName>
    <definedName name="aprobonombres">[5]firmas!$A$33:$A$35</definedName>
    <definedName name="_xlnm.Print_Area" localSheetId="0">'Desgaste '!$A$1:$Z$42</definedName>
    <definedName name="elaborocargo">[6]firmas!$B$11:$B$13</definedName>
    <definedName name="elaborofirmas10">INDEX([5]firmas!$C$2:$C$26,MATCH('[5]CF - IF '!$G$43,[5]firmas!$A$2:$A$26,0))</definedName>
    <definedName name="elaborofirmas11">INDEX([5]firmas!$C$2:$C$26,MATCH([5]ANGULARIDAD!$L$29,[5]firmas!$A$2:$A$26,0))</definedName>
    <definedName name="elaborofirmas12">INDEX([5]firmas!$C$2:$C$26,MATCH([5]PROCTOR!$C$42,[5]firmas!$A$2:$A$26,0))</definedName>
    <definedName name="elaborofirmas13">INDEX([5]firmas!$C$2:$C$26,MATCH('[5] CBR 1'!$AL$55:$AM$55,[5]firmas!$A$2:$A$26,0))</definedName>
    <definedName name="elaborofirmas14">INDEX([5]firmas!$C$2:$C$26,MATCH('[5] CBR (2)'!$C$55,[5]firmas!$A$2:$A$26,0))</definedName>
    <definedName name="elaborofirmas2">INDEX([5]firmas!$C$2:$C$26,MATCH('[5]Gradacion '!$I$46:$P$46,[5]firmas!$A$2:$A$26,0))</definedName>
    <definedName name="elaborofirmas3">INDEX([5]firmas!$C$2:$C$26,MATCH([5]Desgaste!$F$38,[5]firmas!$A$2:$A$26,0))</definedName>
    <definedName name="elaborofirmas4">INDEX([5]firmas!$C$2:$C$26,MATCH('[5]Microdeval '!$I$44,[5]firmas!$A$2:$A$26,0))</definedName>
    <definedName name="elaborofirmas5">INDEX([5]firmas!$C$2:$C$26,MATCH('[5]10% De Finos'!$D$23:$E$23,[5]firmas!$A$2:$A$26,0))</definedName>
    <definedName name="elaborofirmas6">INDEX([5]firmas!$C$2:$C$26,MATCH([5]Solidez!$H$47,[5]firmas!$A$2:$A$26,0))</definedName>
    <definedName name="elaborofirmas7">INDEX([5]firmas!$C$2:$C$26,MATCH([5]LIMITES!$C$47,[5]firmas!$A$2:$A$26,0))</definedName>
    <definedName name="elaborofirmas8">INDEX([5]firmas!$C$2:$C$26,MATCH([5]EQUIVALENTE!$D$29,[5]firmas!$A$2:$A$26,0))</definedName>
    <definedName name="elaborofirmas9">INDEX([5]firmas!$C$2:$C$26,MATCH('[5]TERRONES DE ARCILLA'!$C$27:$E$27,[5]firmas!$A$2:$A$26,0))</definedName>
    <definedName name="elaborofirmasD">INDEX([5]firmas!$C$2:$C$26,MATCH('Desgaste '!#REF!,[5]firmas!$A$2:$A$26,0))</definedName>
    <definedName name="Elaboronombres" localSheetId="0">[6]firmas!$A$2:$A$26</definedName>
    <definedName name="Elaboronombres">[5]firmas!$A$2:$A$26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>[6]firmas!$B$28:$B$30</definedName>
    <definedName name="revisofirmas10">INDEX([5]firmas!$C$28:$C$31,MATCH('[5]CF - IF '!$M$43:$X$43,[5]firmas!$A$28:$A$31,0))</definedName>
    <definedName name="revisofirmas11">INDEX([5]firmas!$C$28:$C$31,MATCH([5]ANGULARIDAD!$W$29:$X$43,[5]firmas!$A$28:$A$31,0))</definedName>
    <definedName name="revisofirmas12">INDEX([5]firmas!$C$28:$C$31,MATCH([5]PROCTOR!$F$42,[5]firmas!$A$28:$A$31,0))</definedName>
    <definedName name="revisofirmas13">INDEX([5]firmas!$C$28:$C$31,MATCH('[5] CBR 1'!$AN$55:$AO$55,[5]firmas!$A$28:$A$31,0))</definedName>
    <definedName name="revisofirmas14">INDEX([5]firmas!$C$28:$C$31,MATCH('[5] CBR (2)'!$E$55:$F$55,[5]firmas!$A$28:$A$31,0))</definedName>
    <definedName name="revisofirmas2">INDEX([5]firmas!$C$28:$C$31,MATCH('[5]Gradacion '!$Q$46:$X$46,[5]firmas!$A$28:$A$31,0))</definedName>
    <definedName name="revisofirmas3">INDEX([5]firmas!$C$28:$C$31,MATCH([5]Desgaste!$L$38,[5]firmas!$A$28:$A$31,0))</definedName>
    <definedName name="revisofirmas4">INDEX([5]firmas!$C$28:$C$31,MATCH('[5]Microdeval '!$R$44,[5]firmas!$A$28:$A$31,0))</definedName>
    <definedName name="revisofirmas5">INDEX([5]firmas!$C$28:$C$31,MATCH('[5]10% De Finos'!$F$23,[5]firmas!$A$28:$A$31,0))</definedName>
    <definedName name="revisofirmas6">INDEX([5]firmas!$C$28:$C$31,MATCH([5]Solidez!$Q$47,[5]firmas!$A$28:$A$31,0))</definedName>
    <definedName name="revisofirmas7">INDEX([5]firmas!$C$28:$C$31,MATCH([5]LIMITES!$F$47,[5]firmas!$A$28:$A$31,0))</definedName>
    <definedName name="revisofirmas8">INDEX([5]firmas!$C$28:$C$31,MATCH([5]EQUIVALENTE!$G$29,[5]firmas!$A$28:$A$31,0))</definedName>
    <definedName name="revisofirmas9">INDEX([5]firmas!$C$28:$C$31,MATCH('[5]TERRONES DE ARCILLA'!$F$27,[5]firmas!$A$28:$A$31,0))</definedName>
    <definedName name="revisofirmasD">INDEX([5]firmas!$C$28:$C$31,MATCH('Desgaste '!#REF!,[5]firmas!$A$28:$A$31,0))</definedName>
    <definedName name="revisonombres" localSheetId="0">[6]firmas!$A$28:$A$31</definedName>
    <definedName name="revisonombres">[5]firmas!$A$28:$A$31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9" i="1" l="1"/>
  <c r="AA11" i="1"/>
  <c r="O21" i="1" l="1"/>
  <c r="AF19" i="1"/>
  <c r="U20" i="1"/>
  <c r="O20" i="1"/>
  <c r="AF18" i="1"/>
  <c r="O19" i="1"/>
  <c r="O22" i="1" s="1"/>
  <c r="AF17" i="1"/>
  <c r="AE15" i="1"/>
</calcChain>
</file>

<file path=xl/sharedStrings.xml><?xml version="1.0" encoding="utf-8"?>
<sst xmlns="http://schemas.openxmlformats.org/spreadsheetml/2006/main" count="63" uniqueCount="51">
  <si>
    <t>CODIGO: GLAB-FM-017</t>
  </si>
  <si>
    <t>Código:</t>
  </si>
  <si>
    <t>Tamaño Máximo Nominal</t>
  </si>
  <si>
    <t>Gradación empleada</t>
  </si>
  <si>
    <t>Nº de Esferas</t>
  </si>
  <si>
    <t>Estado de la Muestra</t>
  </si>
  <si>
    <t>SECA</t>
  </si>
  <si>
    <t>HUMEDA</t>
  </si>
  <si>
    <t xml:space="preserve">P1= Masa muestra seca antes del ensayo </t>
  </si>
  <si>
    <t>g</t>
  </si>
  <si>
    <t xml:space="preserve">Verificacion </t>
  </si>
  <si>
    <r>
      <t>P</t>
    </r>
    <r>
      <rPr>
        <sz val="6"/>
        <rFont val="Arial"/>
        <family val="2"/>
      </rPr>
      <t xml:space="preserve">2(200 rev) </t>
    </r>
    <r>
      <rPr>
        <sz val="8"/>
        <rFont val="Arial"/>
        <family val="2"/>
      </rPr>
      <t>=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Masa de la muestra seca y despúes del ensayo, previo lavado sobre tamiz Nº 12 después  200 revoluciones</t>
    </r>
  </si>
  <si>
    <t>tipo de gradacion</t>
  </si>
  <si>
    <r>
      <t>P</t>
    </r>
    <r>
      <rPr>
        <sz val="6"/>
        <rFont val="Arial"/>
        <family val="2"/>
      </rPr>
      <t xml:space="preserve">2(1000 rev) </t>
    </r>
    <r>
      <rPr>
        <sz val="8"/>
        <rFont val="Arial"/>
        <family val="2"/>
      </rPr>
      <t>=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Masa de la muestra seca y despúes del ensayo, previo lavado sobre tamiz Nº 12 después  1000 revoluciones</t>
    </r>
  </si>
  <si>
    <t>Desgaste  a  200 REVOLUCIONES</t>
  </si>
  <si>
    <t>%</t>
  </si>
  <si>
    <t>Desgaste  a 1000 REVOLUCIONES</t>
  </si>
  <si>
    <t>Relación Humedo/Seco, 1000 REVOLUCIONES</t>
  </si>
  <si>
    <t>Coeficiente de Uniformidad</t>
  </si>
  <si>
    <t>GRADACIONES DE MUESTRAS DE ENSAYO</t>
  </si>
  <si>
    <t>Agregados gruesos mayores de 19 mm (3/4")</t>
  </si>
  <si>
    <t>Tamaño de los tamices (Pulgadas)</t>
  </si>
  <si>
    <t>Masa de las fracciones indicadas (g)</t>
  </si>
  <si>
    <t>Pasa</t>
  </si>
  <si>
    <t>Retiene</t>
  </si>
  <si>
    <t>3"</t>
  </si>
  <si>
    <t>2 1/2"</t>
  </si>
  <si>
    <t>2500 ± 50</t>
  </si>
  <si>
    <t>2"</t>
  </si>
  <si>
    <t>1 1/2"</t>
  </si>
  <si>
    <t>5000 ± 50</t>
  </si>
  <si>
    <t>1"</t>
  </si>
  <si>
    <t>5000 ± 25</t>
  </si>
  <si>
    <t>3/4"</t>
  </si>
  <si>
    <t>Total</t>
  </si>
  <si>
    <t>10000 ± 100</t>
  </si>
  <si>
    <t>10000 ± 75</t>
  </si>
  <si>
    <t>10000 ± 50</t>
  </si>
  <si>
    <t>Carga Abrasiva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</si>
  <si>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</si>
  <si>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</si>
  <si>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</si>
  <si>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</si>
  <si>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</si>
  <si>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</si>
  <si>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</si>
  <si>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 xml:space="preserve">INFORME DE ENSAYO
RESISTENCIA A LA DEGRADACIÓN DE LOS AGREGADOS GRUESOS DE TAMAÑOS MAYORES  DE  19 mm (3/4") POR  ABRASIÓN  E  IMPACTO EN LA MÁQUINA DE LOS ÁNGELES  INV E 219-13 </t>
  </si>
  <si>
    <t>in</t>
  </si>
  <si>
    <t xml:space="preserve">Fecha de ejecución: </t>
  </si>
  <si>
    <t>VERSIÓN: 5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</si>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</sst>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color theme="1" tint="0.49998474074526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b/>
      <sz val="12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0" tint="-0.34998626667073579"/>
      </left>
      <right/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/>
      <right style="thin">
        <color indexed="64"/>
      </right>
      <top/>
      <bottom style="dashed">
        <color theme="1" tint="0.499984740745262"/>
      </bottom>
      <diagonal/>
    </border>
    <border>
      <left style="dashed">
        <color theme="0" tint="-0.34998626667073579"/>
      </left>
      <right/>
      <top style="dashed">
        <color theme="1" tint="0.499984740745262"/>
      </top>
      <bottom style="dashed">
        <color theme="0" tint="-0.34998626667073579"/>
      </bottom>
      <diagonal/>
    </border>
    <border>
      <left/>
      <right/>
      <top style="dashed">
        <color theme="1" tint="0.499984740745262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ash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1"/>
      </right>
      <top style="thin">
        <color indexed="64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ashed">
        <color theme="0" tint="-0.34998626667073579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/>
      <top/>
      <bottom style="dashed">
        <color theme="0" tint="-0.34998626667073579"/>
      </bottom>
      <diagonal/>
    </border>
    <border>
      <left/>
      <right style="thin">
        <color theme="1"/>
      </right>
      <top/>
      <bottom style="dashed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dashed">
        <color theme="0" tint="-0.34998626667073579"/>
      </top>
      <bottom/>
      <diagonal/>
    </border>
    <border>
      <left/>
      <right style="thin">
        <color theme="1"/>
      </right>
      <top style="dashed">
        <color theme="0" tint="-0.34998626667073579"/>
      </top>
      <bottom/>
      <diagonal/>
    </border>
    <border>
      <left style="thin">
        <color theme="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/>
      <diagonal/>
    </border>
    <border>
      <left/>
      <right style="thin">
        <color theme="1"/>
      </right>
      <top style="dashed">
        <color theme="0" tint="-0.3499862666707357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ash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double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6" fillId="0" borderId="0"/>
  </cellStyleXfs>
  <cellXfs count="186">
    <xf numFmtId="0" fontId="0" fillId="0" borderId="0" xfId="0"/>
    <xf numFmtId="0" fontId="2" fillId="0" borderId="0" xfId="1" applyProtection="1">
      <protection locked="0"/>
    </xf>
    <xf numFmtId="0" fontId="4" fillId="2" borderId="0" xfId="1" applyFont="1" applyFill="1" applyBorder="1" applyAlignment="1" applyProtection="1">
      <alignment horizontal="centerContinuous"/>
      <protection locked="0"/>
    </xf>
    <xf numFmtId="0" fontId="5" fillId="2" borderId="0" xfId="1" applyFont="1" applyFill="1" applyBorder="1" applyAlignment="1" applyProtection="1">
      <alignment horizontal="centerContinuous" vertical="center"/>
      <protection locked="0"/>
    </xf>
    <xf numFmtId="0" fontId="2" fillId="2" borderId="0" xfId="1" applyFill="1" applyBorder="1" applyProtection="1">
      <protection locked="0"/>
    </xf>
    <xf numFmtId="0" fontId="6" fillId="2" borderId="0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0" fontId="8" fillId="2" borderId="0" xfId="1" applyFont="1" applyFill="1" applyBorder="1" applyProtection="1">
      <protection locked="0"/>
    </xf>
    <xf numFmtId="0" fontId="2" fillId="0" borderId="0" xfId="1" applyBorder="1" applyProtection="1">
      <protection locked="0"/>
    </xf>
    <xf numFmtId="0" fontId="3" fillId="0" borderId="0" xfId="1" applyFont="1" applyBorder="1" applyAlignment="1" applyProtection="1"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2" fillId="0" borderId="0" xfId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Border="1" applyAlignment="1" applyProtection="1">
      <protection locked="0"/>
    </xf>
    <xf numFmtId="0" fontId="2" fillId="0" borderId="0" xfId="1" applyFont="1" applyBorder="1" applyProtection="1">
      <protection locked="0"/>
    </xf>
    <xf numFmtId="0" fontId="9" fillId="0" borderId="16" xfId="1" applyFont="1" applyBorder="1" applyAlignment="1" applyProtection="1">
      <alignment vertical="center"/>
    </xf>
    <xf numFmtId="0" fontId="9" fillId="0" borderId="17" xfId="1" applyFont="1" applyBorder="1" applyAlignment="1" applyProtection="1">
      <alignment vertical="center"/>
    </xf>
    <xf numFmtId="0" fontId="9" fillId="0" borderId="19" xfId="1" applyFont="1" applyBorder="1" applyAlignment="1" applyProtection="1">
      <alignment vertical="center"/>
    </xf>
    <xf numFmtId="0" fontId="9" fillId="0" borderId="20" xfId="1" applyFont="1" applyBorder="1" applyAlignment="1" applyProtection="1">
      <alignment vertical="center"/>
    </xf>
    <xf numFmtId="0" fontId="9" fillId="0" borderId="23" xfId="1" applyFont="1" applyBorder="1" applyAlignment="1" applyProtection="1">
      <alignment vertical="center"/>
    </xf>
    <xf numFmtId="0" fontId="9" fillId="0" borderId="21" xfId="1" applyFont="1" applyBorder="1" applyAlignment="1" applyProtection="1">
      <alignment vertical="center"/>
    </xf>
    <xf numFmtId="0" fontId="2" fillId="0" borderId="0" xfId="1" applyProtection="1"/>
    <xf numFmtId="0" fontId="2" fillId="0" borderId="3" xfId="1" applyBorder="1" applyProtection="1">
      <protection locked="0"/>
    </xf>
    <xf numFmtId="0" fontId="2" fillId="0" borderId="65" xfId="1" applyBorder="1" applyProtection="1"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5" applyFont="1" applyFill="1" applyProtection="1">
      <protection locked="0"/>
    </xf>
    <xf numFmtId="0" fontId="2" fillId="0" borderId="0" xfId="5" applyFont="1" applyFill="1" applyAlignment="1" applyProtection="1">
      <alignment vertical="center"/>
      <protection locked="0"/>
    </xf>
    <xf numFmtId="0" fontId="3" fillId="2" borderId="14" xfId="3" applyFont="1" applyFill="1" applyBorder="1" applyAlignment="1" applyProtection="1">
      <alignment vertical="center"/>
    </xf>
    <xf numFmtId="0" fontId="3" fillId="2" borderId="15" xfId="3" applyFont="1" applyFill="1" applyBorder="1" applyAlignment="1" applyProtection="1">
      <alignment vertical="center"/>
    </xf>
    <xf numFmtId="0" fontId="3" fillId="2" borderId="4" xfId="3" applyFont="1" applyFill="1" applyBorder="1" applyAlignment="1" applyProtection="1">
      <alignment vertical="center"/>
    </xf>
    <xf numFmtId="0" fontId="3" fillId="2" borderId="0" xfId="3" applyFont="1" applyFill="1" applyBorder="1" applyAlignment="1" applyProtection="1">
      <alignment vertical="center"/>
    </xf>
    <xf numFmtId="0" fontId="9" fillId="2" borderId="0" xfId="3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right" vertical="center"/>
    </xf>
    <xf numFmtId="0" fontId="9" fillId="3" borderId="0" xfId="3" applyFont="1" applyFill="1" applyBorder="1" applyAlignment="1" applyProtection="1">
      <alignment horizontal="left" vertical="center"/>
    </xf>
    <xf numFmtId="0" fontId="3" fillId="2" borderId="0" xfId="3" applyFont="1" applyFill="1" applyBorder="1" applyAlignment="1" applyProtection="1">
      <alignment horizontal="left" vertical="center"/>
    </xf>
    <xf numFmtId="164" fontId="9" fillId="2" borderId="0" xfId="3" applyNumberFormat="1" applyFont="1" applyFill="1" applyBorder="1" applyAlignment="1" applyProtection="1">
      <alignment horizontal="left" vertical="center"/>
      <protection locked="0"/>
    </xf>
    <xf numFmtId="164" fontId="9" fillId="2" borderId="5" xfId="3" applyNumberFormat="1" applyFont="1" applyFill="1" applyBorder="1" applyAlignment="1" applyProtection="1">
      <alignment horizontal="left" vertical="center"/>
      <protection locked="0"/>
    </xf>
    <xf numFmtId="0" fontId="3" fillId="2" borderId="12" xfId="3" applyFont="1" applyFill="1" applyBorder="1" applyAlignment="1" applyProtection="1">
      <alignment vertical="center"/>
    </xf>
    <xf numFmtId="0" fontId="3" fillId="2" borderId="13" xfId="3" applyFont="1" applyFill="1" applyBorder="1" applyAlignment="1" applyProtection="1">
      <alignment vertical="center"/>
    </xf>
    <xf numFmtId="0" fontId="9" fillId="2" borderId="0" xfId="3" applyFont="1" applyFill="1" applyBorder="1" applyAlignment="1" applyProtection="1">
      <alignment vertical="center"/>
    </xf>
    <xf numFmtId="0" fontId="2" fillId="0" borderId="0" xfId="1" applyProtection="1">
      <protection locked="0"/>
    </xf>
    <xf numFmtId="0" fontId="3" fillId="0" borderId="67" xfId="2" applyFont="1" applyFill="1" applyBorder="1" applyAlignment="1" applyProtection="1">
      <protection locked="0"/>
    </xf>
    <xf numFmtId="0" fontId="11" fillId="0" borderId="68" xfId="2" applyFont="1" applyFill="1" applyBorder="1" applyAlignment="1" applyProtection="1">
      <protection locked="0"/>
    </xf>
    <xf numFmtId="0" fontId="2" fillId="3" borderId="68" xfId="2" applyFont="1" applyFill="1" applyBorder="1" applyAlignment="1" applyProtection="1">
      <protection locked="0"/>
    </xf>
    <xf numFmtId="0" fontId="2" fillId="0" borderId="68" xfId="2" applyFont="1" applyFill="1" applyBorder="1" applyAlignment="1" applyProtection="1">
      <protection locked="0"/>
    </xf>
    <xf numFmtId="0" fontId="17" fillId="0" borderId="39" xfId="2" applyFont="1" applyFill="1" applyBorder="1" applyAlignment="1" applyProtection="1">
      <protection locked="0"/>
    </xf>
    <xf numFmtId="0" fontId="9" fillId="2" borderId="13" xfId="3" applyFont="1" applyFill="1" applyBorder="1" applyAlignment="1" applyProtection="1">
      <alignment vertical="center"/>
    </xf>
    <xf numFmtId="164" fontId="9" fillId="2" borderId="0" xfId="3" applyNumberFormat="1" applyFont="1" applyFill="1" applyBorder="1" applyAlignment="1" applyProtection="1">
      <alignment vertical="center"/>
    </xf>
    <xf numFmtId="164" fontId="9" fillId="2" borderId="5" xfId="3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9" fillId="3" borderId="0" xfId="3" applyFont="1" applyFill="1" applyBorder="1" applyAlignment="1" applyProtection="1">
      <alignment vertical="center"/>
    </xf>
    <xf numFmtId="164" fontId="9" fillId="2" borderId="0" xfId="3" applyNumberFormat="1" applyFont="1" applyFill="1" applyBorder="1" applyAlignment="1" applyProtection="1">
      <alignment vertical="center"/>
      <protection locked="0"/>
    </xf>
    <xf numFmtId="164" fontId="9" fillId="2" borderId="5" xfId="3" applyNumberFormat="1" applyFont="1" applyFill="1" applyBorder="1" applyAlignment="1" applyProtection="1">
      <alignment vertical="center"/>
      <protection locked="0"/>
    </xf>
    <xf numFmtId="0" fontId="9" fillId="2" borderId="15" xfId="3" applyFont="1" applyFill="1" applyBorder="1" applyAlignment="1" applyProtection="1">
      <alignment vertical="center"/>
    </xf>
    <xf numFmtId="0" fontId="3" fillId="0" borderId="9" xfId="3" applyFont="1" applyBorder="1" applyAlignment="1" applyProtection="1">
      <protection locked="0"/>
    </xf>
    <xf numFmtId="164" fontId="9" fillId="2" borderId="9" xfId="3" applyNumberFormat="1" applyFont="1" applyFill="1" applyBorder="1" applyAlignment="1" applyProtection="1">
      <alignment vertical="center"/>
    </xf>
    <xf numFmtId="164" fontId="9" fillId="2" borderId="10" xfId="3" applyNumberFormat="1" applyFont="1" applyFill="1" applyBorder="1" applyAlignment="1" applyProtection="1">
      <alignment vertical="center"/>
    </xf>
    <xf numFmtId="0" fontId="6" fillId="3" borderId="0" xfId="5" applyFont="1" applyFill="1" applyBorder="1" applyAlignment="1" applyProtection="1">
      <alignment vertical="center" wrapText="1"/>
    </xf>
    <xf numFmtId="0" fontId="9" fillId="2" borderId="0" xfId="3" applyFont="1" applyFill="1" applyBorder="1" applyAlignment="1" applyProtection="1">
      <alignment vertical="center"/>
      <protection locked="0"/>
    </xf>
    <xf numFmtId="0" fontId="9" fillId="2" borderId="5" xfId="3" applyFont="1" applyFill="1" applyBorder="1" applyAlignment="1" applyProtection="1">
      <alignment vertical="center"/>
      <protection locked="0"/>
    </xf>
    <xf numFmtId="0" fontId="12" fillId="0" borderId="4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4" fillId="3" borderId="1" xfId="5" applyFont="1" applyFill="1" applyBorder="1" applyAlignment="1" applyProtection="1">
      <alignment vertical="top" wrapText="1"/>
    </xf>
    <xf numFmtId="0" fontId="12" fillId="0" borderId="1" xfId="1" applyFont="1" applyBorder="1" applyAlignment="1" applyProtection="1">
      <alignment horizontal="center"/>
    </xf>
    <xf numFmtId="0" fontId="12" fillId="0" borderId="2" xfId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8" xfId="1" applyFont="1" applyBorder="1" applyAlignment="1" applyProtection="1">
      <alignment horizontal="center"/>
    </xf>
    <xf numFmtId="0" fontId="12" fillId="0" borderId="9" xfId="1" applyFont="1" applyBorder="1" applyAlignment="1" applyProtection="1">
      <alignment horizontal="center"/>
    </xf>
    <xf numFmtId="0" fontId="12" fillId="0" borderId="10" xfId="1" applyFont="1" applyBorder="1" applyAlignment="1" applyProtection="1">
      <alignment horizontal="center"/>
    </xf>
    <xf numFmtId="0" fontId="15" fillId="0" borderId="0" xfId="9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left"/>
      <protection locked="0"/>
    </xf>
    <xf numFmtId="0" fontId="18" fillId="3" borderId="0" xfId="5" applyFont="1" applyFill="1" applyBorder="1" applyAlignment="1" applyProtection="1">
      <alignment horizontal="center" vertical="center"/>
    </xf>
    <xf numFmtId="0" fontId="17" fillId="3" borderId="0" xfId="5" applyFont="1" applyFill="1" applyBorder="1" applyAlignment="1" applyProtection="1">
      <alignment horizontal="right" vertical="center" wrapText="1"/>
    </xf>
    <xf numFmtId="0" fontId="2" fillId="0" borderId="1" xfId="1" applyBorder="1" applyAlignment="1" applyProtection="1">
      <alignment horizontal="center"/>
    </xf>
    <xf numFmtId="0" fontId="2" fillId="0" borderId="2" xfId="1" applyBorder="1" applyAlignment="1" applyProtection="1">
      <alignment horizontal="center"/>
    </xf>
    <xf numFmtId="0" fontId="2" fillId="0" borderId="3" xfId="1" applyBorder="1" applyAlignment="1" applyProtection="1">
      <alignment horizontal="center"/>
    </xf>
    <xf numFmtId="0" fontId="2" fillId="0" borderId="4" xfId="1" applyBorder="1" applyAlignment="1" applyProtection="1">
      <alignment horizontal="center"/>
    </xf>
    <xf numFmtId="0" fontId="2" fillId="0" borderId="0" xfId="1" applyBorder="1" applyAlignment="1" applyProtection="1">
      <alignment horizontal="center"/>
    </xf>
    <xf numFmtId="0" fontId="2" fillId="0" borderId="5" xfId="1" applyBorder="1" applyAlignment="1" applyProtection="1">
      <alignment horizontal="center"/>
    </xf>
    <xf numFmtId="0" fontId="2" fillId="0" borderId="14" xfId="1" applyBorder="1" applyAlignment="1" applyProtection="1">
      <alignment horizontal="center"/>
    </xf>
    <xf numFmtId="0" fontId="2" fillId="0" borderId="15" xfId="1" applyBorder="1" applyAlignment="1" applyProtection="1">
      <alignment horizontal="center"/>
    </xf>
    <xf numFmtId="0" fontId="2" fillId="0" borderId="65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19" fillId="3" borderId="11" xfId="1" applyFont="1" applyFill="1" applyBorder="1" applyAlignment="1" applyProtection="1">
      <alignment horizontal="left" vertical="center" wrapText="1"/>
    </xf>
    <xf numFmtId="0" fontId="19" fillId="3" borderId="11" xfId="2" applyFont="1" applyFill="1" applyBorder="1" applyAlignment="1" applyProtection="1">
      <alignment horizontal="left"/>
    </xf>
    <xf numFmtId="0" fontId="20" fillId="4" borderId="66" xfId="7" applyFont="1" applyFill="1" applyBorder="1" applyAlignment="1" applyProtection="1">
      <alignment horizontal="center" vertical="center"/>
    </xf>
    <xf numFmtId="0" fontId="15" fillId="0" borderId="69" xfId="8" applyFont="1" applyBorder="1" applyAlignment="1" applyProtection="1">
      <alignment horizontal="center" wrapText="1"/>
    </xf>
    <xf numFmtId="0" fontId="12" fillId="0" borderId="61" xfId="1" applyFont="1" applyBorder="1" applyAlignment="1" applyProtection="1">
      <alignment horizontal="center"/>
    </xf>
    <xf numFmtId="0" fontId="12" fillId="0" borderId="27" xfId="1" applyFont="1" applyBorder="1" applyAlignment="1" applyProtection="1">
      <alignment horizontal="center"/>
    </xf>
    <xf numFmtId="0" fontId="12" fillId="0" borderId="58" xfId="1" applyFont="1" applyBorder="1" applyAlignment="1" applyProtection="1">
      <alignment horizontal="center"/>
    </xf>
    <xf numFmtId="0" fontId="12" fillId="0" borderId="62" xfId="1" applyFont="1" applyBorder="1" applyAlignment="1" applyProtection="1">
      <alignment horizontal="center"/>
    </xf>
    <xf numFmtId="0" fontId="12" fillId="0" borderId="42" xfId="1" applyFont="1" applyBorder="1" applyAlignment="1" applyProtection="1">
      <alignment horizontal="center"/>
    </xf>
    <xf numFmtId="0" fontId="12" fillId="0" borderId="40" xfId="1" applyFont="1" applyBorder="1" applyAlignment="1" applyProtection="1">
      <alignment horizontal="center"/>
    </xf>
    <xf numFmtId="0" fontId="12" fillId="0" borderId="63" xfId="1" applyFont="1" applyBorder="1" applyAlignment="1" applyProtection="1">
      <alignment horizontal="center"/>
    </xf>
    <xf numFmtId="0" fontId="12" fillId="0" borderId="64" xfId="1" applyFont="1" applyBorder="1" applyAlignment="1" applyProtection="1">
      <alignment horizontal="center"/>
    </xf>
    <xf numFmtId="0" fontId="13" fillId="0" borderId="14" xfId="6" applyFont="1" applyBorder="1" applyAlignment="1" applyProtection="1">
      <alignment horizontal="center"/>
      <protection locked="0"/>
    </xf>
    <xf numFmtId="0" fontId="13" fillId="0" borderId="15" xfId="6" applyFont="1" applyBorder="1" applyAlignment="1" applyProtection="1">
      <alignment horizontal="center"/>
      <protection locked="0"/>
    </xf>
    <xf numFmtId="0" fontId="12" fillId="0" borderId="49" xfId="1" applyFont="1" applyBorder="1" applyAlignment="1" applyProtection="1">
      <alignment horizontal="center"/>
    </xf>
    <xf numFmtId="0" fontId="12" fillId="0" borderId="50" xfId="1" applyFont="1" applyBorder="1" applyAlignment="1" applyProtection="1">
      <alignment horizontal="center"/>
    </xf>
    <xf numFmtId="0" fontId="12" fillId="0" borderId="51" xfId="1" applyFont="1" applyBorder="1" applyAlignment="1" applyProtection="1">
      <alignment horizontal="center"/>
    </xf>
    <xf numFmtId="0" fontId="9" fillId="5" borderId="57" xfId="4" applyFont="1" applyFill="1" applyBorder="1" applyAlignment="1" applyProtection="1">
      <alignment horizontal="center" vertical="center"/>
    </xf>
    <xf numFmtId="0" fontId="9" fillId="5" borderId="27" xfId="4" applyFont="1" applyFill="1" applyBorder="1" applyAlignment="1" applyProtection="1">
      <alignment horizontal="center" vertical="center"/>
    </xf>
    <xf numFmtId="0" fontId="9" fillId="5" borderId="58" xfId="4" applyFont="1" applyFill="1" applyBorder="1" applyAlignment="1" applyProtection="1">
      <alignment horizontal="center" vertical="center"/>
    </xf>
    <xf numFmtId="0" fontId="9" fillId="5" borderId="53" xfId="4" applyFont="1" applyFill="1" applyBorder="1" applyAlignment="1" applyProtection="1">
      <alignment horizontal="center" vertical="center"/>
    </xf>
    <xf numFmtId="0" fontId="9" fillId="5" borderId="20" xfId="4" applyFont="1" applyFill="1" applyBorder="1" applyAlignment="1" applyProtection="1">
      <alignment horizontal="center" vertical="center"/>
    </xf>
    <xf numFmtId="0" fontId="9" fillId="5" borderId="54" xfId="4" applyFont="1" applyFill="1" applyBorder="1" applyAlignment="1" applyProtection="1">
      <alignment horizontal="center" vertical="center"/>
    </xf>
    <xf numFmtId="0" fontId="12" fillId="0" borderId="52" xfId="1" applyFont="1" applyBorder="1" applyAlignment="1" applyProtection="1">
      <alignment horizontal="center"/>
    </xf>
    <xf numFmtId="0" fontId="9" fillId="5" borderId="59" xfId="4" applyFont="1" applyFill="1" applyBorder="1" applyAlignment="1" applyProtection="1">
      <alignment horizontal="center" vertical="center"/>
    </xf>
    <xf numFmtId="0" fontId="9" fillId="5" borderId="21" xfId="4" applyFont="1" applyFill="1" applyBorder="1" applyAlignment="1" applyProtection="1">
      <alignment horizontal="center" vertical="center"/>
    </xf>
    <xf numFmtId="0" fontId="9" fillId="5" borderId="60" xfId="4" applyFont="1" applyFill="1" applyBorder="1" applyAlignment="1" applyProtection="1">
      <alignment horizontal="center" vertical="center"/>
    </xf>
    <xf numFmtId="0" fontId="4" fillId="3" borderId="2" xfId="5" applyFont="1" applyFill="1" applyBorder="1" applyAlignment="1" applyProtection="1">
      <alignment horizontal="left" vertical="top" wrapText="1"/>
    </xf>
    <xf numFmtId="0" fontId="4" fillId="3" borderId="2" xfId="5" applyFont="1" applyFill="1" applyBorder="1" applyAlignment="1" applyProtection="1">
      <alignment horizontal="center" vertical="top" wrapText="1"/>
      <protection locked="0"/>
    </xf>
    <xf numFmtId="0" fontId="12" fillId="0" borderId="43" xfId="1" applyFont="1" applyBorder="1" applyAlignment="1" applyProtection="1">
      <alignment horizontal="center"/>
    </xf>
    <xf numFmtId="0" fontId="12" fillId="0" borderId="44" xfId="1" applyFont="1" applyBorder="1" applyAlignment="1" applyProtection="1">
      <alignment horizontal="center"/>
    </xf>
    <xf numFmtId="0" fontId="12" fillId="0" borderId="45" xfId="1" applyFont="1" applyBorder="1" applyAlignment="1" applyProtection="1">
      <alignment horizontal="center"/>
    </xf>
    <xf numFmtId="0" fontId="12" fillId="0" borderId="46" xfId="1" applyFont="1" applyBorder="1" applyAlignment="1" applyProtection="1">
      <alignment horizontal="center"/>
    </xf>
    <xf numFmtId="0" fontId="9" fillId="5" borderId="47" xfId="4" applyFont="1" applyFill="1" applyBorder="1" applyAlignment="1" applyProtection="1">
      <alignment horizontal="center" vertical="center"/>
    </xf>
    <xf numFmtId="0" fontId="9" fillId="5" borderId="2" xfId="4" applyFont="1" applyFill="1" applyBorder="1" applyAlignment="1" applyProtection="1">
      <alignment horizontal="center" vertical="center"/>
    </xf>
    <xf numFmtId="0" fontId="9" fillId="5" borderId="48" xfId="4" applyFont="1" applyFill="1" applyBorder="1" applyAlignment="1" applyProtection="1">
      <alignment horizontal="center" vertical="center"/>
    </xf>
    <xf numFmtId="0" fontId="9" fillId="5" borderId="55" xfId="4" applyFont="1" applyFill="1" applyBorder="1" applyAlignment="1" applyProtection="1">
      <alignment horizontal="center" vertical="center"/>
    </xf>
    <xf numFmtId="0" fontId="9" fillId="5" borderId="0" xfId="4" applyFont="1" applyFill="1" applyBorder="1" applyAlignment="1" applyProtection="1">
      <alignment horizontal="center" vertical="center"/>
    </xf>
    <xf numFmtId="0" fontId="9" fillId="5" borderId="56" xfId="4" applyFont="1" applyFill="1" applyBorder="1" applyAlignment="1" applyProtection="1">
      <alignment horizontal="center" vertical="center"/>
    </xf>
    <xf numFmtId="0" fontId="3" fillId="4" borderId="6" xfId="1" applyFont="1" applyFill="1" applyBorder="1" applyAlignment="1" applyProtection="1">
      <alignment horizontal="center" vertical="center"/>
    </xf>
    <xf numFmtId="0" fontId="3" fillId="4" borderId="7" xfId="1" applyFont="1" applyFill="1" applyBorder="1" applyAlignment="1" applyProtection="1">
      <alignment horizontal="center" vertical="center"/>
    </xf>
    <xf numFmtId="0" fontId="3" fillId="4" borderId="11" xfId="1" applyFont="1" applyFill="1" applyBorder="1" applyAlignment="1" applyProtection="1">
      <alignment horizontal="center" vertical="center"/>
    </xf>
    <xf numFmtId="0" fontId="3" fillId="4" borderId="11" xfId="1" applyFont="1" applyFill="1" applyBorder="1" applyAlignment="1" applyProtection="1">
      <alignment horizontal="center"/>
    </xf>
    <xf numFmtId="0" fontId="11" fillId="4" borderId="11" xfId="1" applyFont="1" applyFill="1" applyBorder="1" applyAlignment="1" applyProtection="1">
      <alignment horizontal="center"/>
    </xf>
    <xf numFmtId="0" fontId="9" fillId="0" borderId="39" xfId="1" applyFont="1" applyBorder="1" applyAlignment="1" applyProtection="1">
      <alignment vertical="center" wrapText="1"/>
    </xf>
    <xf numFmtId="0" fontId="9" fillId="0" borderId="8" xfId="1" applyFont="1" applyBorder="1" applyAlignment="1" applyProtection="1">
      <alignment vertical="center" wrapText="1"/>
    </xf>
    <xf numFmtId="0" fontId="2" fillId="0" borderId="40" xfId="1" applyBorder="1" applyAlignment="1" applyProtection="1">
      <alignment horizontal="center" vertical="center"/>
    </xf>
    <xf numFmtId="0" fontId="2" fillId="0" borderId="41" xfId="1" applyBorder="1" applyAlignment="1" applyProtection="1">
      <alignment horizontal="center" vertical="center"/>
    </xf>
    <xf numFmtId="165" fontId="6" fillId="0" borderId="42" xfId="1" applyNumberFormat="1" applyFont="1" applyBorder="1" applyAlignment="1" applyProtection="1">
      <alignment horizontal="center"/>
    </xf>
    <xf numFmtId="165" fontId="6" fillId="0" borderId="40" xfId="1" applyNumberFormat="1" applyFont="1" applyBorder="1" applyAlignment="1" applyProtection="1">
      <alignment horizontal="center"/>
    </xf>
    <xf numFmtId="165" fontId="6" fillId="0" borderId="41" xfId="1" applyNumberFormat="1" applyFont="1" applyBorder="1" applyAlignment="1" applyProtection="1">
      <alignment horizontal="center"/>
    </xf>
    <xf numFmtId="0" fontId="3" fillId="6" borderId="8" xfId="4" applyFont="1" applyFill="1" applyBorder="1" applyAlignment="1" applyProtection="1">
      <alignment horizontal="center" vertical="center"/>
    </xf>
    <xf numFmtId="0" fontId="3" fillId="6" borderId="9" xfId="4" applyFont="1" applyFill="1" applyBorder="1" applyAlignment="1" applyProtection="1">
      <alignment horizontal="center" vertical="center"/>
    </xf>
    <xf numFmtId="0" fontId="3" fillId="6" borderId="10" xfId="4" applyFont="1" applyFill="1" applyBorder="1" applyAlignment="1" applyProtection="1">
      <alignment horizontal="center" vertical="center"/>
    </xf>
    <xf numFmtId="1" fontId="9" fillId="0" borderId="36" xfId="1" applyNumberFormat="1" applyFont="1" applyBorder="1" applyAlignment="1" applyProtection="1">
      <alignment horizontal="center"/>
    </xf>
    <xf numFmtId="1" fontId="9" fillId="0" borderId="37" xfId="1" applyNumberFormat="1" applyFont="1" applyBorder="1" applyAlignment="1" applyProtection="1">
      <alignment horizontal="center"/>
    </xf>
    <xf numFmtId="1" fontId="9" fillId="0" borderId="38" xfId="1" applyNumberFormat="1" applyFont="1" applyBorder="1" applyAlignment="1" applyProtection="1">
      <alignment horizontal="center"/>
    </xf>
    <xf numFmtId="0" fontId="2" fillId="0" borderId="0" xfId="1" applyAlignment="1" applyProtection="1">
      <alignment horizontal="center" vertical="center"/>
    </xf>
    <xf numFmtId="0" fontId="9" fillId="0" borderId="24" xfId="1" applyFont="1" applyBorder="1" applyAlignment="1" applyProtection="1">
      <alignment vertical="center" wrapText="1"/>
    </xf>
    <xf numFmtId="0" fontId="9" fillId="0" borderId="23" xfId="1" applyFont="1" applyBorder="1" applyAlignment="1" applyProtection="1">
      <alignment vertical="center" wrapText="1"/>
    </xf>
    <xf numFmtId="0" fontId="9" fillId="0" borderId="21" xfId="1" applyFont="1" applyBorder="1" applyAlignment="1" applyProtection="1">
      <alignment horizontal="center" vertical="center"/>
    </xf>
    <xf numFmtId="0" fontId="9" fillId="0" borderId="22" xfId="1" applyFont="1" applyBorder="1" applyAlignment="1" applyProtection="1">
      <alignment horizontal="center" vertical="center"/>
    </xf>
    <xf numFmtId="165" fontId="6" fillId="0" borderId="21" xfId="1" applyNumberFormat="1" applyFont="1" applyBorder="1" applyAlignment="1" applyProtection="1">
      <alignment horizontal="center"/>
    </xf>
    <xf numFmtId="165" fontId="6" fillId="0" borderId="22" xfId="1" applyNumberFormat="1" applyFont="1" applyBorder="1" applyAlignment="1" applyProtection="1">
      <alignment horizontal="center"/>
    </xf>
    <xf numFmtId="0" fontId="2" fillId="0" borderId="0" xfId="1" applyProtection="1">
      <protection locked="0"/>
    </xf>
    <xf numFmtId="0" fontId="9" fillId="0" borderId="23" xfId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5" borderId="30" xfId="4" applyFont="1" applyFill="1" applyBorder="1" applyAlignment="1" applyProtection="1">
      <alignment horizontal="center" vertical="center"/>
    </xf>
    <xf numFmtId="0" fontId="9" fillId="5" borderId="31" xfId="4" applyFont="1" applyFill="1" applyBorder="1" applyAlignment="1" applyProtection="1">
      <alignment horizontal="center" vertical="center"/>
    </xf>
    <xf numFmtId="0" fontId="9" fillId="5" borderId="32" xfId="4" applyFont="1" applyFill="1" applyBorder="1" applyAlignment="1" applyProtection="1">
      <alignment horizontal="center" vertical="center"/>
    </xf>
    <xf numFmtId="0" fontId="2" fillId="0" borderId="0" xfId="1" applyAlignment="1" applyProtection="1">
      <alignment horizontal="center"/>
    </xf>
    <xf numFmtId="0" fontId="2" fillId="0" borderId="0" xfId="1" applyAlignment="1" applyProtection="1">
      <alignment horizontal="center"/>
      <protection locked="0"/>
    </xf>
    <xf numFmtId="1" fontId="9" fillId="0" borderId="20" xfId="1" applyNumberFormat="1" applyFont="1" applyBorder="1" applyAlignment="1" applyProtection="1">
      <alignment horizontal="center"/>
      <protection locked="0"/>
    </xf>
    <xf numFmtId="0" fontId="9" fillId="0" borderId="33" xfId="1" applyFont="1" applyBorder="1" applyAlignment="1" applyProtection="1">
      <alignment horizontal="center"/>
      <protection locked="0"/>
    </xf>
    <xf numFmtId="0" fontId="9" fillId="0" borderId="34" xfId="1" applyFont="1" applyBorder="1" applyAlignment="1" applyProtection="1">
      <alignment horizontal="center"/>
      <protection locked="0"/>
    </xf>
    <xf numFmtId="0" fontId="9" fillId="0" borderId="35" xfId="1" applyFont="1" applyBorder="1" applyAlignment="1" applyProtection="1">
      <alignment horizontal="center"/>
      <protection locked="0"/>
    </xf>
    <xf numFmtId="0" fontId="9" fillId="0" borderId="24" xfId="1" applyFont="1" applyBorder="1" applyAlignment="1" applyProtection="1">
      <alignment vertical="center"/>
    </xf>
    <xf numFmtId="0" fontId="9" fillId="0" borderId="23" xfId="1" applyFont="1" applyBorder="1" applyAlignment="1" applyProtection="1">
      <alignment vertical="center"/>
    </xf>
    <xf numFmtId="0" fontId="9" fillId="0" borderId="26" xfId="1" applyFont="1" applyBorder="1" applyAlignment="1" applyProtection="1">
      <alignment horizontal="center"/>
      <protection locked="0"/>
    </xf>
    <xf numFmtId="0" fontId="9" fillId="0" borderId="27" xfId="1" applyFont="1" applyBorder="1" applyAlignment="1" applyProtection="1">
      <alignment horizontal="center"/>
      <protection locked="0"/>
    </xf>
    <xf numFmtId="0" fontId="9" fillId="0" borderId="28" xfId="1" applyFont="1" applyBorder="1" applyAlignment="1" applyProtection="1">
      <alignment horizont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</xf>
    <xf numFmtId="164" fontId="12" fillId="0" borderId="0" xfId="1" applyNumberFormat="1" applyFont="1" applyBorder="1" applyAlignment="1" applyProtection="1">
      <alignment horizontal="center"/>
    </xf>
    <xf numFmtId="0" fontId="9" fillId="0" borderId="22" xfId="1" applyFont="1" applyBorder="1" applyAlignment="1" applyProtection="1">
      <alignment horizontal="center" vertical="center"/>
      <protection locked="0"/>
    </xf>
    <xf numFmtId="0" fontId="6" fillId="4" borderId="21" xfId="1" applyFont="1" applyFill="1" applyBorder="1" applyAlignment="1" applyProtection="1">
      <alignment horizontal="center" vertical="center"/>
    </xf>
    <xf numFmtId="0" fontId="6" fillId="4" borderId="25" xfId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horizontal="center" vertical="center"/>
    </xf>
    <xf numFmtId="1" fontId="9" fillId="0" borderId="20" xfId="1" applyNumberFormat="1" applyFont="1" applyBorder="1" applyAlignment="1" applyProtection="1">
      <alignment horizontal="center"/>
    </xf>
  </cellXfs>
  <cellStyles count="10">
    <cellStyle name="Normal" xfId="0" builtinId="0"/>
    <cellStyle name="Normal 10 2" xfId="1"/>
    <cellStyle name="Normal 2 10" xfId="6"/>
    <cellStyle name="Normal 2 3 3" xfId="7"/>
    <cellStyle name="Normal 2 4" xfId="5"/>
    <cellStyle name="Normal 3 2" xfId="2"/>
    <cellStyle name="Normal 4" xfId="3"/>
    <cellStyle name="Normal 4 4" xfId="4"/>
    <cellStyle name="Normal 5 6" xfId="8"/>
    <cellStyle name="Normal_Grad. Lim. Auto 1-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3</xdr:col>
      <xdr:colOff>148502</xdr:colOff>
      <xdr:row>5</xdr:row>
      <xdr:rowOff>15150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4F1CD6-0C6C-4C23-8B4D-C2FC535A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6" y="247650"/>
          <a:ext cx="720001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Para%20revision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Material%20filtran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 "/>
      <sheetName val="Gradacion "/>
      <sheetName val="Desgaste"/>
      <sheetName val="Microdeval "/>
      <sheetName val="10% De Finos"/>
      <sheetName val="Solidez"/>
      <sheetName val="Desgaste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/>
      <sheetData sheetId="7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3">
          <cell r="A3" t="str">
            <v>CORDOBA ALEXANDER</v>
          </cell>
        </row>
        <row r="4">
          <cell r="A4" t="str">
            <v>CRISTANCHO VICTOR</v>
          </cell>
        </row>
        <row r="5">
          <cell r="A5" t="str">
            <v>DIAZ CESAR</v>
          </cell>
        </row>
        <row r="6">
          <cell r="A6" t="str">
            <v>FLOREZ KAREN</v>
          </cell>
        </row>
        <row r="7">
          <cell r="A7" t="str">
            <v>GALVIS DAVID</v>
          </cell>
        </row>
        <row r="8">
          <cell r="A8" t="str">
            <v>MANCILLA EDGAR</v>
          </cell>
        </row>
        <row r="9">
          <cell r="A9" t="str">
            <v>OSPINA JUAN GABRIEL</v>
          </cell>
        </row>
        <row r="10">
          <cell r="A10" t="str">
            <v>SUAREZ  WILLIAM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</row>
        <row r="13">
          <cell r="A13" t="str">
            <v>ACHIARDI LEONARDO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ARIAS JEIMY</v>
          </cell>
          <cell r="B29" t="str">
            <v>Analista  administrativo</v>
          </cell>
        </row>
        <row r="30">
          <cell r="A30" t="str">
            <v>RINCON SATURNINO</v>
          </cell>
          <cell r="B30" t="str">
            <v>Coordinador operativo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D46"/>
  <sheetViews>
    <sheetView showGridLines="0" tabSelected="1" view="pageBreakPreview" zoomScaleSheetLayoutView="100" workbookViewId="0">
      <selection activeCell="E5" sqref="E5:P5"/>
    </sheetView>
  </sheetViews>
  <sheetFormatPr baseColWidth="10" defaultColWidth="2.7109375" defaultRowHeight="12.95" customHeight="1" x14ac:dyDescent="0.2"/>
  <cols>
    <col min="1" max="3" width="3.5703125" style="1" customWidth="1"/>
    <col min="4" max="10" width="3.85546875" style="1" customWidth="1"/>
    <col min="11" max="11" width="3.140625" style="1" customWidth="1"/>
    <col min="12" max="12" width="3.42578125" style="1" customWidth="1"/>
    <col min="13" max="13" width="3" style="1" customWidth="1"/>
    <col min="14" max="16" width="3.85546875" style="1" customWidth="1"/>
    <col min="17" max="17" width="2.85546875" style="1" customWidth="1"/>
    <col min="18" max="25" width="3.85546875" style="1" customWidth="1"/>
    <col min="26" max="26" width="2.7109375" style="1"/>
    <col min="27" max="27" width="9.140625" style="1" customWidth="1"/>
    <col min="28" max="29" width="2.7109375" style="1"/>
    <col min="30" max="30" width="4" style="1" bestFit="1" customWidth="1"/>
    <col min="31" max="31" width="12.28515625" style="1" bestFit="1" customWidth="1"/>
    <col min="32" max="32" width="2.7109375" style="1"/>
    <col min="33" max="33" width="6" style="1" bestFit="1" customWidth="1"/>
    <col min="34" max="256" width="2.7109375" style="1"/>
    <col min="257" max="281" width="3.85546875" style="1" customWidth="1"/>
    <col min="282" max="512" width="2.7109375" style="1"/>
    <col min="513" max="537" width="3.85546875" style="1" customWidth="1"/>
    <col min="538" max="768" width="2.7109375" style="1"/>
    <col min="769" max="793" width="3.85546875" style="1" customWidth="1"/>
    <col min="794" max="1024" width="2.7109375" style="1"/>
    <col min="1025" max="1049" width="3.85546875" style="1" customWidth="1"/>
    <col min="1050" max="1280" width="2.7109375" style="1"/>
    <col min="1281" max="1305" width="3.85546875" style="1" customWidth="1"/>
    <col min="1306" max="1536" width="2.7109375" style="1"/>
    <col min="1537" max="1561" width="3.85546875" style="1" customWidth="1"/>
    <col min="1562" max="1792" width="2.7109375" style="1"/>
    <col min="1793" max="1817" width="3.85546875" style="1" customWidth="1"/>
    <col min="1818" max="2048" width="2.7109375" style="1"/>
    <col min="2049" max="2073" width="3.85546875" style="1" customWidth="1"/>
    <col min="2074" max="2304" width="2.7109375" style="1"/>
    <col min="2305" max="2329" width="3.85546875" style="1" customWidth="1"/>
    <col min="2330" max="2560" width="2.7109375" style="1"/>
    <col min="2561" max="2585" width="3.85546875" style="1" customWidth="1"/>
    <col min="2586" max="2816" width="2.7109375" style="1"/>
    <col min="2817" max="2841" width="3.85546875" style="1" customWidth="1"/>
    <col min="2842" max="3072" width="2.7109375" style="1"/>
    <col min="3073" max="3097" width="3.85546875" style="1" customWidth="1"/>
    <col min="3098" max="3328" width="2.7109375" style="1"/>
    <col min="3329" max="3353" width="3.85546875" style="1" customWidth="1"/>
    <col min="3354" max="3584" width="2.7109375" style="1"/>
    <col min="3585" max="3609" width="3.85546875" style="1" customWidth="1"/>
    <col min="3610" max="3840" width="2.7109375" style="1"/>
    <col min="3841" max="3865" width="3.85546875" style="1" customWidth="1"/>
    <col min="3866" max="4096" width="2.7109375" style="1"/>
    <col min="4097" max="4121" width="3.85546875" style="1" customWidth="1"/>
    <col min="4122" max="4352" width="2.7109375" style="1"/>
    <col min="4353" max="4377" width="3.85546875" style="1" customWidth="1"/>
    <col min="4378" max="4608" width="2.7109375" style="1"/>
    <col min="4609" max="4633" width="3.85546875" style="1" customWidth="1"/>
    <col min="4634" max="4864" width="2.7109375" style="1"/>
    <col min="4865" max="4889" width="3.85546875" style="1" customWidth="1"/>
    <col min="4890" max="5120" width="2.7109375" style="1"/>
    <col min="5121" max="5145" width="3.85546875" style="1" customWidth="1"/>
    <col min="5146" max="5376" width="2.7109375" style="1"/>
    <col min="5377" max="5401" width="3.85546875" style="1" customWidth="1"/>
    <col min="5402" max="5632" width="2.7109375" style="1"/>
    <col min="5633" max="5657" width="3.85546875" style="1" customWidth="1"/>
    <col min="5658" max="5888" width="2.7109375" style="1"/>
    <col min="5889" max="5913" width="3.85546875" style="1" customWidth="1"/>
    <col min="5914" max="6144" width="2.7109375" style="1"/>
    <col min="6145" max="6169" width="3.85546875" style="1" customWidth="1"/>
    <col min="6170" max="6400" width="2.7109375" style="1"/>
    <col min="6401" max="6425" width="3.85546875" style="1" customWidth="1"/>
    <col min="6426" max="6656" width="2.7109375" style="1"/>
    <col min="6657" max="6681" width="3.85546875" style="1" customWidth="1"/>
    <col min="6682" max="6912" width="2.7109375" style="1"/>
    <col min="6913" max="6937" width="3.85546875" style="1" customWidth="1"/>
    <col min="6938" max="7168" width="2.7109375" style="1"/>
    <col min="7169" max="7193" width="3.85546875" style="1" customWidth="1"/>
    <col min="7194" max="7424" width="2.7109375" style="1"/>
    <col min="7425" max="7449" width="3.85546875" style="1" customWidth="1"/>
    <col min="7450" max="7680" width="2.7109375" style="1"/>
    <col min="7681" max="7705" width="3.85546875" style="1" customWidth="1"/>
    <col min="7706" max="7936" width="2.7109375" style="1"/>
    <col min="7937" max="7961" width="3.85546875" style="1" customWidth="1"/>
    <col min="7962" max="8192" width="2.7109375" style="1"/>
    <col min="8193" max="8217" width="3.85546875" style="1" customWidth="1"/>
    <col min="8218" max="8448" width="2.7109375" style="1"/>
    <col min="8449" max="8473" width="3.85546875" style="1" customWidth="1"/>
    <col min="8474" max="8704" width="2.7109375" style="1"/>
    <col min="8705" max="8729" width="3.85546875" style="1" customWidth="1"/>
    <col min="8730" max="8960" width="2.7109375" style="1"/>
    <col min="8961" max="8985" width="3.85546875" style="1" customWidth="1"/>
    <col min="8986" max="9216" width="2.7109375" style="1"/>
    <col min="9217" max="9241" width="3.85546875" style="1" customWidth="1"/>
    <col min="9242" max="9472" width="2.7109375" style="1"/>
    <col min="9473" max="9497" width="3.85546875" style="1" customWidth="1"/>
    <col min="9498" max="9728" width="2.7109375" style="1"/>
    <col min="9729" max="9753" width="3.85546875" style="1" customWidth="1"/>
    <col min="9754" max="9984" width="2.7109375" style="1"/>
    <col min="9985" max="10009" width="3.85546875" style="1" customWidth="1"/>
    <col min="10010" max="10240" width="2.7109375" style="1"/>
    <col min="10241" max="10265" width="3.85546875" style="1" customWidth="1"/>
    <col min="10266" max="10496" width="2.7109375" style="1"/>
    <col min="10497" max="10521" width="3.85546875" style="1" customWidth="1"/>
    <col min="10522" max="10752" width="2.7109375" style="1"/>
    <col min="10753" max="10777" width="3.85546875" style="1" customWidth="1"/>
    <col min="10778" max="11008" width="2.7109375" style="1"/>
    <col min="11009" max="11033" width="3.85546875" style="1" customWidth="1"/>
    <col min="11034" max="11264" width="2.7109375" style="1"/>
    <col min="11265" max="11289" width="3.85546875" style="1" customWidth="1"/>
    <col min="11290" max="11520" width="2.7109375" style="1"/>
    <col min="11521" max="11545" width="3.85546875" style="1" customWidth="1"/>
    <col min="11546" max="11776" width="2.7109375" style="1"/>
    <col min="11777" max="11801" width="3.85546875" style="1" customWidth="1"/>
    <col min="11802" max="12032" width="2.7109375" style="1"/>
    <col min="12033" max="12057" width="3.85546875" style="1" customWidth="1"/>
    <col min="12058" max="12288" width="2.7109375" style="1"/>
    <col min="12289" max="12313" width="3.85546875" style="1" customWidth="1"/>
    <col min="12314" max="12544" width="2.7109375" style="1"/>
    <col min="12545" max="12569" width="3.85546875" style="1" customWidth="1"/>
    <col min="12570" max="12800" width="2.7109375" style="1"/>
    <col min="12801" max="12825" width="3.85546875" style="1" customWidth="1"/>
    <col min="12826" max="13056" width="2.7109375" style="1"/>
    <col min="13057" max="13081" width="3.85546875" style="1" customWidth="1"/>
    <col min="13082" max="13312" width="2.7109375" style="1"/>
    <col min="13313" max="13337" width="3.85546875" style="1" customWidth="1"/>
    <col min="13338" max="13568" width="2.7109375" style="1"/>
    <col min="13569" max="13593" width="3.85546875" style="1" customWidth="1"/>
    <col min="13594" max="13824" width="2.7109375" style="1"/>
    <col min="13825" max="13849" width="3.85546875" style="1" customWidth="1"/>
    <col min="13850" max="14080" width="2.7109375" style="1"/>
    <col min="14081" max="14105" width="3.85546875" style="1" customWidth="1"/>
    <col min="14106" max="14336" width="2.7109375" style="1"/>
    <col min="14337" max="14361" width="3.85546875" style="1" customWidth="1"/>
    <col min="14362" max="14592" width="2.7109375" style="1"/>
    <col min="14593" max="14617" width="3.85546875" style="1" customWidth="1"/>
    <col min="14618" max="14848" width="2.7109375" style="1"/>
    <col min="14849" max="14873" width="3.85546875" style="1" customWidth="1"/>
    <col min="14874" max="15104" width="2.7109375" style="1"/>
    <col min="15105" max="15129" width="3.85546875" style="1" customWidth="1"/>
    <col min="15130" max="15360" width="2.7109375" style="1"/>
    <col min="15361" max="15385" width="3.85546875" style="1" customWidth="1"/>
    <col min="15386" max="15616" width="2.7109375" style="1"/>
    <col min="15617" max="15641" width="3.85546875" style="1" customWidth="1"/>
    <col min="15642" max="15872" width="2.7109375" style="1"/>
    <col min="15873" max="15897" width="3.85546875" style="1" customWidth="1"/>
    <col min="15898" max="16128" width="2.7109375" style="1"/>
    <col min="16129" max="16153" width="3.85546875" style="1" customWidth="1"/>
    <col min="16154" max="16384" width="2.7109375" style="1"/>
  </cols>
  <sheetData>
    <row r="1" spans="1:56" ht="15" customHeight="1" x14ac:dyDescent="0.2">
      <c r="A1" s="75"/>
      <c r="B1" s="76"/>
      <c r="C1" s="76"/>
      <c r="D1" s="77"/>
      <c r="E1" s="84" t="s">
        <v>46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6" s="41" customFormat="1" ht="15" customHeight="1" x14ac:dyDescent="0.2">
      <c r="A2" s="78"/>
      <c r="B2" s="79"/>
      <c r="C2" s="79"/>
      <c r="D2" s="80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  <c r="AE2" s="2"/>
      <c r="AF2" s="2"/>
      <c r="AG2" s="2"/>
      <c r="AH2" s="2"/>
      <c r="AI2" s="2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6" ht="15" customHeight="1" x14ac:dyDescent="0.2">
      <c r="A3" s="78"/>
      <c r="B3" s="79"/>
      <c r="C3" s="79"/>
      <c r="D3" s="80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F3" s="2"/>
      <c r="AG3" s="2"/>
      <c r="AH3" s="2"/>
      <c r="AI3" s="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6" ht="15" customHeight="1" x14ac:dyDescent="0.2">
      <c r="A4" s="78"/>
      <c r="B4" s="79"/>
      <c r="C4" s="79"/>
      <c r="D4" s="80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9"/>
      <c r="AF4" s="2"/>
      <c r="AG4" s="2"/>
      <c r="AH4" s="2"/>
      <c r="AI4" s="2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6" ht="15" customHeight="1" x14ac:dyDescent="0.2">
      <c r="A5" s="78"/>
      <c r="B5" s="79"/>
      <c r="C5" s="79"/>
      <c r="D5" s="80"/>
      <c r="E5" s="90" t="s">
        <v>0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 t="s">
        <v>49</v>
      </c>
      <c r="R5" s="90"/>
      <c r="S5" s="90"/>
      <c r="T5" s="90"/>
      <c r="U5" s="90"/>
      <c r="V5" s="90"/>
      <c r="W5" s="90"/>
      <c r="X5" s="90"/>
      <c r="Y5" s="90"/>
      <c r="Z5" s="90"/>
      <c r="AF5" s="4"/>
      <c r="AG5" s="4"/>
      <c r="AH5" s="4"/>
      <c r="AI5" s="5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7"/>
      <c r="AX5" s="7"/>
      <c r="AY5" s="7"/>
      <c r="AZ5" s="7"/>
      <c r="BA5" s="8"/>
      <c r="BB5" s="8"/>
      <c r="BC5" s="8"/>
      <c r="BD5" s="8"/>
    </row>
    <row r="6" spans="1:56" ht="15" customHeight="1" x14ac:dyDescent="0.2">
      <c r="A6" s="81"/>
      <c r="B6" s="82"/>
      <c r="C6" s="82"/>
      <c r="D6" s="83"/>
      <c r="E6" s="91" t="s">
        <v>50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10"/>
      <c r="AT6" s="11"/>
      <c r="AU6" s="11"/>
      <c r="AV6" s="12"/>
      <c r="AW6" s="12"/>
      <c r="AX6" s="12"/>
      <c r="AY6" s="12"/>
      <c r="AZ6" s="12"/>
      <c r="BA6" s="8"/>
      <c r="BB6" s="8"/>
      <c r="BC6" s="8"/>
      <c r="BD6" s="8"/>
    </row>
    <row r="7" spans="1:56" s="13" customFormat="1" ht="14.1" customHeight="1" x14ac:dyDescent="0.2">
      <c r="A7" s="38"/>
      <c r="B7" s="39"/>
      <c r="C7" s="39"/>
      <c r="D7" s="47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50"/>
      <c r="T7" s="50"/>
      <c r="U7" s="50"/>
      <c r="V7" s="50"/>
      <c r="W7" s="50"/>
      <c r="X7" s="59"/>
      <c r="Y7" s="59"/>
      <c r="Z7" s="60"/>
      <c r="AA7" s="42" t="s">
        <v>42</v>
      </c>
      <c r="AB7" s="14"/>
      <c r="AC7" s="14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0"/>
      <c r="AT7" s="14"/>
      <c r="AU7" s="14"/>
      <c r="AV7" s="12"/>
      <c r="AW7" s="12"/>
      <c r="AX7" s="12"/>
      <c r="AY7" s="12"/>
      <c r="AZ7" s="12"/>
      <c r="BA7" s="15"/>
      <c r="BB7" s="15"/>
      <c r="BC7" s="15"/>
      <c r="BD7" s="15"/>
    </row>
    <row r="8" spans="1:56" s="13" customFormat="1" ht="14.1" customHeight="1" x14ac:dyDescent="0.2">
      <c r="A8" s="30"/>
      <c r="B8" s="31"/>
      <c r="C8" s="31"/>
      <c r="D8" s="40"/>
      <c r="E8" s="40"/>
      <c r="F8" s="40"/>
      <c r="G8" s="40"/>
      <c r="H8" s="40"/>
      <c r="I8" s="31"/>
      <c r="J8" s="31"/>
      <c r="K8" s="31"/>
      <c r="L8" s="40"/>
      <c r="M8" s="40"/>
      <c r="N8" s="40"/>
      <c r="O8" s="40"/>
      <c r="P8" s="72" t="s">
        <v>1</v>
      </c>
      <c r="Q8" s="72"/>
      <c r="R8" s="72"/>
      <c r="S8" s="73"/>
      <c r="T8" s="73"/>
      <c r="U8" s="73"/>
      <c r="V8" s="73"/>
      <c r="W8" s="73"/>
      <c r="X8" s="73"/>
      <c r="Y8" s="48"/>
      <c r="Z8" s="49"/>
      <c r="AA8" s="43" t="s">
        <v>43</v>
      </c>
    </row>
    <row r="9" spans="1:56" s="13" customFormat="1" ht="14.1" customHeight="1" x14ac:dyDescent="0.2">
      <c r="A9" s="30"/>
      <c r="B9" s="31"/>
      <c r="C9" s="31"/>
      <c r="D9" s="40"/>
      <c r="E9" s="40"/>
      <c r="F9" s="40"/>
      <c r="G9" s="40"/>
      <c r="H9" s="40"/>
      <c r="I9" s="50"/>
      <c r="J9" s="50"/>
      <c r="K9" s="50"/>
      <c r="L9" s="51"/>
      <c r="M9" s="51"/>
      <c r="N9" s="51"/>
      <c r="O9" s="51"/>
      <c r="P9" s="40"/>
      <c r="Q9" s="40"/>
      <c r="R9" s="58"/>
      <c r="S9" s="74" t="str">
        <f>IF(S8="",AA12,CONCATENATE(AA8," ",AA9," ",AA10," ", AA11))</f>
        <v>Pagina xx de xx</v>
      </c>
      <c r="T9" s="74"/>
      <c r="U9" s="74"/>
      <c r="V9" s="74"/>
      <c r="W9" s="74"/>
      <c r="X9" s="74"/>
      <c r="Y9" s="52"/>
      <c r="Z9" s="53"/>
      <c r="AA9" s="44">
        <v>0</v>
      </c>
    </row>
    <row r="10" spans="1:56" s="13" customFormat="1" ht="14.1" customHeight="1" x14ac:dyDescent="0.2">
      <c r="A10" s="30"/>
      <c r="B10" s="31"/>
      <c r="C10" s="31"/>
      <c r="D10" s="32"/>
      <c r="E10" s="32"/>
      <c r="F10" s="32"/>
      <c r="G10" s="32"/>
      <c r="H10" s="32"/>
      <c r="I10" s="33"/>
      <c r="J10" s="33"/>
      <c r="K10" s="33"/>
      <c r="L10" s="34"/>
      <c r="M10" s="34"/>
      <c r="N10" s="34"/>
      <c r="O10" s="34"/>
      <c r="P10" s="34"/>
      <c r="Q10" s="34"/>
      <c r="R10" s="34"/>
      <c r="S10" s="35"/>
      <c r="T10" s="35"/>
      <c r="U10" s="35"/>
      <c r="V10" s="35"/>
      <c r="W10" s="35"/>
      <c r="X10" s="36"/>
      <c r="Y10" s="36"/>
      <c r="Z10" s="37"/>
      <c r="AA10" s="45" t="s">
        <v>44</v>
      </c>
    </row>
    <row r="11" spans="1:56" ht="15.95" customHeight="1" x14ac:dyDescent="0.2">
      <c r="A11" s="28"/>
      <c r="B11" s="29"/>
      <c r="C11" s="2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5"/>
      <c r="T11" s="55"/>
      <c r="U11" s="55"/>
      <c r="V11" s="55"/>
      <c r="W11" s="55"/>
      <c r="X11" s="56"/>
      <c r="Y11" s="56"/>
      <c r="Z11" s="57"/>
      <c r="AA11" s="45">
        <f>IF(Z8=AG8,AF9,"")</f>
        <v>0</v>
      </c>
    </row>
    <row r="12" spans="1:56" ht="15.95" customHeight="1" x14ac:dyDescent="0.2">
      <c r="A12" s="16" t="s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4" t="s">
        <v>47</v>
      </c>
      <c r="N12" s="175"/>
      <c r="O12" s="176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8"/>
      <c r="AA12" s="46" t="s">
        <v>45</v>
      </c>
    </row>
    <row r="13" spans="1:56" ht="15.95" customHeight="1" x14ac:dyDescent="0.2">
      <c r="A13" s="18" t="s">
        <v>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50"/>
      <c r="N13" s="151"/>
      <c r="O13" s="171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81"/>
    </row>
    <row r="14" spans="1:56" ht="17.25" customHeight="1" x14ac:dyDescent="0.2">
      <c r="A14" s="20" t="s">
        <v>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50"/>
      <c r="N14" s="151"/>
      <c r="O14" s="171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81"/>
    </row>
    <row r="15" spans="1:56" ht="18" customHeight="1" x14ac:dyDescent="0.2">
      <c r="A15" s="166" t="s">
        <v>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7"/>
      <c r="M15" s="150"/>
      <c r="N15" s="151"/>
      <c r="O15" s="182" t="s">
        <v>6</v>
      </c>
      <c r="P15" s="182"/>
      <c r="Q15" s="182"/>
      <c r="R15" s="182"/>
      <c r="S15" s="182"/>
      <c r="T15" s="182"/>
      <c r="U15" s="183" t="s">
        <v>7</v>
      </c>
      <c r="V15" s="182"/>
      <c r="W15" s="182"/>
      <c r="X15" s="182"/>
      <c r="Y15" s="182"/>
      <c r="Z15" s="184"/>
      <c r="AA15" s="78" t="s">
        <v>10</v>
      </c>
      <c r="AB15" s="160"/>
      <c r="AC15" s="160"/>
      <c r="AD15" s="160"/>
      <c r="AE15" s="22" t="str">
        <f>IF(O13="","",VLOOKUP(O13,AE17:AK19,2,0))</f>
        <v/>
      </c>
      <c r="AF15" s="22"/>
      <c r="AG15" s="22"/>
      <c r="AH15" s="22"/>
      <c r="AI15" s="22"/>
      <c r="AJ15" s="22"/>
      <c r="AK15" s="22"/>
    </row>
    <row r="16" spans="1:56" ht="24.95" customHeight="1" x14ac:dyDescent="0.2">
      <c r="A16" s="166" t="s">
        <v>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7"/>
      <c r="M16" s="150" t="s">
        <v>9</v>
      </c>
      <c r="N16" s="151"/>
      <c r="O16" s="162"/>
      <c r="P16" s="162"/>
      <c r="Q16" s="162"/>
      <c r="R16" s="162"/>
      <c r="S16" s="162"/>
      <c r="T16" s="162"/>
      <c r="U16" s="168"/>
      <c r="V16" s="169"/>
      <c r="W16" s="169"/>
      <c r="X16" s="169"/>
      <c r="Y16" s="169"/>
      <c r="Z16" s="170"/>
      <c r="AA16" s="22"/>
      <c r="AB16" s="22"/>
      <c r="AC16" s="22"/>
      <c r="AD16" s="22"/>
      <c r="AE16" s="22" t="s">
        <v>12</v>
      </c>
      <c r="AF16" s="160" t="s">
        <v>10</v>
      </c>
      <c r="AG16" s="160"/>
      <c r="AH16" s="160"/>
      <c r="AI16" s="160"/>
      <c r="AJ16" s="160"/>
      <c r="AK16" s="160"/>
      <c r="AL16" s="161"/>
      <c r="AM16" s="161"/>
      <c r="AN16" s="161"/>
      <c r="AO16" s="161"/>
    </row>
    <row r="17" spans="1:41" ht="24.95" customHeight="1" x14ac:dyDescent="0.2">
      <c r="A17" s="148" t="s">
        <v>11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9"/>
      <c r="M17" s="150" t="s">
        <v>9</v>
      </c>
      <c r="N17" s="151"/>
      <c r="O17" s="171"/>
      <c r="P17" s="172"/>
      <c r="Q17" s="172"/>
      <c r="R17" s="172"/>
      <c r="S17" s="172"/>
      <c r="T17" s="173"/>
      <c r="U17" s="157"/>
      <c r="V17" s="158"/>
      <c r="W17" s="158"/>
      <c r="X17" s="158"/>
      <c r="Y17" s="158"/>
      <c r="Z17" s="159"/>
      <c r="AA17" s="22"/>
      <c r="AB17" s="22"/>
      <c r="AC17" s="22"/>
      <c r="AD17" s="22"/>
      <c r="AE17" s="22">
        <v>1</v>
      </c>
      <c r="AF17" s="147" t="str">
        <f>+IF(OR($O$16&lt;9900,$O$16&gt;10100),"No cumple","cumple")</f>
        <v>No cumple</v>
      </c>
      <c r="AG17" s="147"/>
      <c r="AH17" s="147"/>
      <c r="AI17" s="147"/>
      <c r="AJ17" s="147"/>
      <c r="AK17" s="147"/>
      <c r="AL17" s="154"/>
      <c r="AM17" s="154"/>
      <c r="AN17" s="154"/>
      <c r="AO17" s="154"/>
    </row>
    <row r="18" spans="1:41" ht="22.5" customHeight="1" x14ac:dyDescent="0.2">
      <c r="A18" s="148" t="s">
        <v>13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9"/>
      <c r="M18" s="150" t="s">
        <v>9</v>
      </c>
      <c r="N18" s="151"/>
      <c r="O18" s="162"/>
      <c r="P18" s="162"/>
      <c r="Q18" s="162"/>
      <c r="R18" s="162"/>
      <c r="S18" s="162"/>
      <c r="T18" s="162"/>
      <c r="U18" s="163"/>
      <c r="V18" s="164"/>
      <c r="W18" s="164"/>
      <c r="X18" s="164"/>
      <c r="Y18" s="164"/>
      <c r="Z18" s="165"/>
      <c r="AA18" s="22"/>
      <c r="AB18" s="22"/>
      <c r="AC18" s="22"/>
      <c r="AD18" s="22"/>
      <c r="AE18" s="22">
        <v>2</v>
      </c>
      <c r="AF18" s="147" t="str">
        <f>+IF(OR($O$16&lt;9925,$O$16&gt;10075),"No cumple","cumple")</f>
        <v>No cumple</v>
      </c>
      <c r="AG18" s="147"/>
      <c r="AH18" s="147"/>
      <c r="AI18" s="147"/>
      <c r="AJ18" s="147"/>
      <c r="AK18" s="147"/>
      <c r="AL18" s="154"/>
      <c r="AM18" s="154"/>
      <c r="AN18" s="154"/>
      <c r="AO18" s="154"/>
    </row>
    <row r="19" spans="1:41" ht="15.95" customHeight="1" x14ac:dyDescent="0.2">
      <c r="A19" s="148" t="s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9"/>
      <c r="M19" s="150" t="s">
        <v>15</v>
      </c>
      <c r="N19" s="151"/>
      <c r="O19" s="155" t="str">
        <f>+IF(O16="","",(O16-O17)/O16*100)</f>
        <v/>
      </c>
      <c r="P19" s="150"/>
      <c r="Q19" s="150"/>
      <c r="R19" s="150"/>
      <c r="S19" s="150"/>
      <c r="T19" s="156"/>
      <c r="U19" s="157"/>
      <c r="V19" s="158"/>
      <c r="W19" s="158"/>
      <c r="X19" s="158"/>
      <c r="Y19" s="158"/>
      <c r="Z19" s="159"/>
      <c r="AA19" s="22"/>
      <c r="AB19" s="22"/>
      <c r="AC19" s="22"/>
      <c r="AD19" s="22"/>
      <c r="AE19" s="22">
        <v>3</v>
      </c>
      <c r="AF19" s="147" t="str">
        <f>+IF(OR($O$16&lt;9950,$O$16&gt;10050),"No cumple","cumple")</f>
        <v>No cumple</v>
      </c>
      <c r="AG19" s="147"/>
      <c r="AH19" s="147"/>
      <c r="AI19" s="147"/>
      <c r="AJ19" s="147"/>
      <c r="AK19" s="147"/>
      <c r="AL19" s="154"/>
      <c r="AM19" s="154"/>
      <c r="AN19" s="154"/>
      <c r="AO19" s="154"/>
    </row>
    <row r="20" spans="1:41" ht="15.95" customHeight="1" x14ac:dyDescent="0.2">
      <c r="A20" s="148" t="s">
        <v>16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9"/>
      <c r="M20" s="150" t="s">
        <v>15</v>
      </c>
      <c r="N20" s="151"/>
      <c r="O20" s="185" t="str">
        <f>+IF(O16="","",(O16-O18)/O16*100)</f>
        <v/>
      </c>
      <c r="P20" s="185"/>
      <c r="Q20" s="185"/>
      <c r="R20" s="185"/>
      <c r="S20" s="185"/>
      <c r="T20" s="185"/>
      <c r="U20" s="144" t="str">
        <f>+IF(U16="","",(U16-U18)/U16*100)</f>
        <v/>
      </c>
      <c r="V20" s="145"/>
      <c r="W20" s="145"/>
      <c r="X20" s="145"/>
      <c r="Y20" s="145"/>
      <c r="Z20" s="146"/>
    </row>
    <row r="21" spans="1:41" ht="15.95" customHeight="1" x14ac:dyDescent="0.2">
      <c r="A21" s="148" t="s">
        <v>17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9"/>
      <c r="M21" s="150"/>
      <c r="N21" s="151"/>
      <c r="O21" s="152" t="str">
        <f>+IF(O20="","",(U20/O20))</f>
        <v/>
      </c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3"/>
    </row>
    <row r="22" spans="1:41" ht="18" customHeight="1" x14ac:dyDescent="0.2">
      <c r="A22" s="134" t="s">
        <v>18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5"/>
      <c r="M22" s="136"/>
      <c r="N22" s="137"/>
      <c r="O22" s="138" t="str">
        <f>+IF(O19="","",O19/O20)</f>
        <v/>
      </c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40"/>
    </row>
    <row r="23" spans="1:41" ht="18" customHeight="1" x14ac:dyDescent="0.2">
      <c r="A23" s="141" t="s">
        <v>19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3"/>
    </row>
    <row r="24" spans="1:41" ht="27" customHeight="1" x14ac:dyDescent="0.2">
      <c r="A24" s="131" t="s">
        <v>20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41" ht="15" customHeight="1" x14ac:dyDescent="0.2">
      <c r="A25" s="129" t="s">
        <v>21</v>
      </c>
      <c r="B25" s="130"/>
      <c r="C25" s="130"/>
      <c r="D25" s="130"/>
      <c r="E25" s="130"/>
      <c r="F25" s="130"/>
      <c r="G25" s="130"/>
      <c r="H25" s="130"/>
      <c r="I25" s="131" t="s">
        <v>22</v>
      </c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41" ht="15.95" customHeight="1" x14ac:dyDescent="0.2">
      <c r="A26" s="132" t="s">
        <v>23</v>
      </c>
      <c r="B26" s="132"/>
      <c r="C26" s="132"/>
      <c r="D26" s="132"/>
      <c r="E26" s="132" t="s">
        <v>24</v>
      </c>
      <c r="F26" s="132"/>
      <c r="G26" s="132"/>
      <c r="H26" s="132"/>
      <c r="I26" s="131">
        <v>1</v>
      </c>
      <c r="J26" s="131"/>
      <c r="K26" s="131"/>
      <c r="L26" s="131"/>
      <c r="M26" s="131"/>
      <c r="N26" s="131"/>
      <c r="O26" s="131">
        <v>2</v>
      </c>
      <c r="P26" s="133"/>
      <c r="Q26" s="133"/>
      <c r="R26" s="133"/>
      <c r="S26" s="133"/>
      <c r="T26" s="133"/>
      <c r="U26" s="131">
        <v>3</v>
      </c>
      <c r="V26" s="133"/>
      <c r="W26" s="133"/>
      <c r="X26" s="133"/>
      <c r="Y26" s="133"/>
      <c r="Z26" s="133"/>
    </row>
    <row r="27" spans="1:41" ht="15.95" customHeight="1" x14ac:dyDescent="0.2">
      <c r="A27" s="119" t="s">
        <v>25</v>
      </c>
      <c r="B27" s="120"/>
      <c r="C27" s="120"/>
      <c r="D27" s="120"/>
      <c r="E27" s="120" t="s">
        <v>26</v>
      </c>
      <c r="F27" s="120"/>
      <c r="G27" s="120"/>
      <c r="H27" s="121"/>
      <c r="I27" s="122" t="s">
        <v>27</v>
      </c>
      <c r="J27" s="122"/>
      <c r="K27" s="122"/>
      <c r="L27" s="122"/>
      <c r="M27" s="122"/>
      <c r="N27" s="122"/>
      <c r="O27" s="123"/>
      <c r="P27" s="124"/>
      <c r="Q27" s="124"/>
      <c r="R27" s="124"/>
      <c r="S27" s="124"/>
      <c r="T27" s="125"/>
      <c r="U27" s="123"/>
      <c r="V27" s="124"/>
      <c r="W27" s="124"/>
      <c r="X27" s="124"/>
      <c r="Y27" s="124"/>
      <c r="Z27" s="125"/>
    </row>
    <row r="28" spans="1:41" ht="15.95" customHeight="1" x14ac:dyDescent="0.2">
      <c r="A28" s="104" t="s">
        <v>26</v>
      </c>
      <c r="B28" s="105"/>
      <c r="C28" s="105"/>
      <c r="D28" s="105"/>
      <c r="E28" s="105" t="s">
        <v>28</v>
      </c>
      <c r="F28" s="105"/>
      <c r="G28" s="105"/>
      <c r="H28" s="106"/>
      <c r="I28" s="113" t="s">
        <v>27</v>
      </c>
      <c r="J28" s="113"/>
      <c r="K28" s="113"/>
      <c r="L28" s="113"/>
      <c r="M28" s="113"/>
      <c r="N28" s="113"/>
      <c r="O28" s="110"/>
      <c r="P28" s="111"/>
      <c r="Q28" s="111"/>
      <c r="R28" s="111"/>
      <c r="S28" s="111"/>
      <c r="T28" s="112"/>
      <c r="U28" s="126"/>
      <c r="V28" s="127"/>
      <c r="W28" s="127"/>
      <c r="X28" s="127"/>
      <c r="Y28" s="127"/>
      <c r="Z28" s="128"/>
    </row>
    <row r="29" spans="1:41" ht="15.95" customHeight="1" x14ac:dyDescent="0.2">
      <c r="A29" s="104" t="s">
        <v>28</v>
      </c>
      <c r="B29" s="105"/>
      <c r="C29" s="105"/>
      <c r="D29" s="105"/>
      <c r="E29" s="105" t="s">
        <v>29</v>
      </c>
      <c r="F29" s="105"/>
      <c r="G29" s="105"/>
      <c r="H29" s="106"/>
      <c r="I29" s="113" t="s">
        <v>30</v>
      </c>
      <c r="J29" s="113"/>
      <c r="K29" s="113"/>
      <c r="L29" s="113"/>
      <c r="M29" s="113"/>
      <c r="N29" s="113"/>
      <c r="O29" s="113" t="s">
        <v>30</v>
      </c>
      <c r="P29" s="113"/>
      <c r="Q29" s="113"/>
      <c r="R29" s="113"/>
      <c r="S29" s="113"/>
      <c r="T29" s="113"/>
      <c r="U29" s="110"/>
      <c r="V29" s="111"/>
      <c r="W29" s="111"/>
      <c r="X29" s="111"/>
      <c r="Y29" s="111"/>
      <c r="Z29" s="112"/>
    </row>
    <row r="30" spans="1:41" ht="15.95" customHeight="1" x14ac:dyDescent="0.2">
      <c r="A30" s="104" t="s">
        <v>29</v>
      </c>
      <c r="B30" s="105"/>
      <c r="C30" s="105"/>
      <c r="D30" s="105"/>
      <c r="E30" s="105" t="s">
        <v>31</v>
      </c>
      <c r="F30" s="105"/>
      <c r="G30" s="105"/>
      <c r="H30" s="106"/>
      <c r="I30" s="107"/>
      <c r="J30" s="108"/>
      <c r="K30" s="108"/>
      <c r="L30" s="108"/>
      <c r="M30" s="108"/>
      <c r="N30" s="109"/>
      <c r="O30" s="113" t="s">
        <v>32</v>
      </c>
      <c r="P30" s="113"/>
      <c r="Q30" s="113"/>
      <c r="R30" s="113"/>
      <c r="S30" s="113"/>
      <c r="T30" s="113"/>
      <c r="U30" s="113" t="s">
        <v>32</v>
      </c>
      <c r="V30" s="113"/>
      <c r="W30" s="113"/>
      <c r="X30" s="113"/>
      <c r="Y30" s="113"/>
      <c r="Z30" s="113"/>
    </row>
    <row r="31" spans="1:41" ht="15.95" customHeight="1" x14ac:dyDescent="0.2">
      <c r="A31" s="104" t="s">
        <v>31</v>
      </c>
      <c r="B31" s="105"/>
      <c r="C31" s="105"/>
      <c r="D31" s="105"/>
      <c r="E31" s="105" t="s">
        <v>33</v>
      </c>
      <c r="F31" s="105"/>
      <c r="G31" s="105"/>
      <c r="H31" s="106"/>
      <c r="I31" s="110"/>
      <c r="J31" s="111"/>
      <c r="K31" s="111"/>
      <c r="L31" s="111"/>
      <c r="M31" s="111"/>
      <c r="N31" s="112"/>
      <c r="O31" s="114"/>
      <c r="P31" s="115"/>
      <c r="Q31" s="115"/>
      <c r="R31" s="115"/>
      <c r="S31" s="115"/>
      <c r="T31" s="116"/>
      <c r="U31" s="113" t="s">
        <v>32</v>
      </c>
      <c r="V31" s="113"/>
      <c r="W31" s="113"/>
      <c r="X31" s="113"/>
      <c r="Y31" s="113"/>
      <c r="Z31" s="113"/>
    </row>
    <row r="32" spans="1:41" ht="15.95" customHeight="1" x14ac:dyDescent="0.2">
      <c r="A32" s="94" t="s">
        <v>34</v>
      </c>
      <c r="B32" s="95"/>
      <c r="C32" s="95"/>
      <c r="D32" s="95"/>
      <c r="E32" s="95"/>
      <c r="F32" s="95"/>
      <c r="G32" s="95"/>
      <c r="H32" s="96"/>
      <c r="I32" s="97" t="s">
        <v>35</v>
      </c>
      <c r="J32" s="97"/>
      <c r="K32" s="97"/>
      <c r="L32" s="97"/>
      <c r="M32" s="97"/>
      <c r="N32" s="97"/>
      <c r="O32" s="97" t="s">
        <v>36</v>
      </c>
      <c r="P32" s="97"/>
      <c r="Q32" s="97"/>
      <c r="R32" s="97"/>
      <c r="S32" s="97"/>
      <c r="T32" s="97"/>
      <c r="U32" s="97" t="s">
        <v>37</v>
      </c>
      <c r="V32" s="97"/>
      <c r="W32" s="97"/>
      <c r="X32" s="97"/>
      <c r="Y32" s="97"/>
      <c r="Z32" s="97"/>
    </row>
    <row r="33" spans="1:26" ht="16.5" customHeight="1" x14ac:dyDescent="0.2">
      <c r="A33" s="98" t="s">
        <v>38</v>
      </c>
      <c r="B33" s="99"/>
      <c r="C33" s="99"/>
      <c r="D33" s="99"/>
      <c r="E33" s="99"/>
      <c r="F33" s="99"/>
      <c r="G33" s="99"/>
      <c r="H33" s="100"/>
      <c r="I33" s="101">
        <v>12</v>
      </c>
      <c r="J33" s="101"/>
      <c r="K33" s="101"/>
      <c r="L33" s="101"/>
      <c r="M33" s="101"/>
      <c r="N33" s="101"/>
      <c r="O33" s="101">
        <v>12</v>
      </c>
      <c r="P33" s="101"/>
      <c r="Q33" s="101"/>
      <c r="R33" s="101"/>
      <c r="S33" s="101"/>
      <c r="T33" s="101"/>
      <c r="U33" s="101">
        <v>12</v>
      </c>
      <c r="V33" s="101"/>
      <c r="W33" s="101"/>
      <c r="X33" s="101"/>
      <c r="Y33" s="101"/>
      <c r="Z33" s="101"/>
    </row>
    <row r="34" spans="1:26" s="41" customFormat="1" ht="16.5" customHeight="1" x14ac:dyDescent="0.2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6"/>
    </row>
    <row r="35" spans="1:26" s="41" customFormat="1" ht="16.5" customHeight="1" x14ac:dyDescent="0.2">
      <c r="A35" s="61"/>
      <c r="B35" s="179" t="s">
        <v>48</v>
      </c>
      <c r="C35" s="179"/>
      <c r="D35" s="179"/>
      <c r="E35" s="179"/>
      <c r="F35" s="179"/>
      <c r="G35" s="180"/>
      <c r="H35" s="180"/>
      <c r="I35" s="180"/>
      <c r="J35" s="180"/>
      <c r="K35" s="180"/>
      <c r="L35" s="180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7"/>
    </row>
    <row r="36" spans="1:26" s="41" customFormat="1" ht="16.5" customHeight="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70"/>
    </row>
    <row r="37" spans="1:26" ht="15" customHeight="1" x14ac:dyDescent="0.2">
      <c r="A37" s="63"/>
      <c r="B37" s="117" t="s">
        <v>39</v>
      </c>
      <c r="C37" s="117"/>
      <c r="D37" s="117"/>
      <c r="E37" s="117"/>
      <c r="F37" s="117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23"/>
    </row>
    <row r="38" spans="1:26" s="25" customFormat="1" ht="15" customHeight="1" thickBot="1" x14ac:dyDescent="0.2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24"/>
    </row>
    <row r="39" spans="1:26" s="26" customFormat="1" ht="15" customHeight="1" thickTop="1" thickBot="1" x14ac:dyDescent="0.25">
      <c r="A39" s="92" t="s">
        <v>40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 s="26" customFormat="1" ht="15" customHeight="1" thickTop="1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spans="1:26" s="26" customFormat="1" ht="15" customHeight="1" x14ac:dyDescent="0.2">
      <c r="A41" s="71" t="s">
        <v>41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s="26" customFormat="1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s="26" customFormat="1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6" s="26" customFormat="1" ht="20.10000000000000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7" customFormat="1" ht="27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6" customFormat="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</sheetData>
  <sheetProtection formatCells="0" formatColumns="0" formatRows="0"/>
  <mergeCells count="99">
    <mergeCell ref="M12:N12"/>
    <mergeCell ref="O12:Z12"/>
    <mergeCell ref="Q5:Z5"/>
    <mergeCell ref="B35:F35"/>
    <mergeCell ref="G35:L35"/>
    <mergeCell ref="M13:N13"/>
    <mergeCell ref="O13:Z13"/>
    <mergeCell ref="M14:N14"/>
    <mergeCell ref="O14:Z14"/>
    <mergeCell ref="A15:L15"/>
    <mergeCell ref="M15:N15"/>
    <mergeCell ref="O15:T15"/>
    <mergeCell ref="U15:Z15"/>
    <mergeCell ref="A20:L20"/>
    <mergeCell ref="M20:N20"/>
    <mergeCell ref="O20:T20"/>
    <mergeCell ref="AA15:AD15"/>
    <mergeCell ref="A17:L17"/>
    <mergeCell ref="M17:N17"/>
    <mergeCell ref="O17:T17"/>
    <mergeCell ref="U17:Z17"/>
    <mergeCell ref="AF18:AK18"/>
    <mergeCell ref="AL18:AO18"/>
    <mergeCell ref="AF16:AK16"/>
    <mergeCell ref="AL16:AO16"/>
    <mergeCell ref="A18:L18"/>
    <mergeCell ref="M18:N18"/>
    <mergeCell ref="O18:T18"/>
    <mergeCell ref="U18:Z18"/>
    <mergeCell ref="AF17:AK17"/>
    <mergeCell ref="AL17:AO17"/>
    <mergeCell ref="A16:L16"/>
    <mergeCell ref="M16:N16"/>
    <mergeCell ref="O16:T16"/>
    <mergeCell ref="U16:Z16"/>
    <mergeCell ref="AL19:AO19"/>
    <mergeCell ref="A19:L19"/>
    <mergeCell ref="M19:N19"/>
    <mergeCell ref="O19:T19"/>
    <mergeCell ref="U19:Z19"/>
    <mergeCell ref="U20:Z20"/>
    <mergeCell ref="AF19:AK19"/>
    <mergeCell ref="A21:L21"/>
    <mergeCell ref="M21:N21"/>
    <mergeCell ref="O21:Z21"/>
    <mergeCell ref="A22:L22"/>
    <mergeCell ref="M22:N22"/>
    <mergeCell ref="O22:Z22"/>
    <mergeCell ref="A23:Z23"/>
    <mergeCell ref="A24:Z24"/>
    <mergeCell ref="A25:H25"/>
    <mergeCell ref="I25:Z25"/>
    <mergeCell ref="A26:D26"/>
    <mergeCell ref="E26:H26"/>
    <mergeCell ref="I26:N26"/>
    <mergeCell ref="O26:T26"/>
    <mergeCell ref="U26:Z26"/>
    <mergeCell ref="A27:D27"/>
    <mergeCell ref="E27:H27"/>
    <mergeCell ref="I27:N27"/>
    <mergeCell ref="O27:T28"/>
    <mergeCell ref="U30:Z30"/>
    <mergeCell ref="U27:Z29"/>
    <mergeCell ref="A28:D28"/>
    <mergeCell ref="E28:H28"/>
    <mergeCell ref="I28:N28"/>
    <mergeCell ref="A29:D29"/>
    <mergeCell ref="E29:H29"/>
    <mergeCell ref="I29:N29"/>
    <mergeCell ref="O29:T29"/>
    <mergeCell ref="O33:T33"/>
    <mergeCell ref="U33:Z33"/>
    <mergeCell ref="A38:Y38"/>
    <mergeCell ref="A30:D30"/>
    <mergeCell ref="E30:H30"/>
    <mergeCell ref="I30:N31"/>
    <mergeCell ref="O30:T30"/>
    <mergeCell ref="A31:D31"/>
    <mergeCell ref="E31:H31"/>
    <mergeCell ref="O31:T31"/>
    <mergeCell ref="U31:Z31"/>
    <mergeCell ref="B37:F37"/>
    <mergeCell ref="G37:Y37"/>
    <mergeCell ref="A41:Z42"/>
    <mergeCell ref="P8:R8"/>
    <mergeCell ref="S8:X8"/>
    <mergeCell ref="S9:X9"/>
    <mergeCell ref="A1:D6"/>
    <mergeCell ref="E1:Z4"/>
    <mergeCell ref="E5:P5"/>
    <mergeCell ref="E6:Z6"/>
    <mergeCell ref="A39:Z39"/>
    <mergeCell ref="A40:Z40"/>
    <mergeCell ref="A32:H32"/>
    <mergeCell ref="I32:N32"/>
    <mergeCell ref="O32:T32"/>
    <mergeCell ref="U32:Z32"/>
    <mergeCell ref="A33:H33"/>
    <mergeCell ref="I33:N33"/>
  </mergeCells>
  <dataValidations count="1">
    <dataValidation type="list" allowBlank="1" showInputMessage="1" showErrorMessage="1" sqref="O13:Z13">
      <formula1>$AE$17:$AE$19</formula1>
    </dataValidation>
  </dataValidations>
  <pageMargins left="0.59055118110236227" right="0.39370078740157483" top="0.59055118110236227" bottom="0.59055118110236227" header="0" footer="0.19685039370078741"/>
  <pageSetup orientation="portrait" r:id="rId1"/>
  <headerFooter alignWithMargins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Desgaste </vt:lpstr>
      <vt:lpstr>'Desgaste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2021-08-18T20:20:07Z</cp:lastPrinted>
  <dcterms:created xsi:type="dcterms:W3CDTF">2019-03-04T16:18:01Z</dcterms:created>
  <dcterms:modified xsi:type="dcterms:W3CDTF">2022-10-10T20:20:20Z</dcterms:modified>
</cp:coreProperties>
</file>