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84. Aprobacion 2024-12- (Logo ONAC)\"/>
    </mc:Choice>
  </mc:AlternateContent>
  <bookViews>
    <workbookView xWindow="0" yWindow="0" windowWidth="20490" windowHeight="7020"/>
  </bookViews>
  <sheets>
    <sheet name="E.A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hidden="1">#REF!</definedName>
    <definedName name="aprobo" localSheetId="0">INDEX(#REF!,MATCH(#REF!,#REF!,0))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_Gra_1">INDEX([7]firmas!$C$39:$C$41,MATCH('[7]4. CLASIFICACION M1'!$J$48:$P$48,[7]firmas!$A$39:$A$41,0))</definedName>
    <definedName name="Aprobo_Gra_2">INDEX([7]firmas!$C$39:$C$41,MATCH('[7]8. CLASIFICACION M2'!$J$48:$P$48,[7]firmas!$A$39:$A$41,0))</definedName>
    <definedName name="Aprobo_Gra_3">INDEX([7]firmas!$C$39:$C$41,MATCH('[7]12. CLASIFICACION M3'!$J$48:$P$48,[7]firmas!$A$39:$A$41,0))</definedName>
    <definedName name="aprobofirmas" localSheetId="0">INDEX(#REF!,MATCH(#REF!,#REF!,0))</definedName>
    <definedName name="aprobofirmas">INDEX([8]firmas!$C$33:$C$35,MATCH('[8]LIMITES M3'!$C$52:$E$52,[8]firmas!$A$33:$A$35,0))</definedName>
    <definedName name="aprobofirmas1" localSheetId="0">INDEX([9]firmas!$C$33:$C$35,MATCH('[9]RESUMEN '!$V$45:$X$45,[9]firmas!$A$33:$A$35,0))</definedName>
    <definedName name="aprobofirmas1">INDEX([10]firmas!$C$33:$C$35,MATCH('[11]3. Reg fotografico'!#REF!,[10]firmas!$A$33:$A$35,0))</definedName>
    <definedName name="aprobofirmas10" localSheetId="0">INDEX(#REF!,MATCH(#REF!,#REF!,0))</definedName>
    <definedName name="aprobofirmas10">INDEX([12]firmas!$C$33:$C$35,MATCH('[12]CF - IF '!$Y$43,[12]firmas!$A$33:$A$35,0))</definedName>
    <definedName name="aprobofirmas11" localSheetId="0">INDEX(#REF!,MATCH(#REF!,#REF!,0))</definedName>
    <definedName name="aprobofirmas11">INDEX([12]firmas!$C$33:$C$35,MATCH([12]ANGULARIDAD!$AK$29,[12]firmas!$A$33:$A$35,0))</definedName>
    <definedName name="aprobofirmas12" localSheetId="0">INDEX(#REF!,MATCH(#REF!,#REF!,0))</definedName>
    <definedName name="aprobofirmas12">INDEX([12]firmas!$C$33:$C$35,MATCH([12]PROCTOR!$I$42,[12]firmas!$A$33:$A$35,0))</definedName>
    <definedName name="aprobofirmas13" localSheetId="0">INDEX(#REF!,MATCH(#REF!,#REF!,0))</definedName>
    <definedName name="aprobofirmas13">INDEX([12]firmas!$C$33:$C$35,MATCH('[12] CBR 1'!$AP$55:$AQ$55,[12]firmas!$A$33:$A$35,0))</definedName>
    <definedName name="aprobofirmas14" localSheetId="0">INDEX(#REF!,MATCH(#REF!,#REF!,0))</definedName>
    <definedName name="aprobofirmas14">INDEX([12]firmas!$C$33:$C$35,MATCH('[12] CBR (2)'!$G$55:$H$55,[12]firmas!$A$33:$A$35,0))</definedName>
    <definedName name="aprobofirmas2" localSheetId="0">INDEX(#REF!,MATCH(#REF!,#REF!,0))</definedName>
    <definedName name="aprobofirmas2">INDEX([10]firmas!$C$33:$C$35,MATCH('[10]CONO DINAMICO'!$I$57,[10]firmas!$A$33:$A$35,0))</definedName>
    <definedName name="aprobofirmas3" localSheetId="0">INDEX(#REF!,MATCH(#REF!,#REF!,0))</definedName>
    <definedName name="aprobofirmas3">INDEX([7]firmas!$C$39:$C$41,MATCH('[7]8. CLASIFICACION M2'!$J$48:$P$48,[7]firmas!$A$39:$A$41,0))</definedName>
    <definedName name="aprobofirmas3M1">INDEX([10]firmas!$C$33:$C$35,MATCH('[10]CLASIFICACION M1'!$J$48,[10]firmas!$A$33:$A$35,0))</definedName>
    <definedName name="aprobofirmas4" localSheetId="0">INDEX(#REF!,MATCH(#REF!,#REF!,0))</definedName>
    <definedName name="Aprobofirmas4">INDEX([8]firmas!$C$31:$C$33,MATCH(#REF!,[8]firmas!$A$31:$A$33,0))</definedName>
    <definedName name="aprobofirmas5" localSheetId="0">INDEX(#REF!,MATCH(#REF!,#REF!,0))</definedName>
    <definedName name="Aprobofirmas5">INDEX([8]firmas!$C$31:$C$33,MATCH('[8]M.O.  M1'!$I$29:$O$29,[8]firmas!$A$31:$A$33,0))</definedName>
    <definedName name="aprobofirmas6" localSheetId="0">INDEX(#REF!,MATCH(#REF!,#REF!,0))</definedName>
    <definedName name="Aprobofirmas6">INDEX([8]firmas!$C$31:$C$33,MATCH(#REF!,[8]firmas!$A$31:$A$33,0))</definedName>
    <definedName name="aprobofirmas7" localSheetId="0">INDEX(#REF!,MATCH(#REF!,#REF!,0))</definedName>
    <definedName name="Aprobofirmas7">INDEX([8]firmas!$C$31:$C$33,MATCH(#REF!,[8]firmas!$A$31:$A$33,0))</definedName>
    <definedName name="aprobofirmas8" localSheetId="0">INDEX([9]firmas!$C$33:$C$35,MATCH([9]EQUIVALENTE!$J$29,[9]firmas!$A$33:$A$35,0))</definedName>
    <definedName name="Aprobofirmas8">INDEX([8]firmas!$C$31:$C$33,MATCH(#REF!,[8]firmas!$A$31:$A$33,0))</definedName>
    <definedName name="aprobofirmas9" localSheetId="0">INDEX(#REF!,MATCH(#REF!,#REF!,0))</definedName>
    <definedName name="Aprobofirmas9">INDEX([8]firmas!$C$31:$C$33,MATCH(#REF!,[8]firmas!$A$31:$A$33,0))</definedName>
    <definedName name="aprobofirmasD" localSheetId="0">INDEX([13]firmas!$C$33:$C$35,MATCH('[13]Desgaste '!$T$36:$Z$36,[13]firmas!$A$33:$A$35,0))</definedName>
    <definedName name="aprobofirmasD">INDEX([14]firmas!$C$33:$C$35,MATCH('[14]Desgaste '!$T$36:$Z$36,[14]firmas!$A$33:$A$35,0))</definedName>
    <definedName name="aprobofirmasea" localSheetId="0">INDEX(#REF!,MATCH(E.A.!#REF!,#REF!,0))</definedName>
    <definedName name="aprobofirmasMO" localSheetId="0">INDEX(#REF!,MATCH(#REF!,#REF!,0))</definedName>
    <definedName name="aprobofirmasMO">INDEX([15]firmas!$C$33:$C$35,MATCH([15]COLORIMETRIA!$J$31,[15]firmas!$A$33:$A$35,0))</definedName>
    <definedName name="AproboMO_M2">INDEX([8]firmas!$C$31:$C$33,MATCH('[8]M.O.  M2'!$I$29:$O$29,[8]firmas!$A$31:$A$33,0))</definedName>
    <definedName name="AproboMO_M3">INDEX([8]firmas!$C$31:$C$33,MATCH('[8]M.O.  M3'!$I$29:$O$29,[8]firmas!$A$31:$A$33,0))</definedName>
    <definedName name="aprobonombres" localSheetId="0">#REF!</definedName>
    <definedName name="aprobonombres">[8]firmas!$A$31:$A$33</definedName>
    <definedName name="_xlnm.Print_Area" localSheetId="0">E.A.!$A$1:$K$36</definedName>
    <definedName name="ELABORA_A">INDEX([6]firmas!$C$2:$C$26,MATCH([6]ANGULARIDAD!$L$29,[6]firmas!$A$2:$A$26,0))</definedName>
    <definedName name="elaborocargo" localSheetId="0">[16]firmas!$B$11:$B$13</definedName>
    <definedName name="elaborocargo">[17]firmas!$B$11:$B$13</definedName>
    <definedName name="elaborofirmas1" localSheetId="0">INDEX(#REF!,MATCH(#REF!,#REF!,0))</definedName>
    <definedName name="elaborofirmas1">INDEX([8]firmas!$C$2:$C$24,MATCH('[11]3. Reg fotografico'!#REF!,[8]firmas!$A$2:$A$24,0))</definedName>
    <definedName name="elaborofirmas10" localSheetId="0">INDEX(#REF!,MATCH(#REF!,#REF!,0))</definedName>
    <definedName name="elaborofirmas10">INDEX([12]firmas!$C$2:$C$26,MATCH('[12]CF - IF '!$G$43,[12]firmas!$A$2:$A$26,0))</definedName>
    <definedName name="elaborofirmas11" localSheetId="0">INDEX(#REF!,MATCH(#REF!,#REF!,0))</definedName>
    <definedName name="elaborofirmas11">INDEX([12]firmas!$C$2:$C$26,MATCH([12]ANGULARIDAD!$L$29,[12]firmas!$A$2:$A$26,0))</definedName>
    <definedName name="elaborofirmas12" localSheetId="0">INDEX(#REF!,MATCH(#REF!,#REF!,0))</definedName>
    <definedName name="elaborofirmas12">INDEX([12]firmas!$C$2:$C$26,MATCH([12]PROCTOR!$C$42,[12]firmas!$A$2:$A$26,0))</definedName>
    <definedName name="elaborofirmas13" localSheetId="0">INDEX(#REF!,MATCH(#REF!,#REF!,0))</definedName>
    <definedName name="elaborofirmas13">INDEX([12]firmas!$C$2:$C$26,MATCH('[12] CBR 1'!$AL$55:$AM$55,[12]firmas!$A$2:$A$26,0))</definedName>
    <definedName name="elaborofirmas14" localSheetId="0">INDEX(#REF!,MATCH(#REF!,#REF!,0))</definedName>
    <definedName name="elaborofirmas14">INDEX([12]firmas!$C$2:$C$26,MATCH('[12] CBR (2)'!$C$55,[12]firmas!$A$2:$A$26,0))</definedName>
    <definedName name="elaborofirmas2" localSheetId="0">INDEX(#REF!,MATCH(#REF!,#REF!,0))</definedName>
    <definedName name="elaborofirmas2">INDEX([8]firmas!$C$2:$C$24,MATCH('[10]CONO DINAMICO'!$F$57:$F$57,[8]firmas!$A$2:$A$24,0))</definedName>
    <definedName name="elaborofirmas3" localSheetId="0">INDEX(#REF!,MATCH(#REF!,#REF!,0))</definedName>
    <definedName name="elaborofirmas3">INDEX([8]firmas!$C$2:$C$24,MATCH(#REF!,[8]firmas!$A$2:$A$24,0))</definedName>
    <definedName name="elaborofirmas4" localSheetId="0">INDEX(#REF!,MATCH(#REF!,#REF!,0))</definedName>
    <definedName name="elaborofirmas4">INDEX([8]firmas!$C$2:$C$24,MATCH(#REF!,[8]firmas!$A$2:$A$24,0))</definedName>
    <definedName name="elaborofirmas5" localSheetId="0">INDEX(#REF!,MATCH(#REF!,#REF!,0))</definedName>
    <definedName name="elaborofirmas5">INDEX([8]firmas!$C$2:$C$24,MATCH('[8]M.O.  M1'!$C$29:$E$29,[8]firmas!$A$2:$A$24,0))</definedName>
    <definedName name="elaborofirmas6" localSheetId="0">INDEX(#REF!,MATCH(#REF!,#REF!,0))</definedName>
    <definedName name="elaborofirmas6">INDEX([8]firmas!$C$2:$C$24,MATCH(#REF!,[8]firmas!$A$2:$A$24,0))</definedName>
    <definedName name="elaborofirmas7" localSheetId="0">INDEX(#REF!,MATCH(#REF!,#REF!,0))</definedName>
    <definedName name="elaborofirmas7">INDEX([8]firmas!$C$2:$C$24,MATCH(#REF!,[8]firmas!$A$2:$A$24,0))</definedName>
    <definedName name="elaborofirmas8" localSheetId="0">INDEX([9]firmas!$C$2:$C$26,MATCH([9]EQUIVALENTE!$D$29,[9]firmas!$A$2:$A$26,0))</definedName>
    <definedName name="elaborofirmas8">INDEX([8]firmas!$C$2:$C$24,MATCH(#REF!,[8]firmas!$A$2:$A$24,0))</definedName>
    <definedName name="elaborofirmas9" localSheetId="0">INDEX(#REF!,MATCH(#REF!,#REF!,0))</definedName>
    <definedName name="elaborofirmas9">INDEX([8]firmas!$C$2:$C$24,MATCH(#REF!,[8]firmas!$A$2:$A$24,0))</definedName>
    <definedName name="elaborofirmasD" localSheetId="0">INDEX([13]firmas!$C$2:$C$26,MATCH('[13]Desgaste '!$F$36:$L$36,[13]firmas!$A$2:$A$26,0))</definedName>
    <definedName name="elaborofirmasD">INDEX([14]firmas!$C$2:$C$26,MATCH('[14]Desgaste '!$F$36:$L$36,[14]firmas!$A$2:$A$26,0))</definedName>
    <definedName name="elaborofirmasea" localSheetId="0">INDEX(#REF!,MATCH(E.A.!#REF!,#REF!,0))</definedName>
    <definedName name="elaborofirmasMO" localSheetId="0">INDEX(#REF!,MATCH(#REF!,#REF!,0))</definedName>
    <definedName name="elaborofirmasMO">INDEX([15]firmas!$C$2:$C$26,MATCH([15]COLORIMETRIA!$D$31,[15]firmas!$A$2:$A$26,0))</definedName>
    <definedName name="ElaboroMO_M2">INDEX([8]firmas!$C$2:$C$24,MATCH('[8]M.O.  M2'!$C$29:$E$29,[8]firmas!$A$2:$A$24,0))</definedName>
    <definedName name="ElaboroMO_M3">INDEX([8]firmas!$C$2:$C$24,MATCH('[8]M.O.  M3'!$C$29:$E$29,[8]firmas!$A$2:$A$24,0))</definedName>
    <definedName name="Elaboronombres" localSheetId="0">#REF!</definedName>
    <definedName name="Elaboronombres">[8]firmas!$A$2:$A$24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[18]OCTUBRE!#REF!</definedName>
    <definedName name="KK" hidden="1">[18]OCTUBRE!#REF!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[8]firmas!$B$26:$B$28</definedName>
    <definedName name="REVISO_A">INDEX([6]firmas!$C$28:$C$31,MATCH([6]ANGULARIDAD!$W$29:$X$43,[6]firmas!$A$28:$A$31,0))</definedName>
    <definedName name="revisocargo">[16]firmas!$B$28:$B$30</definedName>
    <definedName name="revisoea" localSheetId="0">INDEX(#REF!,MATCH(E.A.!#REF!,#REF!,0))</definedName>
    <definedName name="revisoea">INDEX([10]firmas!$C$26:$C$29,MATCH([10]firmas!$A$26:$A$29,0))</definedName>
    <definedName name="revisofirmas1" localSheetId="0">INDEX(#REF!,MATCH(#REF!,#REF!,0))</definedName>
    <definedName name="revisofirmas1">INDEX([10]firmas!$C$26:$C$29,MATCH('[11]3. Reg fotografico'!#REF!,[10]firmas!$A$26:$A$29,0))</definedName>
    <definedName name="revisofirmas10" localSheetId="0">INDEX(#REF!,MATCH(#REF!,#REF!,0))</definedName>
    <definedName name="revisofirmas10">INDEX([12]firmas!$C$28:$C$31,MATCH('[12]CF - IF '!$M$43:$X$43,[12]firmas!$A$28:$A$31,0))</definedName>
    <definedName name="revisofirmas11" localSheetId="0">INDEX(#REF!,MATCH(#REF!,#REF!,0))</definedName>
    <definedName name="revisofirmas11">INDEX([12]firmas!$C$28:$C$31,MATCH([12]ANGULARIDAD!$W$29:$X$43,[12]firmas!$A$28:$A$31,0))</definedName>
    <definedName name="revisofirmas12" localSheetId="0">INDEX(#REF!,MATCH(#REF!,#REF!,0))</definedName>
    <definedName name="revisofirmas12">INDEX([12]firmas!$C$28:$C$31,MATCH([12]PROCTOR!$F$42,[12]firmas!$A$28:$A$31,0))</definedName>
    <definedName name="revisofirmas13" localSheetId="0">INDEX(#REF!,MATCH(#REF!,#REF!,0))</definedName>
    <definedName name="revisofirmas13">INDEX([12]firmas!$C$28:$C$31,MATCH('[12] CBR 1'!$AN$55:$AO$55,[12]firmas!$A$28:$A$31,0))</definedName>
    <definedName name="revisofirmas14" localSheetId="0">INDEX(#REF!,MATCH(#REF!,#REF!,0))</definedName>
    <definedName name="revisofirmas14">INDEX([12]firmas!$C$28:$C$31,MATCH('[12] CBR (2)'!$E$55:$F$55,[12]firmas!$A$28:$A$31,0))</definedName>
    <definedName name="revisofirmas2" localSheetId="0">INDEX(#REF!,MATCH(#REF!,#REF!,0))</definedName>
    <definedName name="revisofirmas2">INDEX([10]firmas!$C$26:$C$31,MATCH('[10]CONO DINAMICO'!$A$57:$E$57,[10]firmas!$A$26:$A$31,0))</definedName>
    <definedName name="revisofirmas3" localSheetId="0">INDEX(#REF!,MATCH(#REF!,#REF!,0))</definedName>
    <definedName name="revisofirmas3">INDEX([8]firmas!$C$26:$C$29,MATCH(#REF!,[8]firmas!$A$26:$A$29,0))</definedName>
    <definedName name="revisofirmas4" localSheetId="0">INDEX(#REF!,MATCH(#REF!,#REF!,0))</definedName>
    <definedName name="revisofirmas4">INDEX([8]firmas!$C$26:$C$29,MATCH(#REF!,[8]firmas!$A$26:$A$29,0))</definedName>
    <definedName name="revisofirmas5" localSheetId="0">INDEX(#REF!,MATCH(#REF!,#REF!,0))</definedName>
    <definedName name="revisofirmas5">INDEX([8]firmas!$C$26:$C$29,MATCH('[8]M.O.  M1'!$F$29:$H$29,[8]firmas!$A$26:$A$29,0))</definedName>
    <definedName name="revisofirmas6" localSheetId="0">INDEX(#REF!,MATCH(#REF!,#REF!,0))</definedName>
    <definedName name="revisofirmas6">INDEX([8]firmas!$C$26:$C$29,MATCH(#REF!,[8]firmas!$A$26:$A$29,0))</definedName>
    <definedName name="revisofirmas7" localSheetId="0">INDEX(#REF!,MATCH(#REF!,#REF!,0))</definedName>
    <definedName name="revisofirmas7">INDEX([8]firmas!$C$26:$C$29,MATCH(#REF!,[8]firmas!$A$26:$A$29,0))</definedName>
    <definedName name="revisofirmas8" localSheetId="0">INDEX([9]firmas!$C$28:$C$31,MATCH([9]EQUIVALENTE!$G$29,[9]firmas!$A$28:$A$31,0))</definedName>
    <definedName name="revisofirmas8">INDEX([8]firmas!$C$26:$C$29,MATCH(#REF!,[8]firmas!$A$26:$A$29,0))</definedName>
    <definedName name="revisofirmas9" localSheetId="0">INDEX(#REF!,MATCH(#REF!,#REF!,0))</definedName>
    <definedName name="revisofirmas9">INDEX([8]firmas!$C$26:$C$29,MATCH(#REF!,[8]firmas!$A$26:$A$29,0))</definedName>
    <definedName name="revisofirmasD" localSheetId="0">INDEX([13]firmas!$C$28:$C$31,MATCH('[13]Desgaste '!$M$36:$S$36,[13]firmas!$A$28:$A$31,0))</definedName>
    <definedName name="revisofirmasD">INDEX([14]firmas!$C$28:$C$31,MATCH('[14]Desgaste '!$M$36:$S$36,[14]firmas!$A$28:$A$31,0))</definedName>
    <definedName name="revisofirmasH">INDEX([19]firmas!$C$28:$C$31,MATCH(#REF!,[19]firmas!$A$28:$A$31,0))</definedName>
    <definedName name="revisofirmasMO" localSheetId="0">INDEX(#REF!,MATCH(#REF!,#REF!,0))</definedName>
    <definedName name="revisofirmasMO">INDEX([15]firmas!$C$28:$C$31,MATCH([15]COLORIMETRIA!$G$31,[15]firmas!$A$28:$A$31,0))</definedName>
    <definedName name="RevisoMO_M2">INDEX([8]firmas!$C$26:$C$29,MATCH('[8]M.O.  M2'!$F$29:$H$29,[8]firmas!$A$26:$A$29,0))</definedName>
    <definedName name="RevisoMO_M3">INDEX([8]firmas!$C$26:$C$29,MATCH('[8]M.O.  M3'!$F$29:$H$29,[8]firmas!$A$26:$A$29,0))</definedName>
    <definedName name="revisonombres" localSheetId="0">#REF!</definedName>
    <definedName name="revisonombres">[8]firmas!$A$26:$A$29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V11" i="1" s="1"/>
  <c r="I21" i="1"/>
  <c r="G21" i="1"/>
  <c r="G22" i="1" s="1"/>
  <c r="H23" i="1" s="1"/>
  <c r="V8" i="1" s="1"/>
  <c r="V12" i="1" s="1"/>
  <c r="L20" i="1"/>
  <c r="I20" i="1"/>
  <c r="I22" i="1" s="1"/>
  <c r="G20" i="1"/>
  <c r="L19" i="1"/>
  <c r="L18" i="1"/>
  <c r="I18" i="1"/>
  <c r="G18" i="1"/>
  <c r="G17" i="1"/>
  <c r="M18" i="1" s="1"/>
  <c r="I17" i="1" l="1"/>
  <c r="N18" i="1" s="1"/>
  <c r="L8" i="1"/>
  <c r="L10" i="1"/>
  <c r="P7" i="1"/>
  <c r="J23" i="1" s="1"/>
  <c r="C9" i="1"/>
  <c r="I8" i="1" l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M19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<sst xmlns="http://schemas.openxmlformats.org/spreadsheetml/2006/main" count="53" uniqueCount="51">
  <si>
    <t xml:space="preserve"> INFORME DE ENSAYO
 EQUIVALENTE DE ARENA DE SUELOS Y AGREGADOS FINOS (SUELOS), INV E 133-13                                                               </t>
  </si>
  <si>
    <t>CÓDIGO:  GLAB-FM-006</t>
  </si>
  <si>
    <t>Paginas</t>
  </si>
  <si>
    <t>Método</t>
  </si>
  <si>
    <t>Procedimiento para preparar el material</t>
  </si>
  <si>
    <t>Solución Stock</t>
  </si>
  <si>
    <t>VERIFICACIÓN DEL ALCANCE</t>
  </si>
  <si>
    <t>VERIFICACIÓN DE PRECISIÓN
para un operador</t>
  </si>
  <si>
    <t>Código:</t>
  </si>
  <si>
    <t>Pagina</t>
  </si>
  <si>
    <t xml:space="preserve">Mecánico     </t>
  </si>
  <si>
    <t>Formaldehido</t>
  </si>
  <si>
    <t xml:space="preserve">Manual </t>
  </si>
  <si>
    <t>Glutaraldehído</t>
  </si>
  <si>
    <t>% MIN</t>
  </si>
  <si>
    <t>%MAX</t>
  </si>
  <si>
    <t>Equivalente</t>
  </si>
  <si>
    <t xml:space="preserve">Muestra: </t>
  </si>
  <si>
    <t>de</t>
  </si>
  <si>
    <t>A. Seco</t>
  </si>
  <si>
    <t>Kathon CG/ICP</t>
  </si>
  <si>
    <t>≤</t>
  </si>
  <si>
    <t>B. Húmedo</t>
  </si>
  <si>
    <t>Cloruro de calcio</t>
  </si>
  <si>
    <t>&gt;</t>
  </si>
  <si>
    <t>Pagina xx de xx</t>
  </si>
  <si>
    <t>Diferencia</t>
  </si>
  <si>
    <t xml:space="preserve">Procedimiento utilizado para preparar el material: </t>
  </si>
  <si>
    <t>Validación</t>
  </si>
  <si>
    <t xml:space="preserve">Método de agitación empleado:        </t>
  </si>
  <si>
    <t>Solución Stock con:</t>
  </si>
  <si>
    <t>EQUIVALENTE DE ARENA</t>
  </si>
  <si>
    <t>Ensayo</t>
  </si>
  <si>
    <t>N°</t>
  </si>
  <si>
    <t>Pulgadas (in)</t>
  </si>
  <si>
    <t xml:space="preserve">Temperatura del ensayo   </t>
  </si>
  <si>
    <t>°C</t>
  </si>
  <si>
    <t>Lectura de arcilla</t>
  </si>
  <si>
    <t xml:space="preserve"> mm</t>
  </si>
  <si>
    <t xml:space="preserve">Lectura de arena </t>
  </si>
  <si>
    <t>E.A</t>
  </si>
  <si>
    <t>Equivalente de arena</t>
  </si>
  <si>
    <t>%</t>
  </si>
  <si>
    <t>Promedio del equivalente de arena</t>
  </si>
  <si>
    <t>Fecha de ejecución:</t>
  </si>
  <si>
    <t>Observaciones:</t>
  </si>
  <si>
    <t xml:space="preserve"> </t>
  </si>
  <si>
    <t xml:space="preserve">FIN DEL INFORME DE ENSAYO 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</si>
  <si>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</si>
  <si>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VERSIÓN: 12</t>
  </si>
  <si>
    <t>FECHA DE APLICACIÓN: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</si>
</sst>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\-mm\-dd;@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MS Sans Serif"/>
    </font>
    <font>
      <b/>
      <sz val="12"/>
      <name val="Arial"/>
      <family val="2"/>
    </font>
    <font>
      <sz val="9"/>
      <name val="Arial"/>
      <family val="2"/>
    </font>
    <font>
      <sz val="10"/>
      <name val="MS Sans Serif"/>
    </font>
    <font>
      <i/>
      <sz val="8"/>
      <name val="Arial"/>
      <family val="2"/>
    </font>
    <font>
      <sz val="9"/>
      <name val="MS Sans Serif"/>
      <family val="2"/>
    </font>
    <font>
      <b/>
      <sz val="10"/>
      <color rgb="FF7030A0"/>
      <name val="Arial"/>
      <family val="2"/>
    </font>
    <font>
      <sz val="7"/>
      <name val="Arial"/>
      <family val="2"/>
    </font>
    <font>
      <b/>
      <sz val="8.5"/>
      <name val="MS Sans Serif"/>
      <family val="2"/>
    </font>
    <font>
      <sz val="8.5"/>
      <name val="MS Sans Serif"/>
      <family val="2"/>
    </font>
    <font>
      <sz val="7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7"/>
      <color rgb="FFFF0000"/>
      <name val="Arial"/>
      <family val="2"/>
    </font>
    <font>
      <b/>
      <sz val="5"/>
      <color rgb="FFFF0000"/>
      <name val="Arial"/>
      <family val="2"/>
    </font>
    <font>
      <b/>
      <i/>
      <sz val="9"/>
      <name val="Arial"/>
      <family val="2"/>
    </font>
    <font>
      <sz val="7"/>
      <color theme="0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187">
    <xf numFmtId="0" fontId="0" fillId="0" borderId="0" xfId="0"/>
    <xf numFmtId="0" fontId="2" fillId="2" borderId="1" xfId="2" applyFill="1" applyBorder="1" applyProtection="1"/>
    <xf numFmtId="0" fontId="2" fillId="2" borderId="2" xfId="2" applyFill="1" applyBorder="1" applyProtection="1"/>
    <xf numFmtId="0" fontId="2" fillId="2" borderId="0" xfId="2" applyFill="1" applyProtection="1"/>
    <xf numFmtId="0" fontId="2" fillId="0" borderId="0" xfId="2" applyFill="1" applyProtection="1"/>
    <xf numFmtId="0" fontId="2" fillId="2" borderId="4" xfId="2" applyFill="1" applyBorder="1" applyProtection="1"/>
    <xf numFmtId="0" fontId="2" fillId="2" borderId="0" xfId="2" applyFill="1" applyBorder="1" applyProtection="1"/>
    <xf numFmtId="0" fontId="2" fillId="2" borderId="6" xfId="2" applyFill="1" applyBorder="1" applyProtection="1"/>
    <xf numFmtId="0" fontId="2" fillId="2" borderId="7" xfId="2" applyFill="1" applyBorder="1" applyProtection="1"/>
    <xf numFmtId="0" fontId="6" fillId="3" borderId="1" xfId="3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/>
    </xf>
    <xf numFmtId="0" fontId="7" fillId="3" borderId="2" xfId="4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 wrapText="1"/>
    </xf>
    <xf numFmtId="0" fontId="7" fillId="3" borderId="3" xfId="3" applyFont="1" applyFill="1" applyBorder="1" applyAlignment="1" applyProtection="1">
      <alignment horizontal="left" vertical="center" wrapText="1"/>
    </xf>
    <xf numFmtId="0" fontId="8" fillId="0" borderId="3" xfId="5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Protection="1"/>
    <xf numFmtId="0" fontId="6" fillId="2" borderId="0" xfId="2" applyFont="1" applyFill="1" applyBorder="1" applyProtection="1"/>
    <xf numFmtId="0" fontId="7" fillId="2" borderId="0" xfId="6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left"/>
    </xf>
    <xf numFmtId="0" fontId="2" fillId="2" borderId="5" xfId="2" applyFill="1" applyBorder="1" applyProtection="1"/>
    <xf numFmtId="0" fontId="11" fillId="0" borderId="5" xfId="5" applyFont="1" applyFill="1" applyBorder="1" applyAlignment="1" applyProtection="1"/>
    <xf numFmtId="0" fontId="11" fillId="2" borderId="13" xfId="6" applyFont="1" applyFill="1" applyBorder="1" applyAlignment="1" applyProtection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6" fillId="3" borderId="4" xfId="3" applyFont="1" applyFill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vertical="center" wrapText="1"/>
    </xf>
    <xf numFmtId="0" fontId="7" fillId="3" borderId="5" xfId="3" applyFont="1" applyFill="1" applyBorder="1" applyAlignment="1" applyProtection="1">
      <alignment horizontal="left" wrapText="1"/>
    </xf>
    <xf numFmtId="0" fontId="3" fillId="3" borderId="5" xfId="5" applyFont="1" applyFill="1" applyBorder="1" applyAlignment="1" applyProtection="1"/>
    <xf numFmtId="0" fontId="2" fillId="0" borderId="14" xfId="2" applyFill="1" applyBorder="1" applyAlignment="1" applyProtection="1">
      <alignment horizontal="center"/>
    </xf>
    <xf numFmtId="0" fontId="11" fillId="0" borderId="7" xfId="5" applyFont="1" applyBorder="1" applyProtection="1"/>
    <xf numFmtId="1" fontId="3" fillId="2" borderId="5" xfId="6" applyNumberFormat="1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3" fillId="0" borderId="5" xfId="5" applyFont="1" applyFill="1" applyBorder="1" applyAlignment="1" applyProtection="1">
      <alignment horizontal="center"/>
    </xf>
    <xf numFmtId="0" fontId="2" fillId="0" borderId="12" xfId="2" applyFill="1" applyBorder="1" applyAlignment="1" applyProtection="1">
      <alignment horizontal="center"/>
    </xf>
    <xf numFmtId="0" fontId="12" fillId="0" borderId="13" xfId="2" applyFont="1" applyFill="1" applyBorder="1" applyAlignment="1" applyProtection="1">
      <alignment horizontal="center"/>
    </xf>
    <xf numFmtId="2" fontId="3" fillId="2" borderId="4" xfId="6" applyNumberFormat="1" applyFont="1" applyFill="1" applyBorder="1" applyAlignment="1" applyProtection="1">
      <alignment horizontal="right" vertical="center"/>
    </xf>
    <xf numFmtId="0" fontId="3" fillId="2" borderId="0" xfId="6" applyFont="1" applyFill="1" applyBorder="1" applyAlignment="1" applyProtection="1">
      <alignment horizontal="left"/>
    </xf>
    <xf numFmtId="164" fontId="3" fillId="5" borderId="5" xfId="6" applyNumberFormat="1" applyFont="1" applyFill="1" applyBorder="1" applyAlignment="1" applyProtection="1">
      <alignment horizontal="center"/>
    </xf>
    <xf numFmtId="0" fontId="6" fillId="3" borderId="4" xfId="6" applyFont="1" applyFill="1" applyBorder="1" applyAlignment="1" applyProtection="1">
      <alignment vertical="center"/>
    </xf>
    <xf numFmtId="0" fontId="6" fillId="3" borderId="0" xfId="6" applyFont="1" applyFill="1" applyBorder="1" applyAlignment="1" applyProtection="1">
      <alignment vertical="center"/>
    </xf>
    <xf numFmtId="0" fontId="7" fillId="2" borderId="0" xfId="6" applyFont="1" applyFill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vertical="center"/>
    </xf>
    <xf numFmtId="165" fontId="7" fillId="3" borderId="5" xfId="3" applyNumberFormat="1" applyFont="1" applyFill="1" applyBorder="1" applyAlignment="1" applyProtection="1">
      <alignment horizontal="left" vertical="center" wrapText="1"/>
    </xf>
    <xf numFmtId="0" fontId="3" fillId="0" borderId="8" xfId="5" applyFont="1" applyFill="1" applyBorder="1" applyAlignment="1" applyProtection="1"/>
    <xf numFmtId="0" fontId="12" fillId="0" borderId="14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right"/>
    </xf>
    <xf numFmtId="164" fontId="3" fillId="2" borderId="5" xfId="6" applyNumberFormat="1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/>
    <xf numFmtId="0" fontId="3" fillId="2" borderId="5" xfId="2" applyFont="1" applyFill="1" applyBorder="1" applyAlignment="1" applyProtection="1"/>
    <xf numFmtId="0" fontId="13" fillId="0" borderId="11" xfId="5" applyFont="1" applyFill="1" applyBorder="1" applyAlignment="1" applyProtection="1"/>
    <xf numFmtId="2" fontId="3" fillId="2" borderId="5" xfId="6" applyNumberFormat="1" applyFont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vertical="center"/>
    </xf>
    <xf numFmtId="164" fontId="3" fillId="3" borderId="8" xfId="2" applyNumberFormat="1" applyFont="1" applyFill="1" applyBorder="1" applyAlignment="1" applyProtection="1">
      <alignment horizontal="center" vertical="center"/>
    </xf>
    <xf numFmtId="0" fontId="11" fillId="2" borderId="5" xfId="6" applyFont="1" applyFill="1" applyBorder="1" applyAlignment="1" applyProtection="1">
      <alignment vertical="center"/>
    </xf>
    <xf numFmtId="0" fontId="3" fillId="2" borderId="0" xfId="2" applyFont="1" applyFill="1" applyProtection="1"/>
    <xf numFmtId="0" fontId="14" fillId="2" borderId="0" xfId="2" applyFont="1" applyFill="1" applyBorder="1" applyProtection="1"/>
    <xf numFmtId="0" fontId="15" fillId="0" borderId="0" xfId="2" applyFont="1" applyFill="1" applyProtection="1"/>
    <xf numFmtId="0" fontId="3" fillId="0" borderId="0" xfId="2" applyFont="1" applyFill="1" applyProtection="1"/>
    <xf numFmtId="2" fontId="3" fillId="2" borderId="0" xfId="2" applyNumberFormat="1" applyFont="1" applyFill="1" applyProtection="1"/>
    <xf numFmtId="2" fontId="2" fillId="2" borderId="0" xfId="2" applyNumberFormat="1" applyFill="1" applyBorder="1" applyProtection="1"/>
    <xf numFmtId="0" fontId="16" fillId="2" borderId="0" xfId="2" applyFont="1" applyFill="1" applyBorder="1" applyProtection="1"/>
    <xf numFmtId="0" fontId="16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Protection="1"/>
    <xf numFmtId="0" fontId="16" fillId="2" borderId="5" xfId="2" applyFont="1" applyFill="1" applyBorder="1" applyProtection="1"/>
    <xf numFmtId="0" fontId="2" fillId="2" borderId="0" xfId="2" applyFill="1" applyBorder="1" applyAlignment="1" applyProtection="1">
      <alignment horizontal="centerContinuous"/>
    </xf>
    <xf numFmtId="0" fontId="17" fillId="2" borderId="0" xfId="2" applyFont="1" applyFill="1" applyBorder="1" applyAlignment="1" applyProtection="1">
      <alignment horizontal="centerContinuous"/>
    </xf>
    <xf numFmtId="0" fontId="3" fillId="2" borderId="5" xfId="2" applyFont="1" applyFill="1" applyBorder="1" applyProtection="1"/>
    <xf numFmtId="0" fontId="2" fillId="2" borderId="0" xfId="2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3" fillId="3" borderId="17" xfId="2" applyFont="1" applyFill="1" applyBorder="1" applyAlignment="1" applyProtection="1">
      <alignment horizontal="center" vertical="center"/>
    </xf>
    <xf numFmtId="2" fontId="9" fillId="2" borderId="0" xfId="2" applyNumberFormat="1" applyFont="1" applyFill="1" applyBorder="1" applyAlignment="1" applyProtection="1">
      <alignment horizontal="center" vertical="center"/>
    </xf>
    <xf numFmtId="0" fontId="9" fillId="2" borderId="5" xfId="2" applyFont="1" applyFill="1" applyBorder="1" applyAlignment="1" applyProtection="1">
      <alignment horizontal="center" vertical="center"/>
    </xf>
    <xf numFmtId="0" fontId="2" fillId="2" borderId="0" xfId="2" applyFill="1" applyBorder="1" applyAlignment="1" applyProtection="1">
      <alignment horizontal="center" vertical="center"/>
    </xf>
    <xf numFmtId="0" fontId="2" fillId="3" borderId="0" xfId="2" applyFont="1" applyFill="1" applyBorder="1" applyAlignment="1" applyProtection="1">
      <alignment horizontal="center" vertical="center"/>
      <protection locked="0"/>
    </xf>
    <xf numFmtId="164" fontId="3" fillId="3" borderId="5" xfId="2" applyNumberFormat="1" applyFont="1" applyFill="1" applyBorder="1" applyAlignment="1" applyProtection="1">
      <alignment horizontal="center" vertical="center"/>
      <protection locked="0"/>
    </xf>
    <xf numFmtId="164" fontId="18" fillId="2" borderId="0" xfId="2" applyNumberFormat="1" applyFont="1" applyFill="1" applyBorder="1" applyAlignment="1" applyProtection="1">
      <alignment horizontal="center"/>
    </xf>
    <xf numFmtId="0" fontId="3" fillId="3" borderId="32" xfId="2" applyFont="1" applyFill="1" applyBorder="1" applyAlignment="1" applyProtection="1">
      <alignment horizontal="center" vertical="center"/>
    </xf>
    <xf numFmtId="0" fontId="3" fillId="3" borderId="0" xfId="5" applyFont="1" applyFill="1" applyBorder="1" applyAlignment="1" applyProtection="1">
      <alignment horizontal="center" vertical="center"/>
      <protection locked="0"/>
    </xf>
    <xf numFmtId="164" fontId="3" fillId="3" borderId="5" xfId="5" applyNumberFormat="1" applyFont="1" applyFill="1" applyBorder="1" applyAlignment="1" applyProtection="1">
      <alignment horizontal="center" vertical="center"/>
      <protection locked="0"/>
    </xf>
    <xf numFmtId="166" fontId="18" fillId="2" borderId="0" xfId="2" applyNumberFormat="1" applyFont="1" applyFill="1" applyBorder="1" applyAlignment="1" applyProtection="1">
      <alignment horizontal="center"/>
    </xf>
    <xf numFmtId="0" fontId="2" fillId="2" borderId="7" xfId="2" applyFill="1" applyBorder="1" applyAlignment="1" applyProtection="1">
      <alignment vertical="center"/>
    </xf>
    <xf numFmtId="164" fontId="2" fillId="2" borderId="7" xfId="2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/>
    <xf numFmtId="0" fontId="19" fillId="2" borderId="0" xfId="2" applyFont="1" applyFill="1" applyBorder="1" applyAlignment="1" applyProtection="1">
      <alignment horizontal="left"/>
    </xf>
    <xf numFmtId="0" fontId="20" fillId="2" borderId="0" xfId="2" applyFont="1" applyFill="1" applyBorder="1" applyAlignment="1" applyProtection="1">
      <alignment horizontal="left"/>
    </xf>
    <xf numFmtId="0" fontId="19" fillId="2" borderId="0" xfId="2" applyFont="1" applyFill="1" applyBorder="1" applyAlignment="1" applyProtection="1">
      <alignment horizontal="center"/>
    </xf>
    <xf numFmtId="9" fontId="21" fillId="2" borderId="0" xfId="2" applyNumberFormat="1" applyFont="1" applyFill="1" applyBorder="1" applyAlignment="1" applyProtection="1">
      <alignment horizontal="center"/>
    </xf>
    <xf numFmtId="2" fontId="3" fillId="2" borderId="0" xfId="2" applyNumberFormat="1" applyFont="1" applyFill="1" applyBorder="1" applyProtection="1"/>
    <xf numFmtId="0" fontId="3" fillId="0" borderId="4" xfId="5" applyFont="1" applyFill="1" applyBorder="1" applyAlignment="1" applyProtection="1">
      <alignment vertical="center"/>
    </xf>
    <xf numFmtId="0" fontId="3" fillId="3" borderId="37" xfId="2" applyFont="1" applyFill="1" applyBorder="1" applyAlignment="1" applyProtection="1">
      <alignment horizontal="center" vertical="center"/>
    </xf>
    <xf numFmtId="0" fontId="3" fillId="0" borderId="38" xfId="5" applyFont="1" applyFill="1" applyBorder="1" applyAlignment="1" applyProtection="1">
      <alignment vertical="center"/>
    </xf>
    <xf numFmtId="1" fontId="22" fillId="3" borderId="39" xfId="2" applyNumberFormat="1" applyFont="1" applyFill="1" applyBorder="1" applyAlignment="1" applyProtection="1">
      <alignment vertical="center" wrapText="1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>
      <alignment horizontal="left" vertical="center" wrapText="1"/>
    </xf>
    <xf numFmtId="0" fontId="11" fillId="3" borderId="0" xfId="2" applyFont="1" applyFill="1" applyBorder="1" applyAlignment="1" applyProtection="1">
      <alignment horizontal="center" vertical="center"/>
    </xf>
    <xf numFmtId="1" fontId="8" fillId="3" borderId="0" xfId="2" applyNumberFormat="1" applyFont="1" applyFill="1" applyBorder="1" applyAlignment="1" applyProtection="1">
      <alignment horizontal="center" vertical="center"/>
    </xf>
    <xf numFmtId="1" fontId="23" fillId="3" borderId="0" xfId="2" applyNumberFormat="1" applyFont="1" applyFill="1" applyBorder="1" applyAlignment="1" applyProtection="1">
      <alignment vertical="center" wrapText="1"/>
    </xf>
    <xf numFmtId="0" fontId="3" fillId="0" borderId="0" xfId="3" applyFont="1" applyFill="1" applyProtection="1"/>
    <xf numFmtId="0" fontId="8" fillId="3" borderId="1" xfId="3" applyFont="1" applyFill="1" applyBorder="1" applyAlignment="1" applyProtection="1">
      <alignment vertical="top" wrapText="1"/>
    </xf>
    <xf numFmtId="0" fontId="3" fillId="2" borderId="3" xfId="2" applyFont="1" applyFill="1" applyBorder="1" applyProtection="1"/>
    <xf numFmtId="0" fontId="8" fillId="3" borderId="4" xfId="3" applyFont="1" applyFill="1" applyBorder="1" applyAlignment="1" applyProtection="1">
      <alignment vertical="top" wrapText="1"/>
    </xf>
    <xf numFmtId="0" fontId="3" fillId="0" borderId="4" xfId="3" applyFont="1" applyFill="1" applyBorder="1" applyAlignment="1" applyProtection="1"/>
    <xf numFmtId="0" fontId="3" fillId="0" borderId="5" xfId="3" applyFont="1" applyFill="1" applyBorder="1" applyAlignment="1" applyProtection="1"/>
    <xf numFmtId="0" fontId="11" fillId="3" borderId="5" xfId="3" applyFont="1" applyFill="1" applyBorder="1" applyAlignment="1" applyProtection="1">
      <alignment vertical="top" wrapText="1"/>
    </xf>
    <xf numFmtId="0" fontId="25" fillId="0" borderId="0" xfId="4" applyFont="1" applyBorder="1" applyAlignment="1" applyProtection="1">
      <alignment horizontal="center" wrapText="1"/>
    </xf>
    <xf numFmtId="0" fontId="3" fillId="3" borderId="30" xfId="2" applyFont="1" applyFill="1" applyBorder="1" applyAlignment="1" applyProtection="1">
      <alignment horizontal="left" vertical="center"/>
    </xf>
    <xf numFmtId="0" fontId="3" fillId="3" borderId="31" xfId="2" applyFont="1" applyFill="1" applyBorder="1" applyAlignment="1" applyProtection="1">
      <alignment horizontal="left" vertical="center"/>
    </xf>
    <xf numFmtId="1" fontId="3" fillId="3" borderId="33" xfId="1" applyNumberFormat="1" applyFont="1" applyFill="1" applyBorder="1" applyAlignment="1" applyProtection="1">
      <alignment horizontal="center" vertical="center"/>
    </xf>
    <xf numFmtId="1" fontId="3" fillId="3" borderId="34" xfId="1" applyNumberFormat="1" applyFont="1" applyFill="1" applyBorder="1" applyAlignment="1" applyProtection="1">
      <alignment horizontal="center" vertical="center"/>
    </xf>
    <xf numFmtId="0" fontId="3" fillId="3" borderId="35" xfId="2" applyFont="1" applyFill="1" applyBorder="1" applyAlignment="1" applyProtection="1">
      <alignment horizontal="left" vertical="center" wrapText="1"/>
    </xf>
    <xf numFmtId="0" fontId="3" fillId="3" borderId="36" xfId="2" applyFont="1" applyFill="1" applyBorder="1" applyAlignment="1" applyProtection="1">
      <alignment horizontal="left" vertical="center" wrapText="1"/>
    </xf>
    <xf numFmtId="1" fontId="4" fillId="3" borderId="36" xfId="2" applyNumberFormat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left" vertical="center"/>
    </xf>
    <xf numFmtId="165" fontId="3" fillId="3" borderId="0" xfId="2" applyNumberFormat="1" applyFont="1" applyFill="1" applyBorder="1" applyAlignment="1" applyProtection="1">
      <alignment horizontal="left" vertical="center" wrapText="1"/>
      <protection locked="0"/>
    </xf>
    <xf numFmtId="0" fontId="4" fillId="3" borderId="2" xfId="3" applyFont="1" applyFill="1" applyBorder="1" applyAlignment="1" applyProtection="1">
      <alignment horizontal="left" vertical="top" wrapText="1"/>
    </xf>
    <xf numFmtId="0" fontId="11" fillId="3" borderId="2" xfId="2" applyFont="1" applyFill="1" applyBorder="1" applyAlignment="1" applyProtection="1">
      <alignment horizontal="justify" vertical="center" wrapText="1"/>
      <protection locked="0"/>
    </xf>
    <xf numFmtId="0" fontId="8" fillId="3" borderId="0" xfId="3" applyFont="1" applyFill="1" applyBorder="1" applyAlignment="1" applyProtection="1">
      <alignment horizontal="justify" vertical="top" wrapText="1"/>
      <protection locked="0"/>
    </xf>
    <xf numFmtId="0" fontId="24" fillId="6" borderId="40" xfId="4" applyFont="1" applyFill="1" applyBorder="1" applyAlignment="1" applyProtection="1">
      <alignment horizontal="center" vertical="center"/>
    </xf>
    <xf numFmtId="0" fontId="25" fillId="0" borderId="41" xfId="4" applyFont="1" applyBorder="1" applyAlignment="1" applyProtection="1">
      <alignment horizontal="center" vertical="center" wrapText="1"/>
    </xf>
    <xf numFmtId="164" fontId="3" fillId="3" borderId="28" xfId="2" applyNumberFormat="1" applyFont="1" applyFill="1" applyBorder="1" applyAlignment="1" applyProtection="1">
      <alignment horizontal="center" vertical="center"/>
      <protection locked="0"/>
    </xf>
    <xf numFmtId="164" fontId="3" fillId="3" borderId="29" xfId="2" applyNumberFormat="1" applyFont="1" applyFill="1" applyBorder="1" applyAlignment="1" applyProtection="1">
      <alignment horizontal="center" vertical="center"/>
      <protection locked="0"/>
    </xf>
    <xf numFmtId="164" fontId="3" fillId="3" borderId="33" xfId="2" applyNumberFormat="1" applyFont="1" applyFill="1" applyBorder="1" applyAlignment="1" applyProtection="1">
      <alignment horizontal="center" vertical="center"/>
    </xf>
    <xf numFmtId="164" fontId="3" fillId="3" borderId="34" xfId="2" applyNumberFormat="1" applyFont="1" applyFill="1" applyBorder="1" applyAlignment="1" applyProtection="1">
      <alignment horizontal="center" vertical="center"/>
    </xf>
    <xf numFmtId="0" fontId="3" fillId="3" borderId="20" xfId="2" applyFont="1" applyFill="1" applyBorder="1" applyAlignment="1" applyProtection="1">
      <alignment horizontal="left" vertical="center" wrapText="1"/>
    </xf>
    <xf numFmtId="0" fontId="3" fillId="3" borderId="21" xfId="2" applyFont="1" applyFill="1" applyBorder="1" applyAlignment="1" applyProtection="1">
      <alignment horizontal="left" vertical="center" wrapText="1"/>
    </xf>
    <xf numFmtId="0" fontId="3" fillId="3" borderId="25" xfId="2" applyFont="1" applyFill="1" applyBorder="1" applyAlignment="1" applyProtection="1">
      <alignment horizontal="left" vertical="center" wrapText="1"/>
    </xf>
    <xf numFmtId="0" fontId="3" fillId="3" borderId="26" xfId="2" applyFont="1" applyFill="1" applyBorder="1" applyAlignment="1" applyProtection="1">
      <alignment horizontal="left" vertical="center" wrapText="1"/>
    </xf>
    <xf numFmtId="0" fontId="3" fillId="3" borderId="22" xfId="2" applyFont="1" applyFill="1" applyBorder="1" applyAlignment="1" applyProtection="1">
      <alignment horizontal="center" vertical="center"/>
    </xf>
    <xf numFmtId="0" fontId="3" fillId="3" borderId="27" xfId="2" applyFont="1" applyFill="1" applyBorder="1" applyAlignment="1" applyProtection="1">
      <alignment horizontal="center" vertical="center"/>
    </xf>
    <xf numFmtId="164" fontId="3" fillId="3" borderId="23" xfId="2" applyNumberFormat="1" applyFont="1" applyFill="1" applyBorder="1" applyAlignment="1" applyProtection="1">
      <alignment horizontal="center" vertical="center"/>
    </xf>
    <xf numFmtId="164" fontId="3" fillId="3" borderId="24" xfId="2" applyNumberFormat="1" applyFont="1" applyFill="1" applyBorder="1" applyAlignment="1" applyProtection="1">
      <alignment horizontal="center" vertical="center"/>
    </xf>
    <xf numFmtId="164" fontId="3" fillId="3" borderId="27" xfId="2" applyNumberFormat="1" applyFont="1" applyFill="1" applyBorder="1" applyAlignment="1" applyProtection="1">
      <alignment horizontal="center" vertical="center"/>
      <protection locked="0"/>
    </xf>
    <xf numFmtId="0" fontId="8" fillId="6" borderId="9" xfId="2" applyFont="1" applyFill="1" applyBorder="1" applyAlignment="1" applyProtection="1">
      <alignment horizontal="center" vertical="center"/>
    </xf>
    <xf numFmtId="0" fontId="8" fillId="6" borderId="10" xfId="2" applyFont="1" applyFill="1" applyBorder="1" applyAlignment="1" applyProtection="1">
      <alignment horizontal="center" vertical="center"/>
    </xf>
    <xf numFmtId="0" fontId="8" fillId="6" borderId="11" xfId="2" applyFont="1" applyFill="1" applyBorder="1" applyAlignment="1" applyProtection="1">
      <alignment horizontal="center" vertical="center"/>
    </xf>
    <xf numFmtId="0" fontId="3" fillId="3" borderId="15" xfId="2" applyFont="1" applyFill="1" applyBorder="1" applyAlignment="1" applyProtection="1">
      <alignment horizontal="left" vertical="center"/>
    </xf>
    <xf numFmtId="0" fontId="3" fillId="3" borderId="16" xfId="2" applyFont="1" applyFill="1" applyBorder="1" applyAlignment="1" applyProtection="1">
      <alignment horizontal="left" vertical="center"/>
    </xf>
    <xf numFmtId="0" fontId="4" fillId="3" borderId="18" xfId="2" applyFont="1" applyFill="1" applyBorder="1" applyAlignment="1" applyProtection="1">
      <alignment horizontal="center" vertical="center"/>
    </xf>
    <xf numFmtId="0" fontId="4" fillId="3" borderId="19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4" fillId="2" borderId="6" xfId="6" applyFont="1" applyFill="1" applyBorder="1" applyAlignment="1" applyProtection="1">
      <alignment vertical="center"/>
    </xf>
    <xf numFmtId="0" fontId="4" fillId="2" borderId="7" xfId="6" applyFont="1" applyFill="1" applyBorder="1" applyAlignment="1" applyProtection="1">
      <alignment vertical="center"/>
    </xf>
    <xf numFmtId="0" fontId="3" fillId="3" borderId="7" xfId="6" applyFont="1" applyFill="1" applyBorder="1" applyAlignment="1" applyProtection="1">
      <alignment vertical="center"/>
      <protection locked="0"/>
    </xf>
    <xf numFmtId="0" fontId="3" fillId="3" borderId="8" xfId="6" applyFont="1" applyFill="1" applyBorder="1" applyAlignment="1" applyProtection="1">
      <alignment vertical="center"/>
      <protection locked="0"/>
    </xf>
    <xf numFmtId="0" fontId="4" fillId="4" borderId="1" xfId="6" applyFont="1" applyFill="1" applyBorder="1" applyAlignment="1" applyProtection="1">
      <alignment horizontal="center" vertical="center" wrapText="1"/>
    </xf>
    <xf numFmtId="0" fontId="4" fillId="4" borderId="2" xfId="6" applyFont="1" applyFill="1" applyBorder="1" applyAlignment="1" applyProtection="1">
      <alignment horizontal="center" vertical="center" wrapText="1"/>
    </xf>
    <xf numFmtId="0" fontId="4" fillId="4" borderId="3" xfId="6" applyFont="1" applyFill="1" applyBorder="1" applyAlignment="1" applyProtection="1">
      <alignment horizontal="center" vertical="center" wrapText="1"/>
    </xf>
    <xf numFmtId="0" fontId="4" fillId="4" borderId="4" xfId="6" applyFont="1" applyFill="1" applyBorder="1" applyAlignment="1" applyProtection="1">
      <alignment horizontal="center" vertical="center" wrapText="1"/>
    </xf>
    <xf numFmtId="0" fontId="4" fillId="4" borderId="0" xfId="6" applyFont="1" applyFill="1" applyBorder="1" applyAlignment="1" applyProtection="1">
      <alignment horizontal="center" vertical="center" wrapText="1"/>
    </xf>
    <xf numFmtId="0" fontId="4" fillId="4" borderId="5" xfId="6" applyFont="1" applyFill="1" applyBorder="1" applyAlignment="1" applyProtection="1">
      <alignment horizontal="center" vertical="center" wrapText="1"/>
    </xf>
    <xf numFmtId="0" fontId="10" fillId="2" borderId="0" xfId="6" applyFont="1" applyFill="1" applyBorder="1" applyAlignment="1" applyProtection="1">
      <alignment horizontal="right" vertical="center"/>
    </xf>
    <xf numFmtId="0" fontId="11" fillId="0" borderId="0" xfId="5" applyFont="1" applyBorder="1" applyAlignment="1" applyProtection="1">
      <alignment horizontal="center" vertical="center"/>
    </xf>
    <xf numFmtId="0" fontId="11" fillId="0" borderId="0" xfId="5" applyFont="1" applyAlignment="1" applyProtection="1">
      <alignment horizontal="center" vertical="center"/>
    </xf>
    <xf numFmtId="0" fontId="13" fillId="3" borderId="0" xfId="3" applyFont="1" applyFill="1" applyBorder="1" applyAlignment="1" applyProtection="1">
      <alignment horizontal="right" vertical="center" wrapText="1"/>
    </xf>
    <xf numFmtId="0" fontId="3" fillId="2" borderId="4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4" fillId="2" borderId="1" xfId="2" applyFont="1" applyFill="1" applyBorder="1" applyAlignment="1" applyProtection="1">
      <alignment vertical="center"/>
    </xf>
    <xf numFmtId="0" fontId="4" fillId="2" borderId="2" xfId="2" applyFont="1" applyFill="1" applyBorder="1" applyAlignment="1" applyProtection="1">
      <alignment vertical="center"/>
    </xf>
    <xf numFmtId="0" fontId="3" fillId="3" borderId="2" xfId="2" applyFont="1" applyFill="1" applyBorder="1" applyAlignment="1" applyProtection="1">
      <alignment vertical="center"/>
      <protection locked="0"/>
    </xf>
    <xf numFmtId="0" fontId="3" fillId="3" borderId="3" xfId="2" applyFont="1" applyFill="1" applyBorder="1" applyAlignment="1" applyProtection="1">
      <alignment vertical="center"/>
      <protection locked="0"/>
    </xf>
    <xf numFmtId="164" fontId="3" fillId="3" borderId="6" xfId="2" applyNumberFormat="1" applyFont="1" applyFill="1" applyBorder="1" applyAlignment="1" applyProtection="1">
      <alignment horizontal="left" vertical="center"/>
    </xf>
    <xf numFmtId="164" fontId="3" fillId="3" borderId="7" xfId="2" applyNumberFormat="1" applyFont="1" applyFill="1" applyBorder="1" applyAlignment="1" applyProtection="1">
      <alignment horizontal="left" vertical="center"/>
    </xf>
    <xf numFmtId="0" fontId="4" fillId="2" borderId="4" xfId="6" applyFont="1" applyFill="1" applyBorder="1" applyAlignment="1" applyProtection="1">
      <alignment vertical="center"/>
    </xf>
    <xf numFmtId="0" fontId="4" fillId="2" borderId="0" xfId="6" applyFont="1" applyFill="1" applyBorder="1" applyAlignment="1" applyProtection="1">
      <alignment vertical="center"/>
    </xf>
    <xf numFmtId="0" fontId="3" fillId="3" borderId="0" xfId="6" applyFont="1" applyFill="1" applyBorder="1" applyAlignment="1" applyProtection="1">
      <alignment vertical="center"/>
      <protection locked="0"/>
    </xf>
    <xf numFmtId="0" fontId="3" fillId="3" borderId="5" xfId="6" applyFont="1" applyFill="1" applyBorder="1" applyAlignment="1" applyProtection="1">
      <alignment vertical="center"/>
      <protection locked="0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5" fillId="3" borderId="9" xfId="3" applyFont="1" applyFill="1" applyBorder="1" applyAlignment="1" applyProtection="1">
      <alignment horizontal="left" vertical="center"/>
    </xf>
    <xf numFmtId="0" fontId="5" fillId="3" borderId="10" xfId="3" applyFont="1" applyFill="1" applyBorder="1" applyAlignment="1" applyProtection="1">
      <alignment horizontal="left" vertical="center"/>
    </xf>
    <xf numFmtId="0" fontId="5" fillId="3" borderId="11" xfId="3" applyFont="1" applyFill="1" applyBorder="1" applyAlignment="1" applyProtection="1">
      <alignment horizontal="left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</cellXfs>
  <cellStyles count="7">
    <cellStyle name="Normal" xfId="0" builtinId="0"/>
    <cellStyle name="Normal 11 2" xfId="2"/>
    <cellStyle name="Normal 2 10 2" xfId="6"/>
    <cellStyle name="Normal 2 3 3" xfId="4"/>
    <cellStyle name="Normal 2 4" xfId="3"/>
    <cellStyle name="Normal 3 2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3</xdr:col>
      <xdr:colOff>525993</xdr:colOff>
      <xdr:row>4</xdr:row>
      <xdr:rowOff>157050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50"/>
          <a:ext cx="1926168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%20se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DE8150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7. E.A. NA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12. M.O. M2 X"/>
      <sheetName val="13. W M3"/>
      <sheetName val="14. Limites M3"/>
      <sheetName val="13. W M3 x"/>
      <sheetName val="14. Limites M3 X"/>
      <sheetName val="15. Clasificación M3"/>
      <sheetName val="16. M.O. M3"/>
      <sheetName val="16. M.O. M3 X"/>
    </sheetNames>
    <sheetDataSet>
      <sheetData sheetId="0"/>
      <sheetData sheetId="1">
        <row r="7">
          <cell r="T7">
            <v>0</v>
          </cell>
        </row>
        <row r="10">
          <cell r="AB10" t="str">
            <v/>
          </cell>
        </row>
      </sheetData>
      <sheetData sheetId="2">
        <row r="6">
          <cell r="N6" t="str">
            <v/>
          </cell>
        </row>
      </sheetData>
      <sheetData sheetId="3"/>
      <sheetData sheetId="4"/>
      <sheetData sheetId="5"/>
      <sheetData sheetId="6">
        <row r="16">
          <cell r="P1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7">
          <cell r="B37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 refreshError="1"/>
      <sheetData sheetId="15" refreshError="1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 refreshError="1"/>
      <sheetData sheetId="17" refreshError="1"/>
      <sheetData sheetId="18" refreshError="1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X76"/>
  <sheetViews>
    <sheetView showGridLines="0" tabSelected="1" view="pageBreakPreview" zoomScaleSheetLayoutView="100" workbookViewId="0">
      <selection activeCell="E1" sqref="A1:K5"/>
    </sheetView>
  </sheetViews>
  <sheetFormatPr baseColWidth="10" defaultColWidth="9.140625" defaultRowHeight="12.75" x14ac:dyDescent="0.2"/>
  <cols>
    <col min="1" max="1" width="3.5703125" style="3" customWidth="1"/>
    <col min="2" max="10" width="9.7109375" style="3" customWidth="1"/>
    <col min="11" max="11" width="3.5703125" style="3" customWidth="1"/>
    <col min="12" max="12" width="16.42578125" style="3" hidden="1" customWidth="1"/>
    <col min="13" max="13" width="10.5703125" style="4" hidden="1" customWidth="1"/>
    <col min="14" max="15" width="17.42578125" style="4" hidden="1" customWidth="1"/>
    <col min="16" max="16" width="9.140625" style="4" hidden="1" customWidth="1"/>
    <col min="17" max="17" width="6.85546875" style="4" hidden="1" customWidth="1"/>
    <col min="18" max="18" width="13.7109375" style="4" hidden="1" customWidth="1"/>
    <col min="19" max="19" width="8.7109375" style="3" hidden="1" customWidth="1"/>
    <col min="20" max="20" width="3.85546875" style="3" hidden="1" customWidth="1"/>
    <col min="21" max="21" width="6.85546875" style="3" hidden="1" customWidth="1"/>
    <col min="22" max="22" width="23.28515625" style="3" hidden="1" customWidth="1"/>
    <col min="23" max="28" width="9.140625" style="3" customWidth="1"/>
    <col min="29" max="16384" width="9.140625" style="3"/>
  </cols>
  <sheetData>
    <row r="1" spans="1:24" ht="15.95" customHeight="1" x14ac:dyDescent="0.2">
      <c r="A1" s="1"/>
      <c r="B1" s="2"/>
      <c r="C1" s="2"/>
      <c r="D1" s="2"/>
      <c r="E1" s="173" t="s">
        <v>0</v>
      </c>
      <c r="F1" s="174"/>
      <c r="G1" s="174"/>
      <c r="H1" s="174"/>
      <c r="I1" s="174"/>
      <c r="J1" s="174"/>
      <c r="K1" s="175"/>
    </row>
    <row r="2" spans="1:24" ht="15.95" customHeight="1" x14ac:dyDescent="0.2">
      <c r="A2" s="5"/>
      <c r="B2" s="6"/>
      <c r="C2" s="6"/>
      <c r="D2" s="6"/>
      <c r="E2" s="176"/>
      <c r="F2" s="177"/>
      <c r="G2" s="177"/>
      <c r="H2" s="177"/>
      <c r="I2" s="177"/>
      <c r="J2" s="177"/>
      <c r="K2" s="178"/>
    </row>
    <row r="3" spans="1:24" ht="15.95" customHeight="1" x14ac:dyDescent="0.2">
      <c r="A3" s="5"/>
      <c r="B3" s="6"/>
      <c r="C3" s="6"/>
      <c r="D3" s="6"/>
      <c r="E3" s="179"/>
      <c r="F3" s="180"/>
      <c r="G3" s="180"/>
      <c r="H3" s="180"/>
      <c r="I3" s="180"/>
      <c r="J3" s="180"/>
      <c r="K3" s="181"/>
    </row>
    <row r="4" spans="1:24" ht="15.95" customHeight="1" x14ac:dyDescent="0.2">
      <c r="A4" s="5"/>
      <c r="B4" s="6"/>
      <c r="C4" s="6"/>
      <c r="D4" s="6"/>
      <c r="E4" s="182" t="s">
        <v>1</v>
      </c>
      <c r="F4" s="183"/>
      <c r="G4" s="183"/>
      <c r="H4" s="183"/>
      <c r="I4" s="182" t="s">
        <v>49</v>
      </c>
      <c r="J4" s="183"/>
      <c r="K4" s="184"/>
    </row>
    <row r="5" spans="1:24" ht="15.95" customHeight="1" x14ac:dyDescent="0.2">
      <c r="A5" s="7"/>
      <c r="B5" s="8"/>
      <c r="C5" s="8"/>
      <c r="D5" s="8"/>
      <c r="E5" s="182" t="s">
        <v>50</v>
      </c>
      <c r="F5" s="183"/>
      <c r="G5" s="183"/>
      <c r="H5" s="183"/>
      <c r="I5" s="183"/>
      <c r="J5" s="183"/>
      <c r="K5" s="184"/>
    </row>
    <row r="6" spans="1:24" ht="15" customHeight="1" x14ac:dyDescent="0.2">
      <c r="A6" s="9"/>
      <c r="B6" s="10"/>
      <c r="C6" s="10"/>
      <c r="D6" s="11"/>
      <c r="E6" s="11"/>
      <c r="F6" s="11"/>
      <c r="G6" s="11"/>
      <c r="H6" s="11"/>
      <c r="I6" s="12"/>
      <c r="J6" s="12"/>
      <c r="K6" s="13"/>
      <c r="L6" s="14" t="s">
        <v>2</v>
      </c>
      <c r="M6" s="15" t="s">
        <v>3</v>
      </c>
      <c r="N6" s="185" t="s">
        <v>4</v>
      </c>
      <c r="O6" s="16" t="s">
        <v>5</v>
      </c>
      <c r="P6" s="162" t="s">
        <v>6</v>
      </c>
      <c r="Q6" s="162"/>
      <c r="R6" s="162"/>
      <c r="S6" s="162"/>
      <c r="T6" s="149" t="s">
        <v>7</v>
      </c>
      <c r="U6" s="150"/>
      <c r="V6" s="151"/>
    </row>
    <row r="7" spans="1:24" ht="15" customHeight="1" x14ac:dyDescent="0.2">
      <c r="A7" s="17"/>
      <c r="B7" s="18"/>
      <c r="C7" s="6"/>
      <c r="D7" s="19"/>
      <c r="E7" s="19"/>
      <c r="F7" s="19"/>
      <c r="G7" s="20" t="s">
        <v>8</v>
      </c>
      <c r="H7" s="155"/>
      <c r="I7" s="155"/>
      <c r="J7" s="155"/>
      <c r="K7" s="21"/>
      <c r="L7" s="22" t="s">
        <v>9</v>
      </c>
      <c r="M7" s="23" t="s">
        <v>10</v>
      </c>
      <c r="N7" s="186"/>
      <c r="O7" s="24" t="s">
        <v>11</v>
      </c>
      <c r="P7" s="156" t="str">
        <f>IF(H7="","",IF(OR(G22&lt;P8,G22&gt;R8,I22&lt;P8,I22&gt;R8),"Esta fuera del alcance","Esta dentro del alcance"))</f>
        <v/>
      </c>
      <c r="Q7" s="157"/>
      <c r="R7" s="157"/>
      <c r="S7" s="156"/>
      <c r="T7" s="152"/>
      <c r="U7" s="153"/>
      <c r="V7" s="154"/>
    </row>
    <row r="8" spans="1:24" ht="15" customHeight="1" x14ac:dyDescent="0.2">
      <c r="A8" s="25"/>
      <c r="B8" s="26"/>
      <c r="C8" s="26"/>
      <c r="D8" s="19"/>
      <c r="E8" s="19"/>
      <c r="F8" s="19"/>
      <c r="G8" s="19"/>
      <c r="H8" s="19"/>
      <c r="I8" s="158" t="str">
        <f>IF(H7="",L11,CONCATENATE(L7," ",L8," ",L9," ", L10))</f>
        <v>Pagina xx de xx</v>
      </c>
      <c r="J8" s="158"/>
      <c r="K8" s="27"/>
      <c r="L8" s="28" t="str">
        <f>IF(H7="","",7)</f>
        <v/>
      </c>
      <c r="M8" s="29" t="s">
        <v>12</v>
      </c>
      <c r="N8" s="186"/>
      <c r="O8" s="24" t="s">
        <v>13</v>
      </c>
      <c r="P8" s="30">
        <v>5</v>
      </c>
      <c r="Q8" s="30" t="s">
        <v>14</v>
      </c>
      <c r="R8" s="30">
        <v>81</v>
      </c>
      <c r="S8" s="30" t="s">
        <v>15</v>
      </c>
      <c r="T8" s="159" t="s">
        <v>16</v>
      </c>
      <c r="U8" s="160"/>
      <c r="V8" s="31" t="str">
        <f>+H23</f>
        <v/>
      </c>
    </row>
    <row r="9" spans="1:24" ht="15" customHeight="1" x14ac:dyDescent="0.2">
      <c r="A9" s="25"/>
      <c r="B9" s="32" t="s">
        <v>17</v>
      </c>
      <c r="C9" s="33" t="str">
        <f>+IF(H7="","","1")</f>
        <v/>
      </c>
      <c r="D9" s="19"/>
      <c r="E9" s="19"/>
      <c r="F9" s="19"/>
      <c r="G9" s="19"/>
      <c r="H9" s="19"/>
      <c r="I9" s="26"/>
      <c r="J9" s="26"/>
      <c r="K9" s="27"/>
      <c r="L9" s="34" t="s">
        <v>18</v>
      </c>
      <c r="N9" s="35" t="s">
        <v>19</v>
      </c>
      <c r="O9" s="36" t="s">
        <v>20</v>
      </c>
      <c r="T9" s="37" t="s">
        <v>21</v>
      </c>
      <c r="U9" s="38">
        <v>80</v>
      </c>
      <c r="V9" s="39">
        <v>8.1999999999999993</v>
      </c>
    </row>
    <row r="10" spans="1:24" ht="15" customHeight="1" x14ac:dyDescent="0.2">
      <c r="A10" s="40"/>
      <c r="B10" s="41"/>
      <c r="C10" s="41"/>
      <c r="D10" s="42"/>
      <c r="E10" s="42"/>
      <c r="F10" s="42"/>
      <c r="G10" s="42"/>
      <c r="H10" s="42"/>
      <c r="I10" s="43"/>
      <c r="J10" s="43"/>
      <c r="K10" s="44"/>
      <c r="L10" s="45" t="str">
        <f>+IF(H7="","",'[11]1. Encabezado'!AB10)</f>
        <v/>
      </c>
      <c r="N10" s="29" t="s">
        <v>22</v>
      </c>
      <c r="O10" s="46" t="s">
        <v>23</v>
      </c>
      <c r="T10" s="47" t="s">
        <v>24</v>
      </c>
      <c r="U10" s="38">
        <v>80</v>
      </c>
      <c r="V10" s="48">
        <v>4.2</v>
      </c>
    </row>
    <row r="11" spans="1:24" ht="15" customHeight="1" x14ac:dyDescent="0.2">
      <c r="A11" s="49"/>
      <c r="B11" s="161"/>
      <c r="C11" s="161"/>
      <c r="D11" s="161"/>
      <c r="E11" s="161"/>
      <c r="F11" s="161"/>
      <c r="G11" s="161"/>
      <c r="H11" s="161"/>
      <c r="I11" s="161"/>
      <c r="J11" s="161"/>
      <c r="K11" s="50"/>
      <c r="L11" s="51" t="s">
        <v>25</v>
      </c>
      <c r="T11" s="159" t="s">
        <v>26</v>
      </c>
      <c r="U11" s="160"/>
      <c r="V11" s="52" t="str">
        <f>+IF(M21="","",ABS((M21-N21)))</f>
        <v/>
      </c>
    </row>
    <row r="12" spans="1:24" ht="30" customHeight="1" x14ac:dyDescent="0.2">
      <c r="A12" s="5"/>
      <c r="B12" s="163" t="s">
        <v>27</v>
      </c>
      <c r="C12" s="164"/>
      <c r="D12" s="164"/>
      <c r="E12" s="164"/>
      <c r="F12" s="164"/>
      <c r="G12" s="165"/>
      <c r="H12" s="165"/>
      <c r="I12" s="165"/>
      <c r="J12" s="166"/>
      <c r="K12" s="53"/>
      <c r="T12" s="167" t="s">
        <v>28</v>
      </c>
      <c r="U12" s="168"/>
      <c r="V12" s="54" t="str">
        <f>IF(V8="","",IF(AND(V8&lt;=U9,V11&lt;V9),"Cumple con la precisión",IF(AND(V8&gt;U10,V11&lt;V10),"Cumple con la precisión","No cumple con la precisión")))</f>
        <v/>
      </c>
    </row>
    <row r="13" spans="1:24" s="56" customFormat="1" ht="30" customHeight="1" x14ac:dyDescent="0.2">
      <c r="A13" s="5"/>
      <c r="B13" s="169" t="s">
        <v>29</v>
      </c>
      <c r="C13" s="170"/>
      <c r="D13" s="170"/>
      <c r="E13" s="170"/>
      <c r="F13" s="170"/>
      <c r="G13" s="171"/>
      <c r="H13" s="171"/>
      <c r="I13" s="171"/>
      <c r="J13" s="172"/>
      <c r="K13" s="55"/>
    </row>
    <row r="14" spans="1:24" ht="30" customHeight="1" x14ac:dyDescent="0.2">
      <c r="A14" s="5"/>
      <c r="B14" s="145" t="s">
        <v>30</v>
      </c>
      <c r="C14" s="146"/>
      <c r="D14" s="146"/>
      <c r="E14" s="146"/>
      <c r="F14" s="146"/>
      <c r="G14" s="147"/>
      <c r="H14" s="147"/>
      <c r="I14" s="147"/>
      <c r="J14" s="148"/>
      <c r="K14" s="55"/>
      <c r="L14" s="57"/>
      <c r="M14" s="58"/>
      <c r="N14" s="58"/>
      <c r="O14" s="58"/>
      <c r="P14" s="58"/>
      <c r="Q14" s="59"/>
      <c r="R14" s="59"/>
      <c r="S14" s="60"/>
      <c r="T14" s="61"/>
      <c r="U14" s="6"/>
      <c r="V14" s="6"/>
      <c r="W14" s="6"/>
      <c r="X14" s="6"/>
    </row>
    <row r="15" spans="1:24" s="6" customFormat="1" ht="30" customHeight="1" x14ac:dyDescent="0.2">
      <c r="A15" s="5"/>
      <c r="C15" s="62"/>
      <c r="D15" s="63"/>
      <c r="E15" s="64"/>
      <c r="F15" s="64"/>
      <c r="G15" s="62"/>
      <c r="H15" s="62"/>
      <c r="I15" s="62"/>
      <c r="J15" s="62"/>
      <c r="K15" s="65"/>
      <c r="L15" s="66"/>
      <c r="M15" s="58"/>
      <c r="N15" s="58"/>
      <c r="O15" s="58"/>
      <c r="P15" s="58"/>
      <c r="Q15" s="59"/>
      <c r="R15" s="59"/>
      <c r="S15" s="64"/>
      <c r="T15" s="67"/>
      <c r="U15" s="67"/>
      <c r="V15" s="67"/>
      <c r="W15" s="67"/>
    </row>
    <row r="16" spans="1:24" s="6" customFormat="1" ht="30" customHeight="1" x14ac:dyDescent="0.2">
      <c r="A16" s="5"/>
      <c r="B16" s="136" t="s">
        <v>31</v>
      </c>
      <c r="C16" s="137"/>
      <c r="D16" s="137"/>
      <c r="E16" s="137"/>
      <c r="F16" s="137"/>
      <c r="G16" s="137"/>
      <c r="H16" s="137"/>
      <c r="I16" s="137"/>
      <c r="J16" s="138"/>
      <c r="K16" s="68"/>
      <c r="L16" s="69"/>
      <c r="Q16" s="59"/>
      <c r="V16" s="70"/>
      <c r="W16" s="70"/>
    </row>
    <row r="17" spans="1:24" s="6" customFormat="1" ht="30" customHeight="1" x14ac:dyDescent="0.2">
      <c r="A17" s="5"/>
      <c r="B17" s="139" t="s">
        <v>32</v>
      </c>
      <c r="C17" s="140"/>
      <c r="D17" s="140"/>
      <c r="E17" s="140"/>
      <c r="F17" s="71" t="s">
        <v>33</v>
      </c>
      <c r="G17" s="141" t="str">
        <f>+IF(H7="","","1")</f>
        <v/>
      </c>
      <c r="H17" s="141"/>
      <c r="I17" s="141" t="str">
        <f>+IF(H7="","","2")</f>
        <v/>
      </c>
      <c r="J17" s="142"/>
      <c r="K17" s="68"/>
      <c r="L17" s="143" t="s">
        <v>34</v>
      </c>
      <c r="M17" s="143"/>
      <c r="N17" s="144"/>
      <c r="Q17" s="59"/>
      <c r="V17" s="70"/>
      <c r="W17" s="70"/>
    </row>
    <row r="18" spans="1:24" s="6" customFormat="1" ht="15" customHeight="1" x14ac:dyDescent="0.2">
      <c r="A18" s="5"/>
      <c r="B18" s="127" t="s">
        <v>35</v>
      </c>
      <c r="C18" s="128"/>
      <c r="D18" s="128"/>
      <c r="E18" s="128"/>
      <c r="F18" s="131" t="s">
        <v>36</v>
      </c>
      <c r="G18" s="133" t="str">
        <f>+IF(G19="","","Inicial")</f>
        <v/>
      </c>
      <c r="H18" s="133"/>
      <c r="I18" s="133" t="str">
        <f>+IF(I19="","","Final")</f>
        <v/>
      </c>
      <c r="J18" s="134"/>
      <c r="K18" s="68"/>
      <c r="L18" s="72" t="str">
        <f>+B17</f>
        <v>Ensayo</v>
      </c>
      <c r="M18" s="72" t="str">
        <f>+G17</f>
        <v/>
      </c>
      <c r="N18" s="73" t="str">
        <f>+I17</f>
        <v/>
      </c>
      <c r="Q18" s="59"/>
      <c r="V18" s="70"/>
      <c r="W18" s="70"/>
    </row>
    <row r="19" spans="1:24" s="6" customFormat="1" ht="15" customHeight="1" x14ac:dyDescent="0.2">
      <c r="A19" s="5"/>
      <c r="B19" s="129"/>
      <c r="C19" s="130"/>
      <c r="D19" s="130"/>
      <c r="E19" s="130"/>
      <c r="F19" s="132"/>
      <c r="G19" s="123"/>
      <c r="H19" s="135"/>
      <c r="I19" s="123"/>
      <c r="J19" s="124"/>
      <c r="K19" s="68"/>
      <c r="L19" s="74" t="str">
        <f>+B20</f>
        <v>Lectura de arcilla</v>
      </c>
      <c r="M19" s="75"/>
      <c r="N19" s="76"/>
      <c r="Q19" s="59"/>
      <c r="U19" s="77"/>
      <c r="V19" s="77"/>
      <c r="W19" s="77"/>
    </row>
    <row r="20" spans="1:24" s="6" customFormat="1" ht="30" customHeight="1" x14ac:dyDescent="0.2">
      <c r="A20" s="5"/>
      <c r="B20" s="109" t="s">
        <v>37</v>
      </c>
      <c r="C20" s="110"/>
      <c r="D20" s="110"/>
      <c r="E20" s="110"/>
      <c r="F20" s="78" t="s">
        <v>38</v>
      </c>
      <c r="G20" s="125" t="str">
        <f>+IF(M19="","",M19*25.4)</f>
        <v/>
      </c>
      <c r="H20" s="125"/>
      <c r="I20" s="125" t="str">
        <f>+IF(N19="","",N19*25.4)</f>
        <v/>
      </c>
      <c r="J20" s="126"/>
      <c r="K20" s="68"/>
      <c r="L20" s="74" t="str">
        <f>+B21</f>
        <v xml:space="preserve">Lectura de arena </v>
      </c>
      <c r="M20" s="79"/>
      <c r="N20" s="80"/>
      <c r="Q20" s="59"/>
      <c r="U20" s="81"/>
      <c r="V20" s="81"/>
      <c r="W20" s="81"/>
    </row>
    <row r="21" spans="1:24" s="6" customFormat="1" ht="30" customHeight="1" x14ac:dyDescent="0.2">
      <c r="A21" s="5"/>
      <c r="B21" s="109" t="s">
        <v>39</v>
      </c>
      <c r="C21" s="110"/>
      <c r="D21" s="110"/>
      <c r="E21" s="110"/>
      <c r="F21" s="78" t="s">
        <v>38</v>
      </c>
      <c r="G21" s="125" t="str">
        <f>+IF(M20="","",M20*25.4)</f>
        <v/>
      </c>
      <c r="H21" s="125"/>
      <c r="I21" s="125" t="str">
        <f>+IF(N20="","",N20*25.4)</f>
        <v/>
      </c>
      <c r="J21" s="126"/>
      <c r="K21" s="68"/>
      <c r="L21" s="82" t="s">
        <v>40</v>
      </c>
      <c r="M21" s="83" t="str">
        <f>IF(OR(M19="",M20=""),"",((M20/M19)*100))</f>
        <v/>
      </c>
      <c r="N21" s="84" t="str">
        <f>IF(OR(N19="",N20=""),"",((N20/N19)*100))</f>
        <v/>
      </c>
      <c r="O21" s="85"/>
      <c r="P21" s="85"/>
      <c r="Q21" s="59"/>
      <c r="R21" s="59"/>
      <c r="S21" s="64"/>
      <c r="T21" s="86"/>
      <c r="U21" s="87"/>
      <c r="V21" s="88"/>
      <c r="W21" s="89"/>
    </row>
    <row r="22" spans="1:24" s="6" customFormat="1" ht="30" customHeight="1" x14ac:dyDescent="0.2">
      <c r="A22" s="5"/>
      <c r="B22" s="109" t="s">
        <v>41</v>
      </c>
      <c r="C22" s="110"/>
      <c r="D22" s="110"/>
      <c r="E22" s="110"/>
      <c r="F22" s="78" t="s">
        <v>42</v>
      </c>
      <c r="G22" s="111" t="str">
        <f>+IF(OR(G20="",G21="",G18=""),"",ROUNDUP(((G21/G20)*100),0))</f>
        <v/>
      </c>
      <c r="H22" s="111"/>
      <c r="I22" s="111" t="str">
        <f>+IF(OR(I20="",I21="",I18=""),"",ROUNDUP(((I21/I20)*100),0))</f>
        <v/>
      </c>
      <c r="J22" s="112"/>
      <c r="K22" s="68"/>
      <c r="N22" s="85"/>
      <c r="O22" s="85"/>
      <c r="P22" s="85"/>
      <c r="Q22" s="59"/>
      <c r="R22" s="59"/>
      <c r="S22" s="90"/>
      <c r="T22" s="61"/>
    </row>
    <row r="23" spans="1:24" s="95" customFormat="1" ht="30" customHeight="1" x14ac:dyDescent="0.2">
      <c r="A23" s="91"/>
      <c r="B23" s="113" t="s">
        <v>43</v>
      </c>
      <c r="C23" s="114"/>
      <c r="D23" s="114"/>
      <c r="E23" s="114"/>
      <c r="F23" s="92" t="s">
        <v>42</v>
      </c>
      <c r="G23" s="93"/>
      <c r="H23" s="115" t="str">
        <f>IF(G22="","",ROUNDUP((AVERAGE(G22:J22)),0))</f>
        <v/>
      </c>
      <c r="I23" s="115"/>
      <c r="J23" s="94" t="str">
        <f>IF(AND(V12="No cumple con la precisión",P7="Esta fuera del alcance"),"No cumple con la precisión y esta fuera del alcance",IF(AND(V12="Cumple con la precisión",P7="Esta fuera del alcance"),"Esta fuera del alcance",IF(AND(V12="No cumple con la precisión",P7="Esta dentro del alcance"),"No cumple con la precisión"," ")))</f>
        <v xml:space="preserve"> </v>
      </c>
      <c r="K23" s="68"/>
    </row>
    <row r="24" spans="1:24" s="95" customFormat="1" ht="15" customHeight="1" x14ac:dyDescent="0.2">
      <c r="A24" s="91"/>
      <c r="B24" s="96"/>
      <c r="C24" s="97"/>
      <c r="D24" s="97"/>
      <c r="E24" s="97"/>
      <c r="F24" s="98"/>
      <c r="G24" s="96"/>
      <c r="H24" s="99"/>
      <c r="I24" s="99"/>
      <c r="J24" s="100"/>
      <c r="K24" s="68"/>
      <c r="L24" s="96"/>
      <c r="M24" s="96"/>
    </row>
    <row r="25" spans="1:24" s="95" customFormat="1" ht="15" customHeight="1" x14ac:dyDescent="0.2">
      <c r="A25" s="91"/>
      <c r="B25" s="96"/>
      <c r="C25" s="97"/>
      <c r="D25" s="97"/>
      <c r="E25" s="97"/>
      <c r="F25" s="98"/>
      <c r="G25" s="96"/>
      <c r="H25" s="99"/>
      <c r="I25" s="99"/>
      <c r="J25" s="100"/>
      <c r="K25" s="68"/>
      <c r="L25" s="96"/>
      <c r="M25" s="96"/>
    </row>
    <row r="26" spans="1:24" s="95" customFormat="1" ht="15" customHeight="1" x14ac:dyDescent="0.2">
      <c r="A26" s="91"/>
      <c r="B26" s="116" t="s">
        <v>44</v>
      </c>
      <c r="C26" s="116"/>
      <c r="D26" s="117"/>
      <c r="E26" s="117"/>
      <c r="F26" s="98"/>
      <c r="G26" s="96"/>
      <c r="H26" s="99"/>
      <c r="I26" s="99"/>
      <c r="J26" s="100"/>
      <c r="K26" s="68"/>
      <c r="L26" s="96"/>
      <c r="M26" s="96"/>
    </row>
    <row r="27" spans="1:24" s="101" customFormat="1" ht="15" customHeight="1" x14ac:dyDescent="0.2">
      <c r="A27" s="91"/>
      <c r="B27" s="96"/>
      <c r="C27" s="97"/>
      <c r="D27" s="97"/>
      <c r="E27" s="97"/>
      <c r="F27" s="98"/>
      <c r="G27" s="96"/>
      <c r="H27" s="99"/>
      <c r="I27" s="99"/>
      <c r="J27" s="100"/>
      <c r="K27" s="68"/>
    </row>
    <row r="28" spans="1:24" ht="15" customHeight="1" x14ac:dyDescent="0.2">
      <c r="A28" s="102"/>
      <c r="B28" s="118" t="s">
        <v>45</v>
      </c>
      <c r="C28" s="118"/>
      <c r="D28" s="119"/>
      <c r="E28" s="119"/>
      <c r="F28" s="119"/>
      <c r="G28" s="119"/>
      <c r="H28" s="119"/>
      <c r="I28" s="119"/>
      <c r="J28" s="119"/>
      <c r="K28" s="103"/>
      <c r="M28" s="59"/>
      <c r="T28" s="6"/>
      <c r="U28" s="6"/>
      <c r="V28" s="6"/>
      <c r="W28" s="6"/>
      <c r="X28" s="6"/>
    </row>
    <row r="29" spans="1:24" ht="15" customHeight="1" x14ac:dyDescent="0.2">
      <c r="A29" s="104"/>
      <c r="B29" s="120"/>
      <c r="C29" s="120"/>
      <c r="D29" s="120"/>
      <c r="E29" s="120"/>
      <c r="F29" s="120"/>
      <c r="G29" s="120"/>
      <c r="H29" s="120"/>
      <c r="I29" s="120"/>
      <c r="J29" s="120"/>
      <c r="K29" s="68"/>
      <c r="T29" s="6"/>
      <c r="U29" s="6"/>
      <c r="V29" s="6"/>
      <c r="W29" s="6"/>
      <c r="X29" s="6"/>
    </row>
    <row r="30" spans="1:24" ht="15" customHeight="1" x14ac:dyDescent="0.2">
      <c r="A30" s="104"/>
      <c r="B30" s="120"/>
      <c r="C30" s="120"/>
      <c r="D30" s="120"/>
      <c r="E30" s="120"/>
      <c r="F30" s="120"/>
      <c r="G30" s="120"/>
      <c r="H30" s="120"/>
      <c r="I30" s="120"/>
      <c r="J30" s="120"/>
      <c r="K30" s="68"/>
      <c r="T30" s="6"/>
      <c r="U30" s="6"/>
      <c r="V30" s="6"/>
      <c r="W30" s="6"/>
      <c r="X30" s="6"/>
    </row>
    <row r="31" spans="1:24" ht="15" customHeight="1" x14ac:dyDescent="0.2">
      <c r="A31" s="105"/>
      <c r="B31" s="120"/>
      <c r="C31" s="120"/>
      <c r="D31" s="120"/>
      <c r="E31" s="120"/>
      <c r="F31" s="120"/>
      <c r="G31" s="120"/>
      <c r="H31" s="120"/>
      <c r="I31" s="120"/>
      <c r="J31" s="120"/>
      <c r="K31" s="106"/>
      <c r="T31" s="6"/>
      <c r="U31" s="6"/>
      <c r="V31" s="6"/>
      <c r="W31" s="6"/>
      <c r="X31" s="6"/>
    </row>
    <row r="32" spans="1:24" ht="15" customHeight="1" thickBot="1" x14ac:dyDescent="0.25">
      <c r="A32" s="91"/>
      <c r="B32" s="120"/>
      <c r="C32" s="120"/>
      <c r="D32" s="120"/>
      <c r="E32" s="120"/>
      <c r="F32" s="120"/>
      <c r="G32" s="120"/>
      <c r="H32" s="120"/>
      <c r="I32" s="120"/>
      <c r="J32" s="120"/>
      <c r="K32" s="107"/>
      <c r="M32" s="4" t="s">
        <v>46</v>
      </c>
      <c r="T32" s="6"/>
      <c r="U32" s="6"/>
      <c r="V32" s="6"/>
      <c r="W32" s="6"/>
      <c r="X32" s="6"/>
    </row>
    <row r="33" spans="1:24" ht="15" customHeight="1" thickTop="1" thickBot="1" x14ac:dyDescent="0.25">
      <c r="A33" s="121" t="s">
        <v>47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T33" s="6"/>
      <c r="U33" s="6"/>
      <c r="V33" s="6"/>
      <c r="W33" s="6"/>
      <c r="X33" s="6"/>
    </row>
    <row r="34" spans="1:24" ht="15" customHeight="1" thickTop="1" x14ac:dyDescent="0.2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T34" s="6"/>
      <c r="U34" s="6"/>
      <c r="V34" s="6"/>
      <c r="W34" s="6"/>
      <c r="X34" s="6"/>
    </row>
    <row r="35" spans="1:24" ht="15" customHeight="1" x14ac:dyDescent="0.2">
      <c r="A35" s="108" t="s">
        <v>48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T35" s="6"/>
      <c r="U35" s="6"/>
      <c r="V35" s="6"/>
      <c r="W35" s="6"/>
      <c r="X35" s="6"/>
    </row>
    <row r="36" spans="1:24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T36" s="6"/>
      <c r="U36" s="6"/>
      <c r="V36" s="6"/>
      <c r="W36" s="6"/>
      <c r="X36" s="6"/>
    </row>
    <row r="37" spans="1:24" x14ac:dyDescent="0.2">
      <c r="T37" s="6"/>
      <c r="U37" s="6"/>
      <c r="V37" s="6"/>
      <c r="W37" s="6"/>
      <c r="X37" s="6"/>
    </row>
    <row r="38" spans="1:24" x14ac:dyDescent="0.2">
      <c r="T38" s="6"/>
      <c r="U38" s="6"/>
      <c r="V38" s="6"/>
      <c r="W38" s="6"/>
      <c r="X38" s="6"/>
    </row>
    <row r="39" spans="1:24" x14ac:dyDescent="0.2">
      <c r="T39" s="6"/>
      <c r="U39" s="6"/>
      <c r="V39" s="6"/>
      <c r="W39" s="6"/>
      <c r="X39" s="6"/>
    </row>
    <row r="40" spans="1:24" x14ac:dyDescent="0.2">
      <c r="T40" s="6"/>
      <c r="U40" s="6"/>
      <c r="V40" s="6"/>
      <c r="W40" s="6"/>
      <c r="X40" s="6"/>
    </row>
    <row r="41" spans="1:24" x14ac:dyDescent="0.2">
      <c r="T41" s="6"/>
      <c r="U41" s="6"/>
      <c r="V41" s="6"/>
      <c r="W41" s="6"/>
      <c r="X41" s="6"/>
    </row>
    <row r="42" spans="1:24" x14ac:dyDescent="0.2">
      <c r="T42" s="6"/>
      <c r="U42" s="6"/>
      <c r="V42" s="6"/>
      <c r="W42" s="6"/>
      <c r="X42" s="6"/>
    </row>
    <row r="43" spans="1:24" x14ac:dyDescent="0.2">
      <c r="T43" s="6"/>
      <c r="U43" s="6"/>
      <c r="V43" s="6"/>
      <c r="W43" s="6"/>
      <c r="X43" s="6"/>
    </row>
    <row r="44" spans="1:24" x14ac:dyDescent="0.2">
      <c r="T44" s="6"/>
      <c r="U44" s="6"/>
      <c r="V44" s="6"/>
      <c r="W44" s="6"/>
      <c r="X44" s="6"/>
    </row>
    <row r="45" spans="1:24" x14ac:dyDescent="0.2">
      <c r="T45" s="6"/>
      <c r="U45" s="6"/>
      <c r="V45" s="6"/>
      <c r="W45" s="6"/>
      <c r="X45" s="6"/>
    </row>
    <row r="46" spans="1:24" x14ac:dyDescent="0.2">
      <c r="T46" s="6"/>
      <c r="U46" s="6"/>
      <c r="V46" s="6"/>
      <c r="W46" s="6"/>
      <c r="X46" s="6"/>
    </row>
    <row r="47" spans="1:24" x14ac:dyDescent="0.2">
      <c r="T47" s="6"/>
      <c r="U47" s="6"/>
      <c r="V47" s="6"/>
      <c r="W47" s="6"/>
      <c r="X47" s="6"/>
    </row>
    <row r="48" spans="1:24" x14ac:dyDescent="0.2">
      <c r="T48" s="6"/>
      <c r="U48" s="6"/>
      <c r="V48" s="6"/>
      <c r="W48" s="6"/>
      <c r="X48" s="6"/>
    </row>
    <row r="49" spans="20:24" x14ac:dyDescent="0.2">
      <c r="T49" s="6"/>
      <c r="U49" s="6"/>
      <c r="V49" s="6"/>
      <c r="W49" s="6"/>
      <c r="X49" s="6"/>
    </row>
    <row r="50" spans="20:24" x14ac:dyDescent="0.2">
      <c r="T50" s="6"/>
      <c r="U50" s="6"/>
      <c r="V50" s="6"/>
      <c r="W50" s="6"/>
      <c r="X50" s="6"/>
    </row>
    <row r="51" spans="20:24" x14ac:dyDescent="0.2">
      <c r="T51" s="6"/>
      <c r="U51" s="6"/>
      <c r="V51" s="6"/>
      <c r="W51" s="6"/>
      <c r="X51" s="6"/>
    </row>
    <row r="52" spans="20:24" x14ac:dyDescent="0.2">
      <c r="T52" s="6"/>
      <c r="U52" s="6"/>
      <c r="V52" s="6"/>
      <c r="W52" s="6"/>
      <c r="X52" s="6"/>
    </row>
    <row r="53" spans="20:24" x14ac:dyDescent="0.2">
      <c r="T53" s="6"/>
      <c r="U53" s="6"/>
      <c r="V53" s="6"/>
      <c r="W53" s="6"/>
      <c r="X53" s="6"/>
    </row>
    <row r="54" spans="20:24" x14ac:dyDescent="0.2">
      <c r="T54" s="6"/>
      <c r="U54" s="6"/>
      <c r="V54" s="6"/>
      <c r="W54" s="6"/>
      <c r="X54" s="6"/>
    </row>
    <row r="55" spans="20:24" x14ac:dyDescent="0.2">
      <c r="T55" s="6"/>
      <c r="U55" s="6"/>
      <c r="V55" s="6"/>
      <c r="W55" s="6"/>
      <c r="X55" s="6"/>
    </row>
    <row r="56" spans="20:24" x14ac:dyDescent="0.2">
      <c r="T56" s="6"/>
      <c r="U56" s="6"/>
      <c r="V56" s="6"/>
      <c r="W56" s="6"/>
      <c r="X56" s="6"/>
    </row>
    <row r="57" spans="20:24" x14ac:dyDescent="0.2">
      <c r="T57" s="6"/>
      <c r="U57" s="6"/>
      <c r="V57" s="6"/>
      <c r="W57" s="6"/>
      <c r="X57" s="6"/>
    </row>
    <row r="58" spans="20:24" x14ac:dyDescent="0.2">
      <c r="T58" s="6"/>
      <c r="U58" s="6"/>
      <c r="V58" s="6"/>
      <c r="W58" s="6"/>
      <c r="X58" s="6"/>
    </row>
    <row r="59" spans="20:24" x14ac:dyDescent="0.2">
      <c r="T59" s="6"/>
      <c r="U59" s="6"/>
      <c r="V59" s="6"/>
      <c r="W59" s="6"/>
      <c r="X59" s="6"/>
    </row>
    <row r="60" spans="20:24" x14ac:dyDescent="0.2">
      <c r="T60" s="6"/>
      <c r="U60" s="6"/>
      <c r="V60" s="6"/>
      <c r="W60" s="6"/>
      <c r="X60" s="6"/>
    </row>
    <row r="61" spans="20:24" x14ac:dyDescent="0.2">
      <c r="T61" s="6"/>
      <c r="U61" s="6"/>
      <c r="V61" s="6"/>
      <c r="W61" s="6"/>
      <c r="X61" s="6"/>
    </row>
    <row r="62" spans="20:24" x14ac:dyDescent="0.2">
      <c r="T62" s="6"/>
      <c r="U62" s="6"/>
      <c r="V62" s="6"/>
      <c r="W62" s="6"/>
      <c r="X62" s="6"/>
    </row>
    <row r="63" spans="20:24" x14ac:dyDescent="0.2">
      <c r="T63" s="6"/>
      <c r="U63" s="6"/>
      <c r="V63" s="6"/>
      <c r="W63" s="6"/>
      <c r="X63" s="6"/>
    </row>
    <row r="64" spans="20:24" x14ac:dyDescent="0.2">
      <c r="T64" s="6"/>
      <c r="U64" s="6"/>
      <c r="V64" s="6"/>
      <c r="W64" s="6"/>
      <c r="X64" s="6"/>
    </row>
    <row r="65" spans="20:24" x14ac:dyDescent="0.2">
      <c r="T65" s="6"/>
      <c r="U65" s="6"/>
      <c r="V65" s="6"/>
      <c r="W65" s="6"/>
      <c r="X65" s="6"/>
    </row>
    <row r="66" spans="20:24" x14ac:dyDescent="0.2">
      <c r="T66" s="6"/>
      <c r="U66" s="6"/>
      <c r="V66" s="6"/>
      <c r="W66" s="6"/>
      <c r="X66" s="6"/>
    </row>
    <row r="67" spans="20:24" x14ac:dyDescent="0.2">
      <c r="T67" s="6"/>
      <c r="U67" s="6"/>
      <c r="V67" s="6"/>
      <c r="W67" s="6"/>
      <c r="X67" s="6"/>
    </row>
    <row r="68" spans="20:24" x14ac:dyDescent="0.2">
      <c r="T68" s="6"/>
      <c r="U68" s="6"/>
      <c r="V68" s="6"/>
      <c r="W68" s="6"/>
      <c r="X68" s="6"/>
    </row>
    <row r="69" spans="20:24" x14ac:dyDescent="0.2">
      <c r="T69" s="6"/>
      <c r="U69" s="6"/>
      <c r="V69" s="6"/>
      <c r="W69" s="6"/>
      <c r="X69" s="6"/>
    </row>
    <row r="70" spans="20:24" x14ac:dyDescent="0.2">
      <c r="T70" s="6"/>
      <c r="U70" s="6"/>
      <c r="V70" s="6"/>
      <c r="W70" s="6"/>
      <c r="X70" s="6"/>
    </row>
    <row r="71" spans="20:24" x14ac:dyDescent="0.2">
      <c r="T71" s="6"/>
      <c r="U71" s="6"/>
      <c r="V71" s="6"/>
      <c r="W71" s="6"/>
      <c r="X71" s="6"/>
    </row>
    <row r="72" spans="20:24" x14ac:dyDescent="0.2">
      <c r="T72" s="6"/>
      <c r="U72" s="6"/>
      <c r="V72" s="6"/>
      <c r="W72" s="6"/>
      <c r="X72" s="6"/>
    </row>
    <row r="73" spans="20:24" x14ac:dyDescent="0.2">
      <c r="T73" s="6"/>
      <c r="U73" s="6"/>
      <c r="V73" s="6"/>
      <c r="W73" s="6"/>
      <c r="X73" s="6"/>
    </row>
    <row r="74" spans="20:24" x14ac:dyDescent="0.2">
      <c r="T74" s="6"/>
      <c r="U74" s="6"/>
      <c r="V74" s="6"/>
      <c r="W74" s="6"/>
      <c r="X74" s="6"/>
    </row>
    <row r="75" spans="20:24" x14ac:dyDescent="0.2">
      <c r="T75" s="6"/>
      <c r="U75" s="6"/>
      <c r="V75" s="6"/>
      <c r="W75" s="6"/>
      <c r="X75" s="6"/>
    </row>
    <row r="76" spans="20:24" x14ac:dyDescent="0.2">
      <c r="T76" s="6"/>
      <c r="U76" s="6"/>
      <c r="V76" s="6"/>
      <c r="W76" s="6"/>
      <c r="X76" s="6"/>
    </row>
  </sheetData>
  <sheetProtection algorithmName="SHA-512" hashValue="FUEaAi0dAumyQVqb23c1+iuTrMR96KfFSKXitnnSyHsCSW6RWg2xmlUngIQlui679DQgg4c2KuwG0jKNDYyQwg==" saltValue="fH3B5dU/RjhS2EnIm8BLYA==" spinCount="100000" sheet="1" formatCells="0"/>
  <mergeCells count="50">
    <mergeCell ref="E1:K3"/>
    <mergeCell ref="E4:H4"/>
    <mergeCell ref="I4:K4"/>
    <mergeCell ref="E5:K5"/>
    <mergeCell ref="N6:N8"/>
    <mergeCell ref="B14:F14"/>
    <mergeCell ref="G14:J14"/>
    <mergeCell ref="T6:V7"/>
    <mergeCell ref="H7:J7"/>
    <mergeCell ref="P7:S7"/>
    <mergeCell ref="I8:J8"/>
    <mergeCell ref="T8:U8"/>
    <mergeCell ref="B11:J11"/>
    <mergeCell ref="T11:U11"/>
    <mergeCell ref="P6:S6"/>
    <mergeCell ref="B12:F12"/>
    <mergeCell ref="G12:J12"/>
    <mergeCell ref="T12:U12"/>
    <mergeCell ref="B13:F13"/>
    <mergeCell ref="G13:J13"/>
    <mergeCell ref="B16:J16"/>
    <mergeCell ref="B17:E17"/>
    <mergeCell ref="G17:H17"/>
    <mergeCell ref="I17:J17"/>
    <mergeCell ref="L17:N17"/>
    <mergeCell ref="I19:J19"/>
    <mergeCell ref="B20:E20"/>
    <mergeCell ref="G20:H20"/>
    <mergeCell ref="I20:J20"/>
    <mergeCell ref="B21:E21"/>
    <mergeCell ref="G21:H21"/>
    <mergeCell ref="I21:J21"/>
    <mergeCell ref="B18:E19"/>
    <mergeCell ref="F18:F19"/>
    <mergeCell ref="G18:H18"/>
    <mergeCell ref="I18:J18"/>
    <mergeCell ref="G19:H19"/>
    <mergeCell ref="A35:K36"/>
    <mergeCell ref="B22:E22"/>
    <mergeCell ref="G22:H22"/>
    <mergeCell ref="I22:J22"/>
    <mergeCell ref="B23:E23"/>
    <mergeCell ref="H23:I23"/>
    <mergeCell ref="B26:C26"/>
    <mergeCell ref="D26:E26"/>
    <mergeCell ref="B28:C28"/>
    <mergeCell ref="D28:J28"/>
    <mergeCell ref="B29:J32"/>
    <mergeCell ref="A33:K33"/>
    <mergeCell ref="A34:K34"/>
  </mergeCells>
  <dataValidations count="3">
    <dataValidation type="list" allowBlank="1" showInputMessage="1" showErrorMessage="1" sqref="G12">
      <formula1>$N$9:$N$10</formula1>
    </dataValidation>
    <dataValidation type="list" allowBlank="1" showInputMessage="1" showErrorMessage="1" sqref="G13">
      <formula1>$M$7:$M$8</formula1>
    </dataValidation>
    <dataValidation type="list" allowBlank="1" showInputMessage="1" showErrorMessage="1" sqref="G14:J14">
      <formula1>$O$7:$O$10</formula1>
    </dataValidation>
  </dataValidations>
  <printOptions horizontalCentered="1" gridLinesSet="0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>
          <x14:formula1>
            <xm:f>'D:\Laboratorio\1. Calidad\1. GLAB\1. Formatos\1. Formatos de informe\2. Apiques\[Apiques sep 2021.xlsx]1. Encabezado'!#REF!</xm:f>
          </x14:formula1>
          <x14:formula2>
            <xm:f>'D:\Laboratorio\1. Calidad\1. GLAB\1. Formatos\1. Formatos de informe\2. Apiques\[Apiques sep 2021.xlsx]1. Encabezado'!#REF!</xm:f>
          </x14:formula2>
          <xm:sqref>D26:E26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E.A.</vt:lpstr>
      <vt:lpstr>E.A.!Área_de_impresión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Cesar Ivan Díaz Abril</cp:lastModifiedBy>
  <cp:lastPrinted>2024-12-17T15:39:36Z</cp:lastPrinted>
  <dcterms:created xsi:type="dcterms:W3CDTF">2021-09-03T16:00:39Z</dcterms:created>
  <dcterms:modified xsi:type="dcterms:W3CDTF">2025-01-24T19:12:03Z</dcterms:modified>
</cp:coreProperties>
</file>