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Acreditacion\1. Control de documentos\1. Aprobaciones\56. Aprobaciones 2022-09-\1. Formatos\"/>
    </mc:Choice>
  </mc:AlternateContent>
  <bookViews>
    <workbookView xWindow="-120" yWindow="-120" windowWidth="29040" windowHeight="15840" activeTab="1"/>
  </bookViews>
  <sheets>
    <sheet name="PERFIL ESTRATIGRAFICO" sheetId="1" r:id="rId1"/>
    <sheet name="REG FOTOGRAFICO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1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C" hidden="1">#REF!</definedName>
    <definedName name="aprobo">INDEX([4]firmas!$C$33:$C$35,MATCH('[4]INV 222-13 '!$AA$45:$AJ$45,[4]firmas!$A$33:$A$35,0))</definedName>
    <definedName name="APROBO_A">INDEX([5]firmas!$C$33:$C$35,MATCH([5]ANGULARIDAD!$AK$29,[5]firmas!$A$33:$A$35,0))</definedName>
    <definedName name="aprobofirmas">INDEX([6]firmas!$C$33:$C$35,MATCH('[6]LIMITES M3'!$C$52:$E$52,[6]firmas!$A$33:$A$35,0))</definedName>
    <definedName name="aprobofirmas1">INDEX([7]firmas!$C$33:$C$35,MATCH('REG FOTOGRAFICO'!#REF!,[7]firmas!$A$33:$A$35,0))</definedName>
    <definedName name="aprobofirmas10">INDEX([8]firmas!$C$33:$C$35,MATCH('[8]CF - IF '!$Y$43,[8]firmas!$A$33:$A$35,0))</definedName>
    <definedName name="aprobofirmas11">INDEX([8]firmas!$C$33:$C$35,MATCH([8]ANGULARIDAD!$AK$29,[8]firmas!$A$33:$A$35,0))</definedName>
    <definedName name="aprobofirmas12">INDEX([8]firmas!$C$33:$C$35,MATCH([8]PROCTOR!$I$42,[8]firmas!$A$33:$A$35,0))</definedName>
    <definedName name="aprobofirmas13">INDEX([8]firmas!$C$33:$C$35,MATCH('[8] CBR 1'!$AP$55:$AQ$55,[8]firmas!$A$33:$A$35,0))</definedName>
    <definedName name="aprobofirmas14">INDEX([8]firmas!$C$33:$C$35,MATCH('[8] CBR (2)'!$G$55:$H$55,[8]firmas!$A$33:$A$35,0))</definedName>
    <definedName name="aprobofirmas2">INDEX([7]firmas!$C$33:$C$35,MATCH('[7]CONO DINAMICO'!$I$57,[7]firmas!$A$33:$A$35,0))</definedName>
    <definedName name="aprobofirmas3M1">INDEX([7]firmas!$C$33:$C$35,MATCH('[7]CLASIFICACION M1'!$J$48,[7]firmas!$A$33:$A$35,0))</definedName>
    <definedName name="Aprobofirmas4">INDEX([6]firmas!$C$31:$C$33,MATCH(#REF!,[6]firmas!$A$31:$A$33,0))</definedName>
    <definedName name="Aprobofirmas5">INDEX([6]firmas!$C$31:$C$33,MATCH('[6]M.O.  M1'!$I$29:$O$29,[6]firmas!$A$31:$A$33,0))</definedName>
    <definedName name="Aprobofirmas6">INDEX([6]firmas!$C$31:$C$33,MATCH(#REF!,[6]firmas!$A$31:$A$33,0))</definedName>
    <definedName name="Aprobofirmas7">INDEX([6]firmas!$C$31:$C$33,MATCH(#REF!,[6]firmas!$A$31:$A$33,0))</definedName>
    <definedName name="Aprobofirmas8">INDEX([6]firmas!$C$31:$C$33,MATCH(#REF!,[6]firmas!$A$31:$A$33,0))</definedName>
    <definedName name="Aprobofirmas9">INDEX([6]firmas!$C$31:$C$33,MATCH(#REF!,[6]firmas!$A$31:$A$33,0))</definedName>
    <definedName name="aprobofirmasD">INDEX([9]firmas!$C$33:$C$35,MATCH('[9]Desgaste '!$T$36:$Z$36,[9]firmas!$A$33:$A$35,0))</definedName>
    <definedName name="aprobofirmasMO">INDEX([10]firmas!$C$33:$C$35,MATCH([10]COLORIMETRIA!$J$31,[10]firmas!$A$33:$A$35,0))</definedName>
    <definedName name="AproboMO_M2">INDEX([6]firmas!$C$31:$C$33,MATCH('[6]M.O.  M2'!$I$29:$O$29,[6]firmas!$A$31:$A$33,0))</definedName>
    <definedName name="AproboMO_M3">INDEX([6]firmas!$C$31:$C$33,MATCH('[6]M.O.  M3'!$I$29:$O$29,[6]firmas!$A$31:$A$33,0))</definedName>
    <definedName name="aprobonombres">[6]firmas!$A$31:$A$33</definedName>
    <definedName name="_xlnm.Print_Area" localSheetId="0">'PERFIL ESTRATIGRAFICO'!$A$1:$R$37</definedName>
    <definedName name="_xlnm.Print_Area" localSheetId="1">'REG FOTOGRAFICO'!$A$1:$Q$48</definedName>
    <definedName name="ELABORA_A">INDEX([5]firmas!$C$2:$C$26,MATCH([5]ANGULARIDAD!$L$29,[5]firmas!$A$2:$A$26,0))</definedName>
    <definedName name="elaborocargo">[11]firmas!$B$11:$B$13</definedName>
    <definedName name="elaborofirmas1">INDEX([6]firmas!$C$2:$C$24,MATCH('REG FOTOGRAFICO'!#REF!,[6]firmas!$A$2:$A$24,0))</definedName>
    <definedName name="elaborofirmas10">INDEX([8]firmas!$C$2:$C$26,MATCH('[8]CF - IF '!$G$43,[8]firmas!$A$2:$A$26,0))</definedName>
    <definedName name="elaborofirmas11">INDEX([8]firmas!$C$2:$C$26,MATCH([8]ANGULARIDAD!$L$29,[8]firmas!$A$2:$A$26,0))</definedName>
    <definedName name="elaborofirmas12">INDEX([8]firmas!$C$2:$C$26,MATCH([8]PROCTOR!$C$42,[8]firmas!$A$2:$A$26,0))</definedName>
    <definedName name="elaborofirmas13">INDEX([8]firmas!$C$2:$C$26,MATCH('[8] CBR 1'!$AL$55:$AM$55,[8]firmas!$A$2:$A$26,0))</definedName>
    <definedName name="elaborofirmas14">INDEX([8]firmas!$C$2:$C$26,MATCH('[8] CBR (2)'!$C$55,[8]firmas!$A$2:$A$26,0))</definedName>
    <definedName name="elaborofirmas2">INDEX([6]firmas!$C$2:$C$24,MATCH('[7]CONO DINAMICO'!$F$57:$F$57,[6]firmas!$A$2:$A$24,0))</definedName>
    <definedName name="elaborofirmas3">INDEX([6]firmas!$C$2:$C$24,MATCH(#REF!,[6]firmas!$A$2:$A$24,0))</definedName>
    <definedName name="elaborofirmas4">INDEX([6]firmas!$C$2:$C$24,MATCH(#REF!,[6]firmas!$A$2:$A$24,0))</definedName>
    <definedName name="elaborofirmas5">INDEX([6]firmas!$C$2:$C$24,MATCH('[6]M.O.  M1'!$C$29:$E$29,[6]firmas!$A$2:$A$24,0))</definedName>
    <definedName name="elaborofirmas6">INDEX([6]firmas!$C$2:$C$24,MATCH(#REF!,[6]firmas!$A$2:$A$24,0))</definedName>
    <definedName name="elaborofirmas7">INDEX([6]firmas!$C$2:$C$24,MATCH(#REF!,[6]firmas!$A$2:$A$24,0))</definedName>
    <definedName name="elaborofirmas8">INDEX([6]firmas!$C$2:$C$24,MATCH(#REF!,[6]firmas!$A$2:$A$24,0))</definedName>
    <definedName name="elaborofirmas9">INDEX([6]firmas!$C$2:$C$24,MATCH(#REF!,[6]firmas!$A$2:$A$24,0))</definedName>
    <definedName name="elaborofirmasD">INDEX([9]firmas!$C$2:$C$26,MATCH('[9]Desgaste '!$F$36:$L$36,[9]firmas!$A$2:$A$26,0))</definedName>
    <definedName name="elaborofirmasMO">INDEX([10]firmas!$C$2:$C$26,MATCH([10]COLORIMETRIA!$D$31,[10]firmas!$A$2:$A$26,0))</definedName>
    <definedName name="ElaboroMO_M2">INDEX([6]firmas!$C$2:$C$24,MATCH('[6]M.O.  M2'!$C$29:$E$29,[6]firmas!$A$2:$A$24,0))</definedName>
    <definedName name="ElaboroMO_M3">INDEX([6]firmas!$C$2:$C$24,MATCH('[6]M.O.  M3'!$C$29:$E$29,[6]firmas!$A$2:$A$24,0))</definedName>
    <definedName name="Elaboronombres">[6]firmas!$A$2:$A$24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[12]OCTUBRE!#REF!</definedName>
    <definedName name="Ojo" hidden="1">#REF!</definedName>
    <definedName name="pendiente" hidden="1">#REF!</definedName>
    <definedName name="realizocargo">[6]firmas!$B$26:$B$28</definedName>
    <definedName name="REVISO_A">INDEX([5]firmas!$C$28:$C$31,MATCH([5]ANGULARIDAD!$W$29:$X$43,[5]firmas!$A$28:$A$31,0))</definedName>
    <definedName name="revisocargo">[13]firmas!$B$28:$B$30</definedName>
    <definedName name="revisoea">INDEX([7]firmas!$C$26:$C$29,MATCH([7]firmas!$A$26:$A$29,0))</definedName>
    <definedName name="revisofirmas1">INDEX([7]firmas!$C$26:$C$29,MATCH('REG FOTOGRAFICO'!#REF!,[7]firmas!$A$26:$A$29,0))</definedName>
    <definedName name="revisofirmas10">INDEX([8]firmas!$C$28:$C$31,MATCH('[8]CF - IF '!$M$43:$X$43,[8]firmas!$A$28:$A$31,0))</definedName>
    <definedName name="revisofirmas11">INDEX([8]firmas!$C$28:$C$31,MATCH([8]ANGULARIDAD!$W$29:$X$43,[8]firmas!$A$28:$A$31,0))</definedName>
    <definedName name="revisofirmas12">INDEX([8]firmas!$C$28:$C$31,MATCH([8]PROCTOR!$F$42,[8]firmas!$A$28:$A$31,0))</definedName>
    <definedName name="revisofirmas13">INDEX([8]firmas!$C$28:$C$31,MATCH('[8] CBR 1'!$AN$55:$AO$55,[8]firmas!$A$28:$A$31,0))</definedName>
    <definedName name="revisofirmas14">INDEX([8]firmas!$C$28:$C$31,MATCH('[8] CBR (2)'!$E$55:$F$55,[8]firmas!$A$28:$A$31,0))</definedName>
    <definedName name="revisofirmas2">INDEX([7]firmas!$C$26:$C$31,MATCH('[7]CONO DINAMICO'!$A$57:$E$57,[7]firmas!$A$26:$A$31,0))</definedName>
    <definedName name="revisofirmas3">INDEX([6]firmas!$C$26:$C$29,MATCH(#REF!,[6]firmas!$A$26:$A$29,0))</definedName>
    <definedName name="revisofirmas4">INDEX([6]firmas!$C$26:$C$29,MATCH(#REF!,[6]firmas!$A$26:$A$29,0))</definedName>
    <definedName name="revisofirmas5">INDEX([6]firmas!$C$26:$C$29,MATCH('[6]M.O.  M1'!$F$29:$H$29,[6]firmas!$A$26:$A$29,0))</definedName>
    <definedName name="revisofirmas6">INDEX([6]firmas!$C$26:$C$29,MATCH(#REF!,[6]firmas!$A$26:$A$29,0))</definedName>
    <definedName name="revisofirmas7">INDEX([6]firmas!$C$26:$C$29,MATCH(#REF!,[6]firmas!$A$26:$A$29,0))</definedName>
    <definedName name="revisofirmas8">INDEX([6]firmas!$C$26:$C$29,MATCH(#REF!,[6]firmas!$A$26:$A$29,0))</definedName>
    <definedName name="revisofirmas9">INDEX([6]firmas!$C$26:$C$29,MATCH(#REF!,[6]firmas!$A$26:$A$29,0))</definedName>
    <definedName name="revisofirmasD">INDEX([9]firmas!$C$28:$C$31,MATCH('[9]Desgaste '!$M$36:$S$36,[9]firmas!$A$28:$A$31,0))</definedName>
    <definedName name="revisofirmasH">INDEX([14]firmas!$C$28:$C$31,MATCH(#REF!,[14]firmas!$A$28:$A$31,0))</definedName>
    <definedName name="revisofirmasMO">INDEX([10]firmas!$C$28:$C$31,MATCH([10]COLORIMETRIA!$G$31,[10]firmas!$A$28:$A$31,0))</definedName>
    <definedName name="RevisoMO_M2">INDEX([6]firmas!$C$26:$C$29,MATCH('[6]M.O.  M2'!$F$29:$H$29,[6]firmas!$A$26:$A$29,0))</definedName>
    <definedName name="RevisoMO_M3">INDEX([6]firmas!$C$26:$C$29,MATCH('[6]M.O.  M3'!$F$29:$H$29,[6]firmas!$A$26:$A$29,0))</definedName>
    <definedName name="revisonombres">[6]firmas!$A$26:$A$29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1" l="1"/>
  <c r="K6" i="2" l="1"/>
  <c r="J36" i="2" s="1"/>
  <c r="E39" i="2"/>
  <c r="O7" i="1"/>
  <c r="P10" i="1"/>
  <c r="J10" i="1"/>
  <c r="C10" i="1"/>
  <c r="J22" i="2" l="1"/>
  <c r="B22" i="2"/>
  <c r="B36" i="2"/>
  <c r="K7" i="2"/>
  <c r="F22" i="1"/>
  <c r="Q17" i="1"/>
  <c r="R27" i="1" l="1"/>
  <c r="Q27" i="1"/>
  <c r="P27" i="1"/>
  <c r="O27" i="1"/>
  <c r="N27" i="1"/>
  <c r="M27" i="1"/>
  <c r="L27" i="1"/>
  <c r="K27" i="1"/>
  <c r="J27" i="1"/>
  <c r="I27" i="1"/>
  <c r="H27" i="1"/>
  <c r="G27" i="1"/>
  <c r="F27" i="1"/>
  <c r="R22" i="1"/>
  <c r="Q22" i="1"/>
  <c r="P22" i="1"/>
  <c r="O22" i="1"/>
  <c r="N22" i="1"/>
  <c r="M22" i="1"/>
  <c r="L22" i="1"/>
  <c r="K22" i="1"/>
  <c r="J22" i="1"/>
  <c r="I22" i="1"/>
  <c r="H22" i="1"/>
  <c r="G22" i="1"/>
  <c r="R17" i="1"/>
  <c r="P17" i="1"/>
  <c r="O17" i="1"/>
  <c r="N17" i="1"/>
  <c r="M17" i="1"/>
  <c r="L17" i="1"/>
  <c r="K17" i="1"/>
  <c r="J17" i="1"/>
  <c r="I17" i="1"/>
  <c r="H17" i="1"/>
  <c r="G17" i="1"/>
  <c r="F17" i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Si no se encuentra el nivel freático, el N/A va en mayúscula</t>
        </r>
      </text>
    </comment>
  </commentList>
</comments>
</file>

<file path=xl/sharedStrings.xml><?xml version="1.0" encoding="utf-8"?>
<sst xmlns="http://schemas.openxmlformats.org/spreadsheetml/2006/main" count="54" uniqueCount="44">
  <si>
    <t>CÓDIGO: GLAB-FM-001</t>
  </si>
  <si>
    <t>Código:</t>
  </si>
  <si>
    <t>Calzada</t>
  </si>
  <si>
    <t>Norte-sur</t>
  </si>
  <si>
    <t>Oriente-Occidente</t>
  </si>
  <si>
    <t>Sur-Norte</t>
  </si>
  <si>
    <t>Occidente-Oriente</t>
  </si>
  <si>
    <t>AASHTO</t>
  </si>
  <si>
    <t>SUSC</t>
  </si>
  <si>
    <t>ÍNDICE GRUPO</t>
  </si>
  <si>
    <t>LÍMITES</t>
  </si>
  <si>
    <t>HN</t>
  </si>
  <si>
    <t>LL %</t>
  </si>
  <si>
    <t>LP %</t>
  </si>
  <si>
    <t>IP</t>
  </si>
  <si>
    <t>GRAVA</t>
  </si>
  <si>
    <t>ARENA</t>
  </si>
  <si>
    <t>N° 200</t>
  </si>
  <si>
    <t>Observaciones:</t>
  </si>
  <si>
    <t>FIN DEL INFORME</t>
  </si>
  <si>
    <t>Fecha ejecución:</t>
  </si>
  <si>
    <t>Paginas</t>
  </si>
  <si>
    <t>Pagina</t>
  </si>
  <si>
    <t>de</t>
  </si>
  <si>
    <t>Pagina xx de xx</t>
  </si>
  <si>
    <t>Localización:</t>
  </si>
  <si>
    <t>GRANULOMETRÍA %</t>
  </si>
  <si>
    <t>PDC             CBR %</t>
  </si>
  <si>
    <t>INFORME DE ENSAYO
PERFIL ESTRATIGRAFÍCO DEL SUELO INV E-101 y 102-13</t>
  </si>
  <si>
    <t>Nivel Freático:</t>
  </si>
  <si>
    <t>PROFUNDIDAD
m</t>
  </si>
  <si>
    <t>SÍMBOLO</t>
  </si>
  <si>
    <t>MUESTRA N°</t>
  </si>
  <si>
    <t>DESCRIPCIÓN</t>
  </si>
  <si>
    <t>HUMEDAD NATURAL 
%</t>
  </si>
  <si>
    <t>EQUIVALENTE DE ARENA %</t>
  </si>
  <si>
    <t>MATERIA ORGANICA %</t>
  </si>
  <si>
    <t>Fin de Apique:</t>
  </si>
  <si>
    <t>Laboratorio de suelos, asfaltos y pavimentos de la UAERMV 
Sede de Producción Parque Minero Industrial El Mochuelo Kilometro 3 vía Pasquilla localidad Ciudad Bolívar, Bogotá D.C. - Colombia
Tel: 3779555 Ext 1145   E- mail: p.laboratorio@umv.gov.co</t>
  </si>
  <si>
    <t>DATOS DEL PERFIL ESTRATIGRÁFICO</t>
  </si>
  <si>
    <t>VERSIÓN: 8</t>
  </si>
  <si>
    <t>INVESTIGACIÓN  DE SUELOS Y  ROCA PARA PROPOSITOS  DE INGENIERÍA Y  DESCRIPCIÓN E IDENTIFICACIÓN DE LOS SUELOS PROCEDIMIENTO VISUAL Y  MANUAL  INV E-101-13 E INV E-102-13</t>
  </si>
  <si>
    <t>INFORME DE ENSAYO
PERFIL ESTRATIGRÁFICO DEL SUELO INV E 101-13 E INV E 102-13</t>
  </si>
  <si>
    <t>FECHA DE APLICACIÓN: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</si>
</sst>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color theme="1" tint="0.4999847407452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7"/>
      <color theme="0" tint="-0.499984740745262"/>
      <name val="Arial"/>
      <family val="2"/>
    </font>
    <font>
      <sz val="10"/>
      <name val="Garamond"/>
      <family val="1"/>
    </font>
    <font>
      <b/>
      <sz val="10"/>
      <color theme="3" tint="-0.49998474074526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8"/>
      <color indexed="8"/>
      <name val="Arial"/>
      <family val="2"/>
    </font>
    <font>
      <b/>
      <sz val="9"/>
      <color theme="1"/>
      <name val="Arial"/>
      <family val="2"/>
    </font>
    <font>
      <sz val="10"/>
      <color theme="1" tint="0.499984740745262"/>
      <name val="Arial"/>
      <family val="2"/>
    </font>
    <font>
      <sz val="9"/>
      <name val="Arial"/>
      <family val="2"/>
    </font>
    <font>
      <b/>
      <sz val="10"/>
      <color theme="0" tint="-0.49998474074526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theme="1" tint="0.499984740745262"/>
        <bgColor theme="0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316">
    <xf numFmtId="0" fontId="0" fillId="0" borderId="0" xfId="0"/>
    <xf numFmtId="0" fontId="3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vertical="center"/>
      <protection locked="0"/>
    </xf>
    <xf numFmtId="0" fontId="8" fillId="2" borderId="12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2" fontId="8" fillId="0" borderId="15" xfId="2" applyNumberFormat="1" applyFont="1" applyBorder="1" applyAlignment="1" applyProtection="1">
      <alignment horizontal="center" vertical="center"/>
      <protection locked="0"/>
    </xf>
    <xf numFmtId="1" fontId="11" fillId="4" borderId="1" xfId="1" applyNumberFormat="1" applyFont="1" applyFill="1" applyBorder="1" applyAlignment="1">
      <alignment horizontal="center"/>
    </xf>
    <xf numFmtId="1" fontId="11" fillId="4" borderId="2" xfId="1" applyNumberFormat="1" applyFont="1" applyFill="1" applyBorder="1" applyAlignment="1">
      <alignment horizontal="center"/>
    </xf>
    <xf numFmtId="1" fontId="11" fillId="4" borderId="3" xfId="1" applyNumberFormat="1" applyFont="1" applyFill="1" applyBorder="1" applyAlignment="1">
      <alignment horizontal="center"/>
    </xf>
    <xf numFmtId="2" fontId="8" fillId="0" borderId="16" xfId="2" applyNumberFormat="1" applyFont="1" applyBorder="1" applyAlignment="1" applyProtection="1">
      <alignment horizontal="center" vertical="center"/>
      <protection locked="0"/>
    </xf>
    <xf numFmtId="1" fontId="11" fillId="4" borderId="6" xfId="1" applyNumberFormat="1" applyFont="1" applyFill="1" applyBorder="1" applyAlignment="1">
      <alignment horizontal="center"/>
    </xf>
    <xf numFmtId="1" fontId="11" fillId="4" borderId="7" xfId="1" applyNumberFormat="1" applyFont="1" applyFill="1" applyBorder="1" applyAlignment="1">
      <alignment horizontal="center"/>
    </xf>
    <xf numFmtId="1" fontId="11" fillId="4" borderId="8" xfId="1" applyNumberFormat="1" applyFont="1" applyFill="1" applyBorder="1" applyAlignment="1">
      <alignment horizontal="center"/>
    </xf>
    <xf numFmtId="2" fontId="8" fillId="0" borderId="17" xfId="2" applyNumberFormat="1" applyFont="1" applyBorder="1" applyAlignment="1" applyProtection="1">
      <alignment horizontal="center" vertical="center"/>
      <protection locked="0"/>
    </xf>
    <xf numFmtId="2" fontId="8" fillId="0" borderId="18" xfId="2" applyNumberFormat="1" applyFont="1" applyBorder="1" applyAlignment="1" applyProtection="1">
      <alignment horizontal="center" vertical="center"/>
      <protection locked="0"/>
    </xf>
    <xf numFmtId="2" fontId="8" fillId="0" borderId="16" xfId="2" applyNumberFormat="1" applyFont="1" applyBorder="1" applyAlignment="1" applyProtection="1">
      <alignment horizontal="center" vertical="center" wrapText="1"/>
      <protection locked="0"/>
    </xf>
    <xf numFmtId="2" fontId="8" fillId="0" borderId="17" xfId="2" applyNumberFormat="1" applyFont="1" applyBorder="1" applyAlignment="1" applyProtection="1">
      <alignment horizontal="center" vertical="center" wrapText="1"/>
      <protection locked="0"/>
    </xf>
    <xf numFmtId="2" fontId="8" fillId="0" borderId="18" xfId="2" applyNumberFormat="1" applyFont="1" applyBorder="1" applyAlignment="1" applyProtection="1">
      <alignment horizontal="center" vertical="center" wrapText="1"/>
      <protection locked="0"/>
    </xf>
    <xf numFmtId="2" fontId="8" fillId="0" borderId="20" xfId="2" applyNumberFormat="1" applyFont="1" applyBorder="1" applyAlignment="1" applyProtection="1">
      <alignment horizontal="center" vertical="center" wrapText="1"/>
      <protection locked="0"/>
    </xf>
    <xf numFmtId="0" fontId="3" fillId="0" borderId="0" xfId="4" applyProtection="1">
      <protection locked="0"/>
    </xf>
    <xf numFmtId="0" fontId="3" fillId="0" borderId="0" xfId="3" applyProtection="1">
      <protection locked="0"/>
    </xf>
    <xf numFmtId="0" fontId="15" fillId="0" borderId="19" xfId="1" applyFont="1" applyBorder="1" applyAlignment="1">
      <alignment vertical="center"/>
    </xf>
    <xf numFmtId="0" fontId="14" fillId="0" borderId="19" xfId="1" applyFont="1" applyBorder="1" applyAlignment="1">
      <alignment vertical="center"/>
    </xf>
    <xf numFmtId="0" fontId="17" fillId="2" borderId="19" xfId="5" applyFont="1" applyFill="1" applyBorder="1" applyAlignment="1">
      <alignment horizontal="center" vertical="center"/>
    </xf>
    <xf numFmtId="0" fontId="18" fillId="0" borderId="0" xfId="5" applyFont="1" applyProtection="1">
      <protection locked="0"/>
    </xf>
    <xf numFmtId="0" fontId="15" fillId="0" borderId="4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7" fillId="2" borderId="5" xfId="5" applyFont="1" applyFill="1" applyBorder="1" applyAlignment="1">
      <alignment horizontal="center" vertical="center"/>
    </xf>
    <xf numFmtId="0" fontId="19" fillId="2" borderId="5" xfId="5" applyFont="1" applyFill="1" applyBorder="1"/>
    <xf numFmtId="0" fontId="18" fillId="0" borderId="4" xfId="5" applyFont="1" applyBorder="1"/>
    <xf numFmtId="0" fontId="8" fillId="0" borderId="2" xfId="1" applyFont="1" applyBorder="1" applyAlignment="1" applyProtection="1">
      <alignment horizontal="center" vertical="center"/>
      <protection locked="0"/>
    </xf>
    <xf numFmtId="0" fontId="20" fillId="2" borderId="0" xfId="5" applyFont="1" applyFill="1" applyAlignment="1" applyProtection="1">
      <alignment vertical="center" textRotation="90" wrapText="1"/>
      <protection locked="0"/>
    </xf>
    <xf numFmtId="0" fontId="20" fillId="2" borderId="0" xfId="5" applyFont="1" applyFill="1" applyAlignment="1">
      <alignment vertical="center" textRotation="90" wrapText="1"/>
    </xf>
    <xf numFmtId="0" fontId="19" fillId="2" borderId="5" xfId="6" applyFont="1" applyFill="1" applyBorder="1"/>
    <xf numFmtId="0" fontId="18" fillId="0" borderId="0" xfId="6" applyFont="1" applyProtection="1">
      <protection locked="0"/>
    </xf>
    <xf numFmtId="0" fontId="8" fillId="0" borderId="7" xfId="1" applyFont="1" applyBorder="1" applyAlignment="1" applyProtection="1">
      <alignment vertical="top"/>
      <protection locked="0"/>
    </xf>
    <xf numFmtId="0" fontId="19" fillId="2" borderId="8" xfId="5" applyFont="1" applyFill="1" applyBorder="1"/>
    <xf numFmtId="0" fontId="10" fillId="0" borderId="4" xfId="5" applyFont="1" applyBorder="1" applyProtection="1">
      <protection locked="0"/>
    </xf>
    <xf numFmtId="0" fontId="10" fillId="0" borderId="6" xfId="5" applyFont="1" applyBorder="1" applyProtection="1">
      <protection locked="0"/>
    </xf>
    <xf numFmtId="0" fontId="19" fillId="2" borderId="0" xfId="5" applyFont="1" applyFill="1" applyProtection="1">
      <protection locked="0"/>
    </xf>
    <xf numFmtId="0" fontId="18" fillId="0" borderId="19" xfId="5" applyFont="1" applyBorder="1" applyProtection="1">
      <protection locked="0"/>
    </xf>
    <xf numFmtId="0" fontId="26" fillId="0" borderId="0" xfId="7" applyFont="1" applyFill="1" applyBorder="1" applyAlignment="1" applyProtection="1">
      <alignment horizontal="right"/>
      <protection locked="0"/>
    </xf>
    <xf numFmtId="0" fontId="8" fillId="2" borderId="2" xfId="1" applyFont="1" applyFill="1" applyBorder="1" applyAlignment="1" applyProtection="1">
      <alignment vertical="center"/>
      <protection locked="0"/>
    </xf>
    <xf numFmtId="164" fontId="8" fillId="2" borderId="0" xfId="1" applyNumberFormat="1" applyFont="1" applyFill="1" applyBorder="1" applyAlignment="1">
      <alignment horizontal="right" vertical="center"/>
    </xf>
    <xf numFmtId="0" fontId="3" fillId="0" borderId="0" xfId="1" applyFont="1" applyAlignment="1" applyProtection="1">
      <alignment horizontal="center" vertical="center"/>
      <protection locked="0"/>
    </xf>
    <xf numFmtId="0" fontId="25" fillId="0" borderId="2" xfId="7" applyFont="1" applyFill="1" applyBorder="1" applyAlignment="1" applyProtection="1">
      <alignment horizontal="right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26" fillId="0" borderId="0" xfId="7" applyFont="1" applyFill="1" applyBorder="1" applyAlignment="1" applyProtection="1">
      <protection locked="0"/>
    </xf>
    <xf numFmtId="0" fontId="24" fillId="0" borderId="0" xfId="7" applyFont="1" applyFill="1" applyBorder="1" applyAlignment="1" applyProtection="1"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164" fontId="8" fillId="2" borderId="0" xfId="1" applyNumberFormat="1" applyFont="1" applyFill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3" fillId="0" borderId="0" xfId="3" applyBorder="1" applyProtection="1">
      <protection locked="0"/>
    </xf>
    <xf numFmtId="0" fontId="3" fillId="0" borderId="2" xfId="3" applyBorder="1" applyProtection="1">
      <protection locked="0"/>
    </xf>
    <xf numFmtId="0" fontId="3" fillId="0" borderId="5" xfId="3" applyBorder="1" applyProtection="1">
      <protection locked="0"/>
    </xf>
    <xf numFmtId="1" fontId="8" fillId="0" borderId="0" xfId="2" applyNumberFormat="1" applyFont="1" applyBorder="1" applyAlignment="1">
      <alignment horizontal="center" vertical="center" wrapText="1"/>
    </xf>
    <xf numFmtId="165" fontId="8" fillId="0" borderId="0" xfId="2" applyNumberFormat="1" applyFont="1" applyBorder="1" applyAlignment="1">
      <alignment horizontal="center" vertical="center" wrapText="1"/>
    </xf>
    <xf numFmtId="165" fontId="8" fillId="2" borderId="0" xfId="2" applyNumberFormat="1" applyFont="1" applyFill="1" applyBorder="1" applyAlignment="1">
      <alignment horizontal="center" vertical="center" wrapText="1"/>
    </xf>
    <xf numFmtId="165" fontId="8" fillId="2" borderId="5" xfId="2" applyNumberFormat="1" applyFont="1" applyFill="1" applyBorder="1" applyAlignment="1">
      <alignment horizontal="center" vertical="center" wrapText="1"/>
    </xf>
    <xf numFmtId="2" fontId="8" fillId="0" borderId="1" xfId="2" quotePrefix="1" applyNumberFormat="1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1" fontId="8" fillId="0" borderId="2" xfId="2" applyNumberFormat="1" applyFont="1" applyBorder="1" applyAlignment="1">
      <alignment horizontal="center" vertical="center" wrapText="1"/>
    </xf>
    <xf numFmtId="165" fontId="8" fillId="0" borderId="2" xfId="2" applyNumberFormat="1" applyFont="1" applyBorder="1" applyAlignment="1">
      <alignment horizontal="center" vertical="center" wrapText="1"/>
    </xf>
    <xf numFmtId="165" fontId="8" fillId="2" borderId="2" xfId="2" applyNumberFormat="1" applyFont="1" applyFill="1" applyBorder="1" applyAlignment="1">
      <alignment horizontal="center" vertical="center" wrapText="1"/>
    </xf>
    <xf numFmtId="165" fontId="8" fillId="2" borderId="3" xfId="2" applyNumberFormat="1" applyFont="1" applyFill="1" applyBorder="1" applyAlignment="1">
      <alignment horizontal="center" vertical="center" wrapText="1"/>
    </xf>
    <xf numFmtId="1" fontId="8" fillId="0" borderId="7" xfId="2" applyNumberFormat="1" applyFont="1" applyBorder="1" applyAlignment="1">
      <alignment horizontal="center" vertical="center" wrapText="1"/>
    </xf>
    <xf numFmtId="165" fontId="8" fillId="0" borderId="7" xfId="2" applyNumberFormat="1" applyFont="1" applyBorder="1" applyAlignment="1">
      <alignment horizontal="center" vertical="center" wrapText="1"/>
    </xf>
    <xf numFmtId="165" fontId="8" fillId="2" borderId="7" xfId="2" applyNumberFormat="1" applyFont="1" applyFill="1" applyBorder="1" applyAlignment="1">
      <alignment horizontal="center" vertical="center" wrapText="1"/>
    </xf>
    <xf numFmtId="165" fontId="8" fillId="2" borderId="8" xfId="2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top"/>
    </xf>
    <xf numFmtId="0" fontId="8" fillId="0" borderId="0" xfId="1" applyFont="1" applyBorder="1" applyAlignment="1" applyProtection="1">
      <alignment horizontal="left" vertical="top"/>
      <protection locked="0"/>
    </xf>
    <xf numFmtId="0" fontId="9" fillId="0" borderId="4" xfId="5" applyFont="1" applyBorder="1"/>
    <xf numFmtId="0" fontId="18" fillId="0" borderId="6" xfId="5" applyFont="1" applyBorder="1" applyProtection="1">
      <protection locked="0"/>
    </xf>
    <xf numFmtId="0" fontId="18" fillId="0" borderId="7" xfId="5" applyFont="1" applyBorder="1" applyProtection="1">
      <protection locked="0"/>
    </xf>
    <xf numFmtId="0" fontId="7" fillId="2" borderId="0" xfId="3" applyFont="1" applyFill="1" applyAlignment="1">
      <alignment vertical="center" wrapText="1"/>
    </xf>
    <xf numFmtId="0" fontId="7" fillId="2" borderId="0" xfId="3" applyFont="1" applyFill="1" applyBorder="1" applyAlignment="1">
      <alignment vertical="center" wrapText="1"/>
    </xf>
    <xf numFmtId="0" fontId="3" fillId="0" borderId="0" xfId="4" applyBorder="1" applyProtection="1">
      <protection locked="0"/>
    </xf>
    <xf numFmtId="164" fontId="15" fillId="2" borderId="0" xfId="1" applyNumberFormat="1" applyFont="1" applyFill="1" applyBorder="1" applyAlignment="1">
      <alignment vertical="center"/>
    </xf>
    <xf numFmtId="0" fontId="18" fillId="0" borderId="4" xfId="5" applyFont="1" applyBorder="1" applyProtection="1">
      <protection locked="0"/>
    </xf>
    <xf numFmtId="0" fontId="10" fillId="0" borderId="5" xfId="5" applyFont="1" applyBorder="1" applyAlignment="1" applyProtection="1">
      <alignment vertical="top" wrapText="1"/>
      <protection locked="0"/>
    </xf>
    <xf numFmtId="0" fontId="10" fillId="0" borderId="8" xfId="5" applyFont="1" applyBorder="1" applyAlignment="1" applyProtection="1">
      <alignment vertical="top" wrapText="1"/>
      <protection locked="0"/>
    </xf>
    <xf numFmtId="0" fontId="21" fillId="2" borderId="0" xfId="5" applyFont="1" applyFill="1" applyBorder="1" applyAlignment="1">
      <alignment horizontal="center"/>
    </xf>
    <xf numFmtId="0" fontId="18" fillId="2" borderId="0" xfId="5" applyFont="1" applyFill="1" applyBorder="1" applyAlignment="1">
      <alignment horizontal="center"/>
    </xf>
    <xf numFmtId="0" fontId="5" fillId="0" borderId="1" xfId="7" applyFont="1" applyFill="1" applyBorder="1" applyAlignment="1" applyProtection="1">
      <protection locked="0"/>
    </xf>
    <xf numFmtId="0" fontId="5" fillId="0" borderId="2" xfId="7" applyFont="1" applyFill="1" applyBorder="1" applyAlignment="1" applyProtection="1">
      <protection locked="0"/>
    </xf>
    <xf numFmtId="0" fontId="5" fillId="0" borderId="3" xfId="7" applyFont="1" applyFill="1" applyBorder="1" applyAlignment="1" applyProtection="1">
      <protection locked="0"/>
    </xf>
    <xf numFmtId="0" fontId="23" fillId="0" borderId="4" xfId="7" applyFont="1" applyFill="1" applyBorder="1" applyAlignment="1" applyProtection="1">
      <protection locked="0"/>
    </xf>
    <xf numFmtId="0" fontId="23" fillId="0" borderId="0" xfId="7" applyFont="1" applyFill="1" applyBorder="1" applyAlignment="1" applyProtection="1">
      <protection locked="0"/>
    </xf>
    <xf numFmtId="0" fontId="23" fillId="0" borderId="5" xfId="7" applyFont="1" applyFill="1" applyBorder="1" applyAlignment="1" applyProtection="1">
      <protection locked="0"/>
    </xf>
    <xf numFmtId="0" fontId="3" fillId="2" borderId="4" xfId="7" applyFont="1" applyFill="1" applyBorder="1" applyAlignment="1" applyProtection="1">
      <protection locked="0"/>
    </xf>
    <xf numFmtId="0" fontId="3" fillId="2" borderId="0" xfId="7" applyFont="1" applyFill="1" applyBorder="1" applyAlignment="1" applyProtection="1">
      <protection locked="0"/>
    </xf>
    <xf numFmtId="0" fontId="3" fillId="2" borderId="5" xfId="7" applyFont="1" applyFill="1" applyBorder="1" applyAlignment="1" applyProtection="1">
      <protection locked="0"/>
    </xf>
    <xf numFmtId="0" fontId="3" fillId="0" borderId="4" xfId="7" applyFont="1" applyFill="1" applyBorder="1" applyAlignment="1" applyProtection="1">
      <protection locked="0"/>
    </xf>
    <xf numFmtId="0" fontId="3" fillId="0" borderId="0" xfId="7" applyFont="1" applyFill="1" applyBorder="1" applyAlignment="1" applyProtection="1">
      <protection locked="0"/>
    </xf>
    <xf numFmtId="0" fontId="3" fillId="0" borderId="5" xfId="7" applyFont="1" applyFill="1" applyBorder="1" applyAlignment="1" applyProtection="1">
      <protection locked="0"/>
    </xf>
    <xf numFmtId="0" fontId="26" fillId="0" borderId="6" xfId="7" applyFont="1" applyFill="1" applyBorder="1" applyAlignment="1" applyProtection="1">
      <protection locked="0"/>
    </xf>
    <xf numFmtId="0" fontId="26" fillId="0" borderId="7" xfId="7" applyFont="1" applyFill="1" applyBorder="1" applyAlignment="1" applyProtection="1">
      <protection locked="0"/>
    </xf>
    <xf numFmtId="0" fontId="26" fillId="0" borderId="8" xfId="7" applyFont="1" applyFill="1" applyBorder="1" applyAlignment="1" applyProtection="1">
      <protection locked="0"/>
    </xf>
    <xf numFmtId="0" fontId="26" fillId="0" borderId="0" xfId="7" applyFont="1" applyFill="1" applyBorder="1" applyAlignment="1" applyProtection="1">
      <alignment horizontal="right"/>
      <protection locked="0"/>
    </xf>
    <xf numFmtId="164" fontId="8" fillId="0" borderId="0" xfId="1" applyNumberFormat="1" applyFont="1" applyBorder="1" applyAlignment="1" applyProtection="1">
      <alignment horizontal="center" vertical="center" wrapText="1"/>
      <protection locked="0"/>
    </xf>
    <xf numFmtId="164" fontId="15" fillId="2" borderId="0" xfId="1" applyNumberFormat="1" applyFont="1" applyFill="1" applyBorder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8" fillId="2" borderId="11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23" fillId="0" borderId="0" xfId="7" applyFont="1" applyFill="1" applyBorder="1" applyProtection="1"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164" fontId="8" fillId="0" borderId="7" xfId="1" applyNumberFormat="1" applyFont="1" applyBorder="1" applyAlignment="1" applyProtection="1">
      <alignment horizontal="center" vertical="center" wrapText="1"/>
      <protection locked="0"/>
    </xf>
    <xf numFmtId="2" fontId="8" fillId="0" borderId="15" xfId="2" applyNumberFormat="1" applyFont="1" applyBorder="1" applyAlignment="1" applyProtection="1">
      <alignment horizontal="center" vertical="center" wrapText="1"/>
      <protection locked="0"/>
    </xf>
    <xf numFmtId="2" fontId="8" fillId="0" borderId="16" xfId="2" quotePrefix="1" applyNumberFormat="1" applyFont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>
      <alignment horizontal="right" vertical="center"/>
    </xf>
    <xf numFmtId="0" fontId="27" fillId="3" borderId="13" xfId="2" applyFont="1" applyFill="1" applyBorder="1" applyAlignment="1">
      <alignment horizontal="center" vertical="center" wrapText="1"/>
    </xf>
    <xf numFmtId="0" fontId="5" fillId="0" borderId="0" xfId="7" applyFont="1" applyFill="1" applyBorder="1" applyAlignment="1" applyProtection="1">
      <protection locked="0"/>
    </xf>
    <xf numFmtId="0" fontId="5" fillId="2" borderId="0" xfId="3" applyFont="1" applyFill="1" applyBorder="1" applyAlignment="1">
      <alignment horizontal="left" vertical="top" wrapText="1"/>
    </xf>
    <xf numFmtId="164" fontId="8" fillId="2" borderId="0" xfId="3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2" borderId="5" xfId="4" applyFont="1" applyFill="1" applyBorder="1"/>
    <xf numFmtId="0" fontId="5" fillId="2" borderId="4" xfId="3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center" vertical="center"/>
    </xf>
    <xf numFmtId="1" fontId="15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vertical="center"/>
    </xf>
    <xf numFmtId="0" fontId="3" fillId="0" borderId="4" xfId="3" applyBorder="1" applyProtection="1">
      <protection locked="0"/>
    </xf>
    <xf numFmtId="0" fontId="8" fillId="0" borderId="0" xfId="1" applyFont="1" applyBorder="1" applyAlignment="1">
      <alignment horizontal="left" vertical="center"/>
    </xf>
    <xf numFmtId="0" fontId="20" fillId="2" borderId="0" xfId="5" applyFont="1" applyFill="1" applyBorder="1" applyAlignment="1">
      <alignment vertical="center" textRotation="90" wrapText="1"/>
    </xf>
    <xf numFmtId="0" fontId="18" fillId="0" borderId="0" xfId="5" applyFont="1" applyBorder="1" applyProtection="1"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19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4" xfId="2" applyNumberFormat="1" applyFont="1" applyBorder="1" applyAlignment="1">
      <alignment horizontal="center" vertical="center" wrapText="1"/>
    </xf>
    <xf numFmtId="1" fontId="8" fillId="0" borderId="19" xfId="2" applyNumberFormat="1" applyFont="1" applyBorder="1" applyAlignment="1">
      <alignment horizontal="center" vertical="center" wrapText="1"/>
    </xf>
    <xf numFmtId="1" fontId="8" fillId="0" borderId="9" xfId="2" applyNumberFormat="1" applyFont="1" applyBorder="1" applyAlignment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>
      <alignment horizontal="center" vertical="center" wrapText="1"/>
    </xf>
    <xf numFmtId="165" fontId="8" fillId="0" borderId="14" xfId="2" applyNumberFormat="1" applyFont="1" applyBorder="1" applyAlignment="1">
      <alignment horizontal="center" vertical="center" wrapText="1"/>
    </xf>
    <xf numFmtId="165" fontId="8" fillId="0" borderId="19" xfId="2" applyNumberFormat="1" applyFont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 vertical="center" wrapText="1"/>
    </xf>
    <xf numFmtId="1" fontId="8" fillId="2" borderId="14" xfId="2" applyNumberFormat="1" applyFont="1" applyFill="1" applyBorder="1" applyAlignment="1">
      <alignment horizontal="center" vertical="center" wrapText="1"/>
    </xf>
    <xf numFmtId="1" fontId="8" fillId="2" borderId="19" xfId="2" applyNumberFormat="1" applyFont="1" applyFill="1" applyBorder="1" applyAlignment="1">
      <alignment horizontal="center" vertical="center" wrapText="1"/>
    </xf>
    <xf numFmtId="1" fontId="8" fillId="2" borderId="9" xfId="2" applyNumberFormat="1" applyFont="1" applyFill="1" applyBorder="1" applyAlignment="1">
      <alignment horizontal="center" vertical="center" wrapText="1"/>
    </xf>
    <xf numFmtId="165" fontId="8" fillId="2" borderId="14" xfId="2" applyNumberFormat="1" applyFont="1" applyFill="1" applyBorder="1" applyAlignment="1">
      <alignment horizontal="center" vertical="center" wrapText="1"/>
    </xf>
    <xf numFmtId="165" fontId="8" fillId="2" borderId="19" xfId="2" applyNumberFormat="1" applyFont="1" applyFill="1" applyBorder="1" applyAlignment="1">
      <alignment horizontal="center" vertical="center" wrapText="1"/>
    </xf>
    <xf numFmtId="165" fontId="8" fillId="2" borderId="9" xfId="2" applyNumberFormat="1" applyFont="1" applyFill="1" applyBorder="1" applyAlignment="1">
      <alignment horizontal="center" vertical="center" wrapText="1"/>
    </xf>
    <xf numFmtId="164" fontId="15" fillId="2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Border="1" applyAlignment="1" applyProtection="1">
      <alignment horizontal="center" vertical="center" wrapText="1"/>
      <protection locked="0"/>
    </xf>
    <xf numFmtId="0" fontId="27" fillId="3" borderId="14" xfId="2" applyFont="1" applyFill="1" applyBorder="1" applyAlignment="1">
      <alignment horizontal="center" vertical="center" wrapText="1"/>
    </xf>
    <xf numFmtId="0" fontId="27" fillId="3" borderId="9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10" fillId="0" borderId="14" xfId="2" quotePrefix="1" applyFont="1" applyBorder="1" applyAlignment="1" applyProtection="1">
      <alignment horizontal="center" vertical="center" wrapText="1"/>
      <protection locked="0"/>
    </xf>
    <xf numFmtId="0" fontId="10" fillId="0" borderId="9" xfId="2" applyFont="1" applyBorder="1" applyAlignment="1" applyProtection="1">
      <alignment horizontal="center" vertical="center" wrapText="1"/>
      <protection locked="0"/>
    </xf>
    <xf numFmtId="0" fontId="27" fillId="3" borderId="10" xfId="2" applyFont="1" applyFill="1" applyBorder="1" applyAlignment="1">
      <alignment horizontal="center" vertical="center" wrapText="1"/>
    </xf>
    <xf numFmtId="0" fontId="27" fillId="3" borderId="11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  <protection locked="0"/>
    </xf>
    <xf numFmtId="0" fontId="8" fillId="2" borderId="8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8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 applyProtection="1">
      <alignment horizontal="center" vertical="center"/>
      <protection locked="0"/>
    </xf>
    <xf numFmtId="0" fontId="22" fillId="0" borderId="10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1" fontId="8" fillId="0" borderId="14" xfId="2" applyNumberFormat="1" applyFont="1" applyBorder="1" applyAlignment="1" applyProtection="1">
      <alignment horizontal="center" vertical="center" wrapText="1"/>
      <protection locked="0"/>
    </xf>
    <xf numFmtId="1" fontId="8" fillId="0" borderId="9" xfId="2" applyNumberFormat="1" applyFont="1" applyBorder="1" applyAlignment="1" applyProtection="1">
      <alignment horizontal="center" vertical="center" wrapText="1"/>
      <protection locked="0"/>
    </xf>
    <xf numFmtId="1" fontId="7" fillId="0" borderId="14" xfId="2" applyNumberFormat="1" applyFont="1" applyBorder="1" applyAlignment="1" applyProtection="1">
      <alignment horizontal="center" vertical="center" wrapText="1"/>
      <protection locked="0"/>
    </xf>
    <xf numFmtId="1" fontId="7" fillId="0" borderId="19" xfId="2" applyNumberFormat="1" applyFont="1" applyBorder="1" applyAlignment="1" applyProtection="1">
      <alignment horizontal="center" vertical="center" wrapText="1"/>
      <protection locked="0"/>
    </xf>
    <xf numFmtId="1" fontId="7" fillId="0" borderId="9" xfId="2" applyNumberFormat="1" applyFont="1" applyBorder="1" applyAlignment="1" applyProtection="1">
      <alignment horizontal="center" vertical="center" wrapText="1"/>
      <protection locked="0"/>
    </xf>
    <xf numFmtId="0" fontId="8" fillId="0" borderId="14" xfId="2" applyFont="1" applyBorder="1" applyAlignment="1" applyProtection="1">
      <alignment horizontal="center" vertical="center" wrapText="1"/>
      <protection locked="0"/>
    </xf>
    <xf numFmtId="0" fontId="8" fillId="0" borderId="19" xfId="2" applyFont="1" applyBorder="1" applyAlignment="1" applyProtection="1">
      <alignment horizontal="center" vertical="center" wrapText="1"/>
      <protection locked="0"/>
    </xf>
    <xf numFmtId="0" fontId="8" fillId="0" borderId="9" xfId="2" applyFont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27" fillId="3" borderId="1" xfId="2" applyFont="1" applyFill="1" applyBorder="1" applyAlignment="1">
      <alignment horizontal="center" vertical="center" wrapText="1"/>
    </xf>
    <xf numFmtId="0" fontId="27" fillId="3" borderId="3" xfId="2" applyFont="1" applyFill="1" applyBorder="1" applyAlignment="1">
      <alignment horizontal="center" vertical="center" wrapText="1"/>
    </xf>
    <xf numFmtId="0" fontId="27" fillId="3" borderId="6" xfId="2" applyFont="1" applyFill="1" applyBorder="1" applyAlignment="1">
      <alignment horizontal="center" vertical="center" wrapText="1"/>
    </xf>
    <xf numFmtId="0" fontId="27" fillId="3" borderId="8" xfId="2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horizontal="left" vertical="center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left" vertical="center"/>
      <protection locked="0"/>
    </xf>
    <xf numFmtId="0" fontId="8" fillId="2" borderId="11" xfId="1" applyFont="1" applyFill="1" applyBorder="1" applyAlignment="1" applyProtection="1">
      <alignment horizontal="left" vertical="center"/>
      <protection locked="0"/>
    </xf>
    <xf numFmtId="0" fontId="15" fillId="0" borderId="1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26" fillId="0" borderId="0" xfId="7" applyFont="1" applyFill="1" applyBorder="1" applyAlignment="1" applyProtection="1">
      <alignment horizontal="right"/>
      <protection locked="0"/>
    </xf>
    <xf numFmtId="0" fontId="25" fillId="0" borderId="0" xfId="7" applyFont="1" applyFill="1" applyBorder="1" applyAlignment="1" applyProtection="1">
      <alignment horizontal="left"/>
      <protection locked="0"/>
    </xf>
    <xf numFmtId="0" fontId="3" fillId="0" borderId="0" xfId="7" applyFont="1" applyFill="1" applyBorder="1" applyAlignment="1" applyProtection="1">
      <alignment horizontal="right"/>
      <protection locked="0"/>
    </xf>
    <xf numFmtId="0" fontId="8" fillId="2" borderId="4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8" fillId="2" borderId="8" xfId="1" applyFont="1" applyFill="1" applyBorder="1" applyAlignment="1">
      <alignment vertical="center"/>
    </xf>
    <xf numFmtId="0" fontId="21" fillId="5" borderId="4" xfId="1" applyFont="1" applyFill="1" applyBorder="1" applyAlignment="1" applyProtection="1">
      <alignment horizontal="center" vertical="center" wrapText="1"/>
      <protection locked="0"/>
    </xf>
    <xf numFmtId="0" fontId="21" fillId="5" borderId="0" xfId="1" applyFont="1" applyFill="1" applyBorder="1" applyAlignment="1" applyProtection="1">
      <alignment horizontal="center" vertical="center" wrapText="1"/>
      <protection locked="0"/>
    </xf>
    <xf numFmtId="0" fontId="21" fillId="5" borderId="5" xfId="1" applyFont="1" applyFill="1" applyBorder="1" applyAlignment="1" applyProtection="1">
      <alignment horizontal="center" vertical="center" wrapText="1"/>
      <protection locked="0"/>
    </xf>
    <xf numFmtId="0" fontId="21" fillId="5" borderId="6" xfId="1" applyFont="1" applyFill="1" applyBorder="1" applyAlignment="1" applyProtection="1">
      <alignment horizontal="center" vertical="center" wrapText="1"/>
      <protection locked="0"/>
    </xf>
    <xf numFmtId="0" fontId="21" fillId="5" borderId="7" xfId="1" applyFont="1" applyFill="1" applyBorder="1" applyAlignment="1" applyProtection="1">
      <alignment horizontal="center" vertical="center" wrapText="1"/>
      <protection locked="0"/>
    </xf>
    <xf numFmtId="0" fontId="21" fillId="5" borderId="8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22" fillId="2" borderId="10" xfId="1" applyFont="1" applyFill="1" applyBorder="1" applyAlignment="1">
      <alignment horizontal="left" vertical="center"/>
    </xf>
    <xf numFmtId="0" fontId="22" fillId="2" borderId="11" xfId="1" applyFont="1" applyFill="1" applyBorder="1" applyAlignment="1">
      <alignment horizontal="left" vertical="center"/>
    </xf>
    <xf numFmtId="0" fontId="22" fillId="2" borderId="12" xfId="1" applyFont="1" applyFill="1" applyBorder="1" applyAlignment="1">
      <alignment horizontal="left" vertical="center"/>
    </xf>
    <xf numFmtId="0" fontId="22" fillId="0" borderId="6" xfId="1" applyFont="1" applyBorder="1" applyAlignment="1">
      <alignment horizontal="left" vertical="center"/>
    </xf>
    <xf numFmtId="0" fontId="22" fillId="0" borderId="7" xfId="1" applyFont="1" applyBorder="1" applyAlignment="1">
      <alignment horizontal="left" vertical="center"/>
    </xf>
    <xf numFmtId="0" fontId="22" fillId="0" borderId="8" xfId="1" applyFont="1" applyBorder="1" applyAlignment="1">
      <alignment horizontal="left" vertical="center"/>
    </xf>
    <xf numFmtId="0" fontId="15" fillId="0" borderId="1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22" fillId="0" borderId="10" xfId="1" applyFont="1" applyBorder="1" applyAlignment="1">
      <alignment horizontal="left" vertical="center"/>
    </xf>
    <xf numFmtId="0" fontId="22" fillId="0" borderId="11" xfId="1" applyFont="1" applyBorder="1" applyAlignment="1">
      <alignment horizontal="left" vertical="center"/>
    </xf>
    <xf numFmtId="0" fontId="22" fillId="0" borderId="12" xfId="1" applyFont="1" applyBorder="1" applyAlignment="1">
      <alignment horizontal="left" vertical="center"/>
    </xf>
    <xf numFmtId="0" fontId="6" fillId="0" borderId="0" xfId="5" applyFont="1" applyBorder="1" applyAlignment="1">
      <alignment horizontal="center" vertical="top" wrapText="1"/>
    </xf>
    <xf numFmtId="0" fontId="3" fillId="0" borderId="0" xfId="7" applyFont="1" applyFill="1" applyBorder="1" applyAlignment="1" applyProtection="1">
      <alignment horizontal="left"/>
      <protection locked="0"/>
    </xf>
    <xf numFmtId="0" fontId="25" fillId="0" borderId="0" xfId="7" applyFont="1" applyFill="1" applyBorder="1" applyAlignment="1" applyProtection="1">
      <alignment horizontal="right"/>
      <protection locked="0"/>
    </xf>
    <xf numFmtId="0" fontId="7" fillId="2" borderId="4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/>
    </xf>
    <xf numFmtId="0" fontId="30" fillId="3" borderId="21" xfId="5" applyFont="1" applyFill="1" applyBorder="1" applyAlignment="1">
      <alignment horizontal="center"/>
    </xf>
    <xf numFmtId="0" fontId="31" fillId="3" borderId="21" xfId="5" applyFont="1" applyFill="1" applyBorder="1" applyAlignment="1">
      <alignment horizontal="center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2" xfId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5" xfId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5" xfId="1" applyFont="1" applyBorder="1" applyAlignment="1" applyProtection="1">
      <alignment horizontal="center" vertical="center"/>
      <protection locked="0"/>
    </xf>
    <xf numFmtId="0" fontId="14" fillId="0" borderId="6" xfId="1" applyFont="1" applyBorder="1" applyAlignment="1" applyProtection="1">
      <alignment horizontal="center"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17" fillId="2" borderId="5" xfId="5" applyFont="1" applyFill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26" fillId="0" borderId="6" xfId="7" applyFont="1" applyFill="1" applyBorder="1" applyAlignment="1" applyProtection="1">
      <protection locked="0"/>
    </xf>
    <xf numFmtId="0" fontId="26" fillId="0" borderId="8" xfId="7" applyFont="1" applyFill="1" applyBorder="1" applyAlignment="1" applyProtection="1">
      <protection locked="0"/>
    </xf>
    <xf numFmtId="0" fontId="32" fillId="0" borderId="2" xfId="5" applyFont="1" applyBorder="1" applyAlignment="1">
      <alignment horizontal="left"/>
    </xf>
    <xf numFmtId="0" fontId="10" fillId="0" borderId="2" xfId="5" applyFont="1" applyBorder="1" applyAlignment="1" applyProtection="1">
      <alignment horizontal="center" vertical="top" wrapText="1"/>
      <protection locked="0"/>
    </xf>
    <xf numFmtId="0" fontId="9" fillId="0" borderId="0" xfId="5" applyFont="1" applyBorder="1" applyAlignment="1">
      <alignment horizontal="justify" vertical="center"/>
    </xf>
    <xf numFmtId="0" fontId="9" fillId="0" borderId="22" xfId="5" applyFont="1" applyBorder="1" applyAlignment="1">
      <alignment horizontal="justify" vertical="center"/>
    </xf>
    <xf numFmtId="0" fontId="5" fillId="0" borderId="1" xfId="7" applyFont="1" applyFill="1" applyBorder="1" applyAlignment="1" applyProtection="1">
      <protection locked="0"/>
    </xf>
    <xf numFmtId="0" fontId="5" fillId="0" borderId="3" xfId="7" applyFont="1" applyFill="1" applyBorder="1" applyAlignment="1" applyProtection="1">
      <protection locked="0"/>
    </xf>
    <xf numFmtId="0" fontId="23" fillId="0" borderId="4" xfId="7" applyFont="1" applyFill="1" applyBorder="1" applyAlignment="1" applyProtection="1">
      <protection locked="0"/>
    </xf>
    <xf numFmtId="0" fontId="23" fillId="0" borderId="5" xfId="7" applyFont="1" applyFill="1" applyBorder="1" applyAlignment="1" applyProtection="1">
      <protection locked="0"/>
    </xf>
    <xf numFmtId="0" fontId="3" fillId="2" borderId="4" xfId="7" applyFont="1" applyFill="1" applyBorder="1" applyAlignment="1" applyProtection="1">
      <protection locked="0"/>
    </xf>
    <xf numFmtId="0" fontId="3" fillId="2" borderId="5" xfId="7" applyFont="1" applyFill="1" applyBorder="1" applyAlignment="1" applyProtection="1">
      <protection locked="0"/>
    </xf>
    <xf numFmtId="0" fontId="3" fillId="0" borderId="4" xfId="7" applyFont="1" applyFill="1" applyBorder="1" applyAlignment="1" applyProtection="1">
      <protection locked="0"/>
    </xf>
    <xf numFmtId="0" fontId="3" fillId="0" borderId="5" xfId="7" applyFont="1" applyFill="1" applyBorder="1" applyAlignment="1" applyProtection="1"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20" fillId="2" borderId="1" xfId="5" applyFont="1" applyFill="1" applyBorder="1" applyAlignment="1" applyProtection="1">
      <alignment horizontal="center" vertical="center" textRotation="90" wrapText="1"/>
      <protection locked="0"/>
    </xf>
    <xf numFmtId="0" fontId="20" fillId="2" borderId="2" xfId="5" applyFont="1" applyFill="1" applyBorder="1" applyAlignment="1" applyProtection="1">
      <alignment horizontal="center" vertical="center" textRotation="90" wrapText="1"/>
      <protection locked="0"/>
    </xf>
    <xf numFmtId="0" fontId="20" fillId="2" borderId="3" xfId="5" applyFont="1" applyFill="1" applyBorder="1" applyAlignment="1" applyProtection="1">
      <alignment horizontal="center" vertical="center" textRotation="90" wrapText="1"/>
      <protection locked="0"/>
    </xf>
    <xf numFmtId="0" fontId="20" fillId="2" borderId="4" xfId="5" applyFont="1" applyFill="1" applyBorder="1" applyAlignment="1" applyProtection="1">
      <alignment horizontal="center" vertical="center" textRotation="90" wrapText="1"/>
      <protection locked="0"/>
    </xf>
    <xf numFmtId="0" fontId="20" fillId="2" borderId="0" xfId="5" applyFont="1" applyFill="1" applyAlignment="1" applyProtection="1">
      <alignment horizontal="center" vertical="center" textRotation="90" wrapText="1"/>
      <protection locked="0"/>
    </xf>
    <xf numFmtId="0" fontId="20" fillId="2" borderId="5" xfId="5" applyFont="1" applyFill="1" applyBorder="1" applyAlignment="1" applyProtection="1">
      <alignment horizontal="center" vertical="center" textRotation="90" wrapText="1"/>
      <protection locked="0"/>
    </xf>
    <xf numFmtId="0" fontId="20" fillId="2" borderId="6" xfId="5" applyFont="1" applyFill="1" applyBorder="1" applyAlignment="1" applyProtection="1">
      <alignment horizontal="center" vertical="center" textRotation="90" wrapText="1"/>
      <protection locked="0"/>
    </xf>
    <xf numFmtId="0" fontId="20" fillId="2" borderId="7" xfId="5" applyFont="1" applyFill="1" applyBorder="1" applyAlignment="1" applyProtection="1">
      <alignment horizontal="center" vertical="center" textRotation="90" wrapText="1"/>
      <protection locked="0"/>
    </xf>
    <xf numFmtId="0" fontId="20" fillId="2" borderId="8" xfId="5" applyFont="1" applyFill="1" applyBorder="1" applyAlignment="1" applyProtection="1">
      <alignment horizontal="center" vertical="center" textRotation="90" wrapText="1"/>
      <protection locked="0"/>
    </xf>
    <xf numFmtId="0" fontId="8" fillId="0" borderId="2" xfId="1" applyFont="1" applyBorder="1" applyAlignment="1">
      <alignment horizontal="left" vertical="top"/>
    </xf>
  </cellXfs>
  <cellStyles count="8">
    <cellStyle name="Normal" xfId="0" builtinId="0"/>
    <cellStyle name="Normal 2 2 2 5 2" xfId="5"/>
    <cellStyle name="Normal 2 3 3" xfId="4"/>
    <cellStyle name="Normal 2 4" xfId="3"/>
    <cellStyle name="Normal 2 6 5 2" xfId="6"/>
    <cellStyle name="Normal 3 2" xfId="7"/>
    <cellStyle name="Normal 5 6" xfId="2"/>
    <cellStyle name="Normal_Grad. Lim. Auto 1-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352427</xdr:colOff>
      <xdr:row>0</xdr:row>
      <xdr:rowOff>38102</xdr:rowOff>
    </xdr:from>
    <xdr:to>
      <xdr:col>1</xdr:col>
      <xdr:colOff>354550</xdr:colOff>
      <xdr:row>3</xdr:row>
      <xdr:rowOff>186602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F8C9B-1D08-4509-A5A5-DCDFD285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7" y="38102"/>
          <a:ext cx="716498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149705</xdr:colOff>
      <xdr:row>0</xdr:row>
      <xdr:rowOff>29615</xdr:rowOff>
    </xdr:from>
    <xdr:to>
      <xdr:col>2</xdr:col>
      <xdr:colOff>251662</xdr:colOff>
      <xdr:row>3</xdr:row>
      <xdr:rowOff>178115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2BCFAC2F-A270-422F-A499-09808146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05" y="29615"/>
          <a:ext cx="721082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4">
          <cell r="G24" t="str">
            <v/>
          </cell>
        </row>
        <row r="26">
          <cell r="G26" t="str">
            <v/>
          </cell>
        </row>
        <row r="28">
          <cell r="G28" t="str">
            <v/>
          </cell>
        </row>
      </sheetData>
      <sheetData sheetId="6" refreshError="1">
        <row r="26">
          <cell r="H26" t="str">
            <v/>
          </cell>
        </row>
      </sheetData>
      <sheetData sheetId="7" refreshError="1">
        <row r="23">
          <cell r="G23" t="str">
            <v/>
          </cell>
        </row>
      </sheetData>
      <sheetData sheetId="8" refreshError="1"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9" refreshError="1"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6">
          <cell r="K36" t="str">
            <v/>
          </cell>
        </row>
        <row r="38">
          <cell r="F38" t="str">
            <v/>
          </cell>
          <cell r="K38" t="str">
            <v/>
          </cell>
        </row>
      </sheetData>
      <sheetData sheetId="10" refreshError="1">
        <row r="24">
          <cell r="G24" t="str">
            <v/>
          </cell>
        </row>
        <row r="26">
          <cell r="G26" t="str">
            <v/>
          </cell>
        </row>
        <row r="28">
          <cell r="G28" t="str">
            <v/>
          </cell>
        </row>
      </sheetData>
      <sheetData sheetId="11" refreshError="1">
        <row r="26">
          <cell r="H26" t="str">
            <v/>
          </cell>
        </row>
      </sheetData>
      <sheetData sheetId="12" refreshError="1"/>
      <sheetData sheetId="13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 refreshError="1"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6">
          <cell r="F36" t="str">
            <v/>
          </cell>
          <cell r="K36" t="str">
            <v/>
          </cell>
        </row>
        <row r="38">
          <cell r="K38" t="str">
            <v/>
          </cell>
        </row>
      </sheetData>
      <sheetData sheetId="15" refreshError="1">
        <row r="24">
          <cell r="G24" t="str">
            <v/>
          </cell>
        </row>
        <row r="26">
          <cell r="G26" t="str">
            <v/>
          </cell>
        </row>
        <row r="28">
          <cell r="G28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 refreshError="1">
        <row r="26">
          <cell r="H26" t="str">
            <v/>
          </cell>
        </row>
      </sheetData>
      <sheetData sheetId="17" refreshError="1"/>
      <sheetData sheetId="18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B26" t="str">
            <v>Analista  técnico</v>
          </cell>
          <cell r="C26">
            <v>0</v>
          </cell>
        </row>
        <row r="27">
          <cell r="A27" t="str">
            <v xml:space="preserve">VARGAS PABLO </v>
          </cell>
          <cell r="B27" t="str">
            <v>Coordinador técnico</v>
          </cell>
          <cell r="C27">
            <v>0</v>
          </cell>
        </row>
        <row r="28">
          <cell r="A28" t="str">
            <v>--</v>
          </cell>
          <cell r="B28">
            <v>0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>
        <row r="52">
          <cell r="O52" t="str">
            <v/>
          </cell>
        </row>
        <row r="57">
          <cell r="A57" t="str">
            <v>--</v>
          </cell>
          <cell r="I57" t="str">
            <v>--</v>
          </cell>
        </row>
      </sheetData>
      <sheetData sheetId="4" refreshError="1">
        <row r="6">
          <cell r="E6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6">
          <cell r="K36" t="str">
            <v/>
          </cell>
        </row>
        <row r="38">
          <cell r="F38" t="str">
            <v/>
          </cell>
          <cell r="K38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Y37"/>
  <sheetViews>
    <sheetView showGridLines="0" view="pageBreakPreview" zoomScaleNormal="100" zoomScaleSheetLayoutView="100" workbookViewId="0">
      <selection activeCell="C5" sqref="C5"/>
    </sheetView>
  </sheetViews>
  <sheetFormatPr baseColWidth="10" defaultColWidth="4.85546875" defaultRowHeight="20.100000000000001" customHeight="1" x14ac:dyDescent="0.25"/>
  <cols>
    <col min="1" max="1" width="10.7109375" style="1" customWidth="1"/>
    <col min="2" max="2" width="9.42578125" style="1" customWidth="1"/>
    <col min="3" max="3" width="7.7109375" style="1" customWidth="1"/>
    <col min="4" max="4" width="8.7109375" style="1" customWidth="1"/>
    <col min="5" max="5" width="8.7109375" style="108" customWidth="1"/>
    <col min="6" max="6" width="6.7109375" style="1" customWidth="1"/>
    <col min="7" max="8" width="5.7109375" style="1" customWidth="1"/>
    <col min="9" max="9" width="7.85546875" style="1" customWidth="1"/>
    <col min="10" max="15" width="5.7109375" style="1" customWidth="1"/>
    <col min="16" max="16" width="9.85546875" style="1" customWidth="1"/>
    <col min="17" max="17" width="8.140625" style="1" customWidth="1"/>
    <col min="18" max="18" width="6.42578125" style="1" customWidth="1"/>
    <col min="19" max="21" width="0" style="1" hidden="1" customWidth="1"/>
    <col min="22" max="22" width="7" style="1" hidden="1" customWidth="1"/>
    <col min="23" max="239" width="4.85546875" style="1"/>
    <col min="240" max="240" width="1.85546875" style="1" customWidth="1"/>
    <col min="241" max="241" width="11.140625" style="1" customWidth="1"/>
    <col min="242" max="242" width="10.28515625" style="1" customWidth="1"/>
    <col min="243" max="243" width="10.5703125" style="1" customWidth="1"/>
    <col min="244" max="244" width="42.5703125" style="1" customWidth="1"/>
    <col min="245" max="245" width="10" style="1" customWidth="1"/>
    <col min="246" max="254" width="9.140625" style="1" customWidth="1"/>
    <col min="255" max="255" width="35.85546875" style="1" customWidth="1"/>
    <col min="256" max="256" width="1.85546875" style="1" customWidth="1"/>
    <col min="257" max="257" width="20.42578125" style="1" customWidth="1"/>
    <col min="258" max="258" width="4.85546875" style="1"/>
    <col min="259" max="259" width="6.85546875" style="1" customWidth="1"/>
    <col min="260" max="260" width="6.42578125" style="1" customWidth="1"/>
    <col min="261" max="263" width="4.85546875" style="1"/>
    <col min="264" max="264" width="4.85546875" style="1" customWidth="1"/>
    <col min="265" max="266" width="4.85546875" style="1"/>
    <col min="267" max="267" width="8" style="1" customWidth="1"/>
    <col min="268" max="495" width="4.85546875" style="1"/>
    <col min="496" max="496" width="1.85546875" style="1" customWidth="1"/>
    <col min="497" max="497" width="11.140625" style="1" customWidth="1"/>
    <col min="498" max="498" width="10.28515625" style="1" customWidth="1"/>
    <col min="499" max="499" width="10.5703125" style="1" customWidth="1"/>
    <col min="500" max="500" width="42.5703125" style="1" customWidth="1"/>
    <col min="501" max="501" width="10" style="1" customWidth="1"/>
    <col min="502" max="510" width="9.140625" style="1" customWidth="1"/>
    <col min="511" max="511" width="35.85546875" style="1" customWidth="1"/>
    <col min="512" max="512" width="1.85546875" style="1" customWidth="1"/>
    <col min="513" max="513" width="20.42578125" style="1" customWidth="1"/>
    <col min="514" max="514" width="4.85546875" style="1"/>
    <col min="515" max="515" width="6.85546875" style="1" customWidth="1"/>
    <col min="516" max="516" width="6.42578125" style="1" customWidth="1"/>
    <col min="517" max="519" width="4.85546875" style="1"/>
    <col min="520" max="520" width="4.85546875" style="1" customWidth="1"/>
    <col min="521" max="522" width="4.85546875" style="1"/>
    <col min="523" max="523" width="8" style="1" customWidth="1"/>
    <col min="524" max="751" width="4.85546875" style="1"/>
    <col min="752" max="752" width="1.85546875" style="1" customWidth="1"/>
    <col min="753" max="753" width="11.140625" style="1" customWidth="1"/>
    <col min="754" max="754" width="10.28515625" style="1" customWidth="1"/>
    <col min="755" max="755" width="10.5703125" style="1" customWidth="1"/>
    <col min="756" max="756" width="42.5703125" style="1" customWidth="1"/>
    <col min="757" max="757" width="10" style="1" customWidth="1"/>
    <col min="758" max="766" width="9.140625" style="1" customWidth="1"/>
    <col min="767" max="767" width="35.85546875" style="1" customWidth="1"/>
    <col min="768" max="768" width="1.85546875" style="1" customWidth="1"/>
    <col min="769" max="769" width="20.42578125" style="1" customWidth="1"/>
    <col min="770" max="770" width="4.85546875" style="1"/>
    <col min="771" max="771" width="6.85546875" style="1" customWidth="1"/>
    <col min="772" max="772" width="6.42578125" style="1" customWidth="1"/>
    <col min="773" max="775" width="4.85546875" style="1"/>
    <col min="776" max="776" width="4.85546875" style="1" customWidth="1"/>
    <col min="777" max="778" width="4.85546875" style="1"/>
    <col min="779" max="779" width="8" style="1" customWidth="1"/>
    <col min="780" max="1007" width="4.85546875" style="1"/>
    <col min="1008" max="1008" width="1.85546875" style="1" customWidth="1"/>
    <col min="1009" max="1009" width="11.140625" style="1" customWidth="1"/>
    <col min="1010" max="1010" width="10.28515625" style="1" customWidth="1"/>
    <col min="1011" max="1011" width="10.5703125" style="1" customWidth="1"/>
    <col min="1012" max="1012" width="42.5703125" style="1" customWidth="1"/>
    <col min="1013" max="1013" width="10" style="1" customWidth="1"/>
    <col min="1014" max="1022" width="9.140625" style="1" customWidth="1"/>
    <col min="1023" max="1023" width="35.85546875" style="1" customWidth="1"/>
    <col min="1024" max="1024" width="1.85546875" style="1" customWidth="1"/>
    <col min="1025" max="1025" width="20.42578125" style="1" customWidth="1"/>
    <col min="1026" max="1026" width="4.85546875" style="1"/>
    <col min="1027" max="1027" width="6.85546875" style="1" customWidth="1"/>
    <col min="1028" max="1028" width="6.42578125" style="1" customWidth="1"/>
    <col min="1029" max="1031" width="4.85546875" style="1"/>
    <col min="1032" max="1032" width="4.85546875" style="1" customWidth="1"/>
    <col min="1033" max="1034" width="4.85546875" style="1"/>
    <col min="1035" max="1035" width="8" style="1" customWidth="1"/>
    <col min="1036" max="1263" width="4.85546875" style="1"/>
    <col min="1264" max="1264" width="1.85546875" style="1" customWidth="1"/>
    <col min="1265" max="1265" width="11.140625" style="1" customWidth="1"/>
    <col min="1266" max="1266" width="10.28515625" style="1" customWidth="1"/>
    <col min="1267" max="1267" width="10.5703125" style="1" customWidth="1"/>
    <col min="1268" max="1268" width="42.5703125" style="1" customWidth="1"/>
    <col min="1269" max="1269" width="10" style="1" customWidth="1"/>
    <col min="1270" max="1278" width="9.140625" style="1" customWidth="1"/>
    <col min="1279" max="1279" width="35.85546875" style="1" customWidth="1"/>
    <col min="1280" max="1280" width="1.85546875" style="1" customWidth="1"/>
    <col min="1281" max="1281" width="20.42578125" style="1" customWidth="1"/>
    <col min="1282" max="1282" width="4.85546875" style="1"/>
    <col min="1283" max="1283" width="6.85546875" style="1" customWidth="1"/>
    <col min="1284" max="1284" width="6.42578125" style="1" customWidth="1"/>
    <col min="1285" max="1287" width="4.85546875" style="1"/>
    <col min="1288" max="1288" width="4.85546875" style="1" customWidth="1"/>
    <col min="1289" max="1290" width="4.85546875" style="1"/>
    <col min="1291" max="1291" width="8" style="1" customWidth="1"/>
    <col min="1292" max="1519" width="4.85546875" style="1"/>
    <col min="1520" max="1520" width="1.85546875" style="1" customWidth="1"/>
    <col min="1521" max="1521" width="11.140625" style="1" customWidth="1"/>
    <col min="1522" max="1522" width="10.28515625" style="1" customWidth="1"/>
    <col min="1523" max="1523" width="10.5703125" style="1" customWidth="1"/>
    <col min="1524" max="1524" width="42.5703125" style="1" customWidth="1"/>
    <col min="1525" max="1525" width="10" style="1" customWidth="1"/>
    <col min="1526" max="1534" width="9.140625" style="1" customWidth="1"/>
    <col min="1535" max="1535" width="35.85546875" style="1" customWidth="1"/>
    <col min="1536" max="1536" width="1.85546875" style="1" customWidth="1"/>
    <col min="1537" max="1537" width="20.42578125" style="1" customWidth="1"/>
    <col min="1538" max="1538" width="4.85546875" style="1"/>
    <col min="1539" max="1539" width="6.85546875" style="1" customWidth="1"/>
    <col min="1540" max="1540" width="6.42578125" style="1" customWidth="1"/>
    <col min="1541" max="1543" width="4.85546875" style="1"/>
    <col min="1544" max="1544" width="4.85546875" style="1" customWidth="1"/>
    <col min="1545" max="1546" width="4.85546875" style="1"/>
    <col min="1547" max="1547" width="8" style="1" customWidth="1"/>
    <col min="1548" max="1775" width="4.85546875" style="1"/>
    <col min="1776" max="1776" width="1.85546875" style="1" customWidth="1"/>
    <col min="1777" max="1777" width="11.140625" style="1" customWidth="1"/>
    <col min="1778" max="1778" width="10.28515625" style="1" customWidth="1"/>
    <col min="1779" max="1779" width="10.5703125" style="1" customWidth="1"/>
    <col min="1780" max="1780" width="42.5703125" style="1" customWidth="1"/>
    <col min="1781" max="1781" width="10" style="1" customWidth="1"/>
    <col min="1782" max="1790" width="9.140625" style="1" customWidth="1"/>
    <col min="1791" max="1791" width="35.85546875" style="1" customWidth="1"/>
    <col min="1792" max="1792" width="1.85546875" style="1" customWidth="1"/>
    <col min="1793" max="1793" width="20.42578125" style="1" customWidth="1"/>
    <col min="1794" max="1794" width="4.85546875" style="1"/>
    <col min="1795" max="1795" width="6.85546875" style="1" customWidth="1"/>
    <col min="1796" max="1796" width="6.42578125" style="1" customWidth="1"/>
    <col min="1797" max="1799" width="4.85546875" style="1"/>
    <col min="1800" max="1800" width="4.85546875" style="1" customWidth="1"/>
    <col min="1801" max="1802" width="4.85546875" style="1"/>
    <col min="1803" max="1803" width="8" style="1" customWidth="1"/>
    <col min="1804" max="2031" width="4.85546875" style="1"/>
    <col min="2032" max="2032" width="1.85546875" style="1" customWidth="1"/>
    <col min="2033" max="2033" width="11.140625" style="1" customWidth="1"/>
    <col min="2034" max="2034" width="10.28515625" style="1" customWidth="1"/>
    <col min="2035" max="2035" width="10.5703125" style="1" customWidth="1"/>
    <col min="2036" max="2036" width="42.5703125" style="1" customWidth="1"/>
    <col min="2037" max="2037" width="10" style="1" customWidth="1"/>
    <col min="2038" max="2046" width="9.140625" style="1" customWidth="1"/>
    <col min="2047" max="2047" width="35.85546875" style="1" customWidth="1"/>
    <col min="2048" max="2048" width="1.85546875" style="1" customWidth="1"/>
    <col min="2049" max="2049" width="20.42578125" style="1" customWidth="1"/>
    <col min="2050" max="2050" width="4.85546875" style="1"/>
    <col min="2051" max="2051" width="6.85546875" style="1" customWidth="1"/>
    <col min="2052" max="2052" width="6.42578125" style="1" customWidth="1"/>
    <col min="2053" max="2055" width="4.85546875" style="1"/>
    <col min="2056" max="2056" width="4.85546875" style="1" customWidth="1"/>
    <col min="2057" max="2058" width="4.85546875" style="1"/>
    <col min="2059" max="2059" width="8" style="1" customWidth="1"/>
    <col min="2060" max="2287" width="4.85546875" style="1"/>
    <col min="2288" max="2288" width="1.85546875" style="1" customWidth="1"/>
    <col min="2289" max="2289" width="11.140625" style="1" customWidth="1"/>
    <col min="2290" max="2290" width="10.28515625" style="1" customWidth="1"/>
    <col min="2291" max="2291" width="10.5703125" style="1" customWidth="1"/>
    <col min="2292" max="2292" width="42.5703125" style="1" customWidth="1"/>
    <col min="2293" max="2293" width="10" style="1" customWidth="1"/>
    <col min="2294" max="2302" width="9.140625" style="1" customWidth="1"/>
    <col min="2303" max="2303" width="35.85546875" style="1" customWidth="1"/>
    <col min="2304" max="2304" width="1.85546875" style="1" customWidth="1"/>
    <col min="2305" max="2305" width="20.42578125" style="1" customWidth="1"/>
    <col min="2306" max="2306" width="4.85546875" style="1"/>
    <col min="2307" max="2307" width="6.85546875" style="1" customWidth="1"/>
    <col min="2308" max="2308" width="6.42578125" style="1" customWidth="1"/>
    <col min="2309" max="2311" width="4.85546875" style="1"/>
    <col min="2312" max="2312" width="4.85546875" style="1" customWidth="1"/>
    <col min="2313" max="2314" width="4.85546875" style="1"/>
    <col min="2315" max="2315" width="8" style="1" customWidth="1"/>
    <col min="2316" max="2543" width="4.85546875" style="1"/>
    <col min="2544" max="2544" width="1.85546875" style="1" customWidth="1"/>
    <col min="2545" max="2545" width="11.140625" style="1" customWidth="1"/>
    <col min="2546" max="2546" width="10.28515625" style="1" customWidth="1"/>
    <col min="2547" max="2547" width="10.5703125" style="1" customWidth="1"/>
    <col min="2548" max="2548" width="42.5703125" style="1" customWidth="1"/>
    <col min="2549" max="2549" width="10" style="1" customWidth="1"/>
    <col min="2550" max="2558" width="9.140625" style="1" customWidth="1"/>
    <col min="2559" max="2559" width="35.85546875" style="1" customWidth="1"/>
    <col min="2560" max="2560" width="1.85546875" style="1" customWidth="1"/>
    <col min="2561" max="2561" width="20.42578125" style="1" customWidth="1"/>
    <col min="2562" max="2562" width="4.85546875" style="1"/>
    <col min="2563" max="2563" width="6.85546875" style="1" customWidth="1"/>
    <col min="2564" max="2564" width="6.42578125" style="1" customWidth="1"/>
    <col min="2565" max="2567" width="4.85546875" style="1"/>
    <col min="2568" max="2568" width="4.85546875" style="1" customWidth="1"/>
    <col min="2569" max="2570" width="4.85546875" style="1"/>
    <col min="2571" max="2571" width="8" style="1" customWidth="1"/>
    <col min="2572" max="2799" width="4.85546875" style="1"/>
    <col min="2800" max="2800" width="1.85546875" style="1" customWidth="1"/>
    <col min="2801" max="2801" width="11.140625" style="1" customWidth="1"/>
    <col min="2802" max="2802" width="10.28515625" style="1" customWidth="1"/>
    <col min="2803" max="2803" width="10.5703125" style="1" customWidth="1"/>
    <col min="2804" max="2804" width="42.5703125" style="1" customWidth="1"/>
    <col min="2805" max="2805" width="10" style="1" customWidth="1"/>
    <col min="2806" max="2814" width="9.140625" style="1" customWidth="1"/>
    <col min="2815" max="2815" width="35.85546875" style="1" customWidth="1"/>
    <col min="2816" max="2816" width="1.85546875" style="1" customWidth="1"/>
    <col min="2817" max="2817" width="20.42578125" style="1" customWidth="1"/>
    <col min="2818" max="2818" width="4.85546875" style="1"/>
    <col min="2819" max="2819" width="6.85546875" style="1" customWidth="1"/>
    <col min="2820" max="2820" width="6.42578125" style="1" customWidth="1"/>
    <col min="2821" max="2823" width="4.85546875" style="1"/>
    <col min="2824" max="2824" width="4.85546875" style="1" customWidth="1"/>
    <col min="2825" max="2826" width="4.85546875" style="1"/>
    <col min="2827" max="2827" width="8" style="1" customWidth="1"/>
    <col min="2828" max="3055" width="4.85546875" style="1"/>
    <col min="3056" max="3056" width="1.85546875" style="1" customWidth="1"/>
    <col min="3057" max="3057" width="11.140625" style="1" customWidth="1"/>
    <col min="3058" max="3058" width="10.28515625" style="1" customWidth="1"/>
    <col min="3059" max="3059" width="10.5703125" style="1" customWidth="1"/>
    <col min="3060" max="3060" width="42.5703125" style="1" customWidth="1"/>
    <col min="3061" max="3061" width="10" style="1" customWidth="1"/>
    <col min="3062" max="3070" width="9.140625" style="1" customWidth="1"/>
    <col min="3071" max="3071" width="35.85546875" style="1" customWidth="1"/>
    <col min="3072" max="3072" width="1.85546875" style="1" customWidth="1"/>
    <col min="3073" max="3073" width="20.42578125" style="1" customWidth="1"/>
    <col min="3074" max="3074" width="4.85546875" style="1"/>
    <col min="3075" max="3075" width="6.85546875" style="1" customWidth="1"/>
    <col min="3076" max="3076" width="6.42578125" style="1" customWidth="1"/>
    <col min="3077" max="3079" width="4.85546875" style="1"/>
    <col min="3080" max="3080" width="4.85546875" style="1" customWidth="1"/>
    <col min="3081" max="3082" width="4.85546875" style="1"/>
    <col min="3083" max="3083" width="8" style="1" customWidth="1"/>
    <col min="3084" max="3311" width="4.85546875" style="1"/>
    <col min="3312" max="3312" width="1.85546875" style="1" customWidth="1"/>
    <col min="3313" max="3313" width="11.140625" style="1" customWidth="1"/>
    <col min="3314" max="3314" width="10.28515625" style="1" customWidth="1"/>
    <col min="3315" max="3315" width="10.5703125" style="1" customWidth="1"/>
    <col min="3316" max="3316" width="42.5703125" style="1" customWidth="1"/>
    <col min="3317" max="3317" width="10" style="1" customWidth="1"/>
    <col min="3318" max="3326" width="9.140625" style="1" customWidth="1"/>
    <col min="3327" max="3327" width="35.85546875" style="1" customWidth="1"/>
    <col min="3328" max="3328" width="1.85546875" style="1" customWidth="1"/>
    <col min="3329" max="3329" width="20.42578125" style="1" customWidth="1"/>
    <col min="3330" max="3330" width="4.85546875" style="1"/>
    <col min="3331" max="3331" width="6.85546875" style="1" customWidth="1"/>
    <col min="3332" max="3332" width="6.42578125" style="1" customWidth="1"/>
    <col min="3333" max="3335" width="4.85546875" style="1"/>
    <col min="3336" max="3336" width="4.85546875" style="1" customWidth="1"/>
    <col min="3337" max="3338" width="4.85546875" style="1"/>
    <col min="3339" max="3339" width="8" style="1" customWidth="1"/>
    <col min="3340" max="3567" width="4.85546875" style="1"/>
    <col min="3568" max="3568" width="1.85546875" style="1" customWidth="1"/>
    <col min="3569" max="3569" width="11.140625" style="1" customWidth="1"/>
    <col min="3570" max="3570" width="10.28515625" style="1" customWidth="1"/>
    <col min="3571" max="3571" width="10.5703125" style="1" customWidth="1"/>
    <col min="3572" max="3572" width="42.5703125" style="1" customWidth="1"/>
    <col min="3573" max="3573" width="10" style="1" customWidth="1"/>
    <col min="3574" max="3582" width="9.140625" style="1" customWidth="1"/>
    <col min="3583" max="3583" width="35.85546875" style="1" customWidth="1"/>
    <col min="3584" max="3584" width="1.85546875" style="1" customWidth="1"/>
    <col min="3585" max="3585" width="20.42578125" style="1" customWidth="1"/>
    <col min="3586" max="3586" width="4.85546875" style="1"/>
    <col min="3587" max="3587" width="6.85546875" style="1" customWidth="1"/>
    <col min="3588" max="3588" width="6.42578125" style="1" customWidth="1"/>
    <col min="3589" max="3591" width="4.85546875" style="1"/>
    <col min="3592" max="3592" width="4.85546875" style="1" customWidth="1"/>
    <col min="3593" max="3594" width="4.85546875" style="1"/>
    <col min="3595" max="3595" width="8" style="1" customWidth="1"/>
    <col min="3596" max="3823" width="4.85546875" style="1"/>
    <col min="3824" max="3824" width="1.85546875" style="1" customWidth="1"/>
    <col min="3825" max="3825" width="11.140625" style="1" customWidth="1"/>
    <col min="3826" max="3826" width="10.28515625" style="1" customWidth="1"/>
    <col min="3827" max="3827" width="10.5703125" style="1" customWidth="1"/>
    <col min="3828" max="3828" width="42.5703125" style="1" customWidth="1"/>
    <col min="3829" max="3829" width="10" style="1" customWidth="1"/>
    <col min="3830" max="3838" width="9.140625" style="1" customWidth="1"/>
    <col min="3839" max="3839" width="35.85546875" style="1" customWidth="1"/>
    <col min="3840" max="3840" width="1.85546875" style="1" customWidth="1"/>
    <col min="3841" max="3841" width="20.42578125" style="1" customWidth="1"/>
    <col min="3842" max="3842" width="4.85546875" style="1"/>
    <col min="3843" max="3843" width="6.85546875" style="1" customWidth="1"/>
    <col min="3844" max="3844" width="6.42578125" style="1" customWidth="1"/>
    <col min="3845" max="3847" width="4.85546875" style="1"/>
    <col min="3848" max="3848" width="4.85546875" style="1" customWidth="1"/>
    <col min="3849" max="3850" width="4.85546875" style="1"/>
    <col min="3851" max="3851" width="8" style="1" customWidth="1"/>
    <col min="3852" max="4079" width="4.85546875" style="1"/>
    <col min="4080" max="4080" width="1.85546875" style="1" customWidth="1"/>
    <col min="4081" max="4081" width="11.140625" style="1" customWidth="1"/>
    <col min="4082" max="4082" width="10.28515625" style="1" customWidth="1"/>
    <col min="4083" max="4083" width="10.5703125" style="1" customWidth="1"/>
    <col min="4084" max="4084" width="42.5703125" style="1" customWidth="1"/>
    <col min="4085" max="4085" width="10" style="1" customWidth="1"/>
    <col min="4086" max="4094" width="9.140625" style="1" customWidth="1"/>
    <col min="4095" max="4095" width="35.85546875" style="1" customWidth="1"/>
    <col min="4096" max="4096" width="1.85546875" style="1" customWidth="1"/>
    <col min="4097" max="4097" width="20.42578125" style="1" customWidth="1"/>
    <col min="4098" max="4098" width="4.85546875" style="1"/>
    <col min="4099" max="4099" width="6.85546875" style="1" customWidth="1"/>
    <col min="4100" max="4100" width="6.42578125" style="1" customWidth="1"/>
    <col min="4101" max="4103" width="4.85546875" style="1"/>
    <col min="4104" max="4104" width="4.85546875" style="1" customWidth="1"/>
    <col min="4105" max="4106" width="4.85546875" style="1"/>
    <col min="4107" max="4107" width="8" style="1" customWidth="1"/>
    <col min="4108" max="4335" width="4.85546875" style="1"/>
    <col min="4336" max="4336" width="1.85546875" style="1" customWidth="1"/>
    <col min="4337" max="4337" width="11.140625" style="1" customWidth="1"/>
    <col min="4338" max="4338" width="10.28515625" style="1" customWidth="1"/>
    <col min="4339" max="4339" width="10.5703125" style="1" customWidth="1"/>
    <col min="4340" max="4340" width="42.5703125" style="1" customWidth="1"/>
    <col min="4341" max="4341" width="10" style="1" customWidth="1"/>
    <col min="4342" max="4350" width="9.140625" style="1" customWidth="1"/>
    <col min="4351" max="4351" width="35.85546875" style="1" customWidth="1"/>
    <col min="4352" max="4352" width="1.85546875" style="1" customWidth="1"/>
    <col min="4353" max="4353" width="20.42578125" style="1" customWidth="1"/>
    <col min="4354" max="4354" width="4.85546875" style="1"/>
    <col min="4355" max="4355" width="6.85546875" style="1" customWidth="1"/>
    <col min="4356" max="4356" width="6.42578125" style="1" customWidth="1"/>
    <col min="4357" max="4359" width="4.85546875" style="1"/>
    <col min="4360" max="4360" width="4.85546875" style="1" customWidth="1"/>
    <col min="4361" max="4362" width="4.85546875" style="1"/>
    <col min="4363" max="4363" width="8" style="1" customWidth="1"/>
    <col min="4364" max="4591" width="4.85546875" style="1"/>
    <col min="4592" max="4592" width="1.85546875" style="1" customWidth="1"/>
    <col min="4593" max="4593" width="11.140625" style="1" customWidth="1"/>
    <col min="4594" max="4594" width="10.28515625" style="1" customWidth="1"/>
    <col min="4595" max="4595" width="10.5703125" style="1" customWidth="1"/>
    <col min="4596" max="4596" width="42.5703125" style="1" customWidth="1"/>
    <col min="4597" max="4597" width="10" style="1" customWidth="1"/>
    <col min="4598" max="4606" width="9.140625" style="1" customWidth="1"/>
    <col min="4607" max="4607" width="35.85546875" style="1" customWidth="1"/>
    <col min="4608" max="4608" width="1.85546875" style="1" customWidth="1"/>
    <col min="4609" max="4609" width="20.42578125" style="1" customWidth="1"/>
    <col min="4610" max="4610" width="4.85546875" style="1"/>
    <col min="4611" max="4611" width="6.85546875" style="1" customWidth="1"/>
    <col min="4612" max="4612" width="6.42578125" style="1" customWidth="1"/>
    <col min="4613" max="4615" width="4.85546875" style="1"/>
    <col min="4616" max="4616" width="4.85546875" style="1" customWidth="1"/>
    <col min="4617" max="4618" width="4.85546875" style="1"/>
    <col min="4619" max="4619" width="8" style="1" customWidth="1"/>
    <col min="4620" max="4847" width="4.85546875" style="1"/>
    <col min="4848" max="4848" width="1.85546875" style="1" customWidth="1"/>
    <col min="4849" max="4849" width="11.140625" style="1" customWidth="1"/>
    <col min="4850" max="4850" width="10.28515625" style="1" customWidth="1"/>
    <col min="4851" max="4851" width="10.5703125" style="1" customWidth="1"/>
    <col min="4852" max="4852" width="42.5703125" style="1" customWidth="1"/>
    <col min="4853" max="4853" width="10" style="1" customWidth="1"/>
    <col min="4854" max="4862" width="9.140625" style="1" customWidth="1"/>
    <col min="4863" max="4863" width="35.85546875" style="1" customWidth="1"/>
    <col min="4864" max="4864" width="1.85546875" style="1" customWidth="1"/>
    <col min="4865" max="4865" width="20.42578125" style="1" customWidth="1"/>
    <col min="4866" max="4866" width="4.85546875" style="1"/>
    <col min="4867" max="4867" width="6.85546875" style="1" customWidth="1"/>
    <col min="4868" max="4868" width="6.42578125" style="1" customWidth="1"/>
    <col min="4869" max="4871" width="4.85546875" style="1"/>
    <col min="4872" max="4872" width="4.85546875" style="1" customWidth="1"/>
    <col min="4873" max="4874" width="4.85546875" style="1"/>
    <col min="4875" max="4875" width="8" style="1" customWidth="1"/>
    <col min="4876" max="5103" width="4.85546875" style="1"/>
    <col min="5104" max="5104" width="1.85546875" style="1" customWidth="1"/>
    <col min="5105" max="5105" width="11.140625" style="1" customWidth="1"/>
    <col min="5106" max="5106" width="10.28515625" style="1" customWidth="1"/>
    <col min="5107" max="5107" width="10.5703125" style="1" customWidth="1"/>
    <col min="5108" max="5108" width="42.5703125" style="1" customWidth="1"/>
    <col min="5109" max="5109" width="10" style="1" customWidth="1"/>
    <col min="5110" max="5118" width="9.140625" style="1" customWidth="1"/>
    <col min="5119" max="5119" width="35.85546875" style="1" customWidth="1"/>
    <col min="5120" max="5120" width="1.85546875" style="1" customWidth="1"/>
    <col min="5121" max="5121" width="20.42578125" style="1" customWidth="1"/>
    <col min="5122" max="5122" width="4.85546875" style="1"/>
    <col min="5123" max="5123" width="6.85546875" style="1" customWidth="1"/>
    <col min="5124" max="5124" width="6.42578125" style="1" customWidth="1"/>
    <col min="5125" max="5127" width="4.85546875" style="1"/>
    <col min="5128" max="5128" width="4.85546875" style="1" customWidth="1"/>
    <col min="5129" max="5130" width="4.85546875" style="1"/>
    <col min="5131" max="5131" width="8" style="1" customWidth="1"/>
    <col min="5132" max="5359" width="4.85546875" style="1"/>
    <col min="5360" max="5360" width="1.85546875" style="1" customWidth="1"/>
    <col min="5361" max="5361" width="11.140625" style="1" customWidth="1"/>
    <col min="5362" max="5362" width="10.28515625" style="1" customWidth="1"/>
    <col min="5363" max="5363" width="10.5703125" style="1" customWidth="1"/>
    <col min="5364" max="5364" width="42.5703125" style="1" customWidth="1"/>
    <col min="5365" max="5365" width="10" style="1" customWidth="1"/>
    <col min="5366" max="5374" width="9.140625" style="1" customWidth="1"/>
    <col min="5375" max="5375" width="35.85546875" style="1" customWidth="1"/>
    <col min="5376" max="5376" width="1.85546875" style="1" customWidth="1"/>
    <col min="5377" max="5377" width="20.42578125" style="1" customWidth="1"/>
    <col min="5378" max="5378" width="4.85546875" style="1"/>
    <col min="5379" max="5379" width="6.85546875" style="1" customWidth="1"/>
    <col min="5380" max="5380" width="6.42578125" style="1" customWidth="1"/>
    <col min="5381" max="5383" width="4.85546875" style="1"/>
    <col min="5384" max="5384" width="4.85546875" style="1" customWidth="1"/>
    <col min="5385" max="5386" width="4.85546875" style="1"/>
    <col min="5387" max="5387" width="8" style="1" customWidth="1"/>
    <col min="5388" max="5615" width="4.85546875" style="1"/>
    <col min="5616" max="5616" width="1.85546875" style="1" customWidth="1"/>
    <col min="5617" max="5617" width="11.140625" style="1" customWidth="1"/>
    <col min="5618" max="5618" width="10.28515625" style="1" customWidth="1"/>
    <col min="5619" max="5619" width="10.5703125" style="1" customWidth="1"/>
    <col min="5620" max="5620" width="42.5703125" style="1" customWidth="1"/>
    <col min="5621" max="5621" width="10" style="1" customWidth="1"/>
    <col min="5622" max="5630" width="9.140625" style="1" customWidth="1"/>
    <col min="5631" max="5631" width="35.85546875" style="1" customWidth="1"/>
    <col min="5632" max="5632" width="1.85546875" style="1" customWidth="1"/>
    <col min="5633" max="5633" width="20.42578125" style="1" customWidth="1"/>
    <col min="5634" max="5634" width="4.85546875" style="1"/>
    <col min="5635" max="5635" width="6.85546875" style="1" customWidth="1"/>
    <col min="5636" max="5636" width="6.42578125" style="1" customWidth="1"/>
    <col min="5637" max="5639" width="4.85546875" style="1"/>
    <col min="5640" max="5640" width="4.85546875" style="1" customWidth="1"/>
    <col min="5641" max="5642" width="4.85546875" style="1"/>
    <col min="5643" max="5643" width="8" style="1" customWidth="1"/>
    <col min="5644" max="5871" width="4.85546875" style="1"/>
    <col min="5872" max="5872" width="1.85546875" style="1" customWidth="1"/>
    <col min="5873" max="5873" width="11.140625" style="1" customWidth="1"/>
    <col min="5874" max="5874" width="10.28515625" style="1" customWidth="1"/>
    <col min="5875" max="5875" width="10.5703125" style="1" customWidth="1"/>
    <col min="5876" max="5876" width="42.5703125" style="1" customWidth="1"/>
    <col min="5877" max="5877" width="10" style="1" customWidth="1"/>
    <col min="5878" max="5886" width="9.140625" style="1" customWidth="1"/>
    <col min="5887" max="5887" width="35.85546875" style="1" customWidth="1"/>
    <col min="5888" max="5888" width="1.85546875" style="1" customWidth="1"/>
    <col min="5889" max="5889" width="20.42578125" style="1" customWidth="1"/>
    <col min="5890" max="5890" width="4.85546875" style="1"/>
    <col min="5891" max="5891" width="6.85546875" style="1" customWidth="1"/>
    <col min="5892" max="5892" width="6.42578125" style="1" customWidth="1"/>
    <col min="5893" max="5895" width="4.85546875" style="1"/>
    <col min="5896" max="5896" width="4.85546875" style="1" customWidth="1"/>
    <col min="5897" max="5898" width="4.85546875" style="1"/>
    <col min="5899" max="5899" width="8" style="1" customWidth="1"/>
    <col min="5900" max="6127" width="4.85546875" style="1"/>
    <col min="6128" max="6128" width="1.85546875" style="1" customWidth="1"/>
    <col min="6129" max="6129" width="11.140625" style="1" customWidth="1"/>
    <col min="6130" max="6130" width="10.28515625" style="1" customWidth="1"/>
    <col min="6131" max="6131" width="10.5703125" style="1" customWidth="1"/>
    <col min="6132" max="6132" width="42.5703125" style="1" customWidth="1"/>
    <col min="6133" max="6133" width="10" style="1" customWidth="1"/>
    <col min="6134" max="6142" width="9.140625" style="1" customWidth="1"/>
    <col min="6143" max="6143" width="35.85546875" style="1" customWidth="1"/>
    <col min="6144" max="6144" width="1.85546875" style="1" customWidth="1"/>
    <col min="6145" max="6145" width="20.42578125" style="1" customWidth="1"/>
    <col min="6146" max="6146" width="4.85546875" style="1"/>
    <col min="6147" max="6147" width="6.85546875" style="1" customWidth="1"/>
    <col min="6148" max="6148" width="6.42578125" style="1" customWidth="1"/>
    <col min="6149" max="6151" width="4.85546875" style="1"/>
    <col min="6152" max="6152" width="4.85546875" style="1" customWidth="1"/>
    <col min="6153" max="6154" width="4.85546875" style="1"/>
    <col min="6155" max="6155" width="8" style="1" customWidth="1"/>
    <col min="6156" max="6383" width="4.85546875" style="1"/>
    <col min="6384" max="6384" width="1.85546875" style="1" customWidth="1"/>
    <col min="6385" max="6385" width="11.140625" style="1" customWidth="1"/>
    <col min="6386" max="6386" width="10.28515625" style="1" customWidth="1"/>
    <col min="6387" max="6387" width="10.5703125" style="1" customWidth="1"/>
    <col min="6388" max="6388" width="42.5703125" style="1" customWidth="1"/>
    <col min="6389" max="6389" width="10" style="1" customWidth="1"/>
    <col min="6390" max="6398" width="9.140625" style="1" customWidth="1"/>
    <col min="6399" max="6399" width="35.85546875" style="1" customWidth="1"/>
    <col min="6400" max="6400" width="1.85546875" style="1" customWidth="1"/>
    <col min="6401" max="6401" width="20.42578125" style="1" customWidth="1"/>
    <col min="6402" max="6402" width="4.85546875" style="1"/>
    <col min="6403" max="6403" width="6.85546875" style="1" customWidth="1"/>
    <col min="6404" max="6404" width="6.42578125" style="1" customWidth="1"/>
    <col min="6405" max="6407" width="4.85546875" style="1"/>
    <col min="6408" max="6408" width="4.85546875" style="1" customWidth="1"/>
    <col min="6409" max="6410" width="4.85546875" style="1"/>
    <col min="6411" max="6411" width="8" style="1" customWidth="1"/>
    <col min="6412" max="6639" width="4.85546875" style="1"/>
    <col min="6640" max="6640" width="1.85546875" style="1" customWidth="1"/>
    <col min="6641" max="6641" width="11.140625" style="1" customWidth="1"/>
    <col min="6642" max="6642" width="10.28515625" style="1" customWidth="1"/>
    <col min="6643" max="6643" width="10.5703125" style="1" customWidth="1"/>
    <col min="6644" max="6644" width="42.5703125" style="1" customWidth="1"/>
    <col min="6645" max="6645" width="10" style="1" customWidth="1"/>
    <col min="6646" max="6654" width="9.140625" style="1" customWidth="1"/>
    <col min="6655" max="6655" width="35.85546875" style="1" customWidth="1"/>
    <col min="6656" max="6656" width="1.85546875" style="1" customWidth="1"/>
    <col min="6657" max="6657" width="20.42578125" style="1" customWidth="1"/>
    <col min="6658" max="6658" width="4.85546875" style="1"/>
    <col min="6659" max="6659" width="6.85546875" style="1" customWidth="1"/>
    <col min="6660" max="6660" width="6.42578125" style="1" customWidth="1"/>
    <col min="6661" max="6663" width="4.85546875" style="1"/>
    <col min="6664" max="6664" width="4.85546875" style="1" customWidth="1"/>
    <col min="6665" max="6666" width="4.85546875" style="1"/>
    <col min="6667" max="6667" width="8" style="1" customWidth="1"/>
    <col min="6668" max="6895" width="4.85546875" style="1"/>
    <col min="6896" max="6896" width="1.85546875" style="1" customWidth="1"/>
    <col min="6897" max="6897" width="11.140625" style="1" customWidth="1"/>
    <col min="6898" max="6898" width="10.28515625" style="1" customWidth="1"/>
    <col min="6899" max="6899" width="10.5703125" style="1" customWidth="1"/>
    <col min="6900" max="6900" width="42.5703125" style="1" customWidth="1"/>
    <col min="6901" max="6901" width="10" style="1" customWidth="1"/>
    <col min="6902" max="6910" width="9.140625" style="1" customWidth="1"/>
    <col min="6911" max="6911" width="35.85546875" style="1" customWidth="1"/>
    <col min="6912" max="6912" width="1.85546875" style="1" customWidth="1"/>
    <col min="6913" max="6913" width="20.42578125" style="1" customWidth="1"/>
    <col min="6914" max="6914" width="4.85546875" style="1"/>
    <col min="6915" max="6915" width="6.85546875" style="1" customWidth="1"/>
    <col min="6916" max="6916" width="6.42578125" style="1" customWidth="1"/>
    <col min="6917" max="6919" width="4.85546875" style="1"/>
    <col min="6920" max="6920" width="4.85546875" style="1" customWidth="1"/>
    <col min="6921" max="6922" width="4.85546875" style="1"/>
    <col min="6923" max="6923" width="8" style="1" customWidth="1"/>
    <col min="6924" max="7151" width="4.85546875" style="1"/>
    <col min="7152" max="7152" width="1.85546875" style="1" customWidth="1"/>
    <col min="7153" max="7153" width="11.140625" style="1" customWidth="1"/>
    <col min="7154" max="7154" width="10.28515625" style="1" customWidth="1"/>
    <col min="7155" max="7155" width="10.5703125" style="1" customWidth="1"/>
    <col min="7156" max="7156" width="42.5703125" style="1" customWidth="1"/>
    <col min="7157" max="7157" width="10" style="1" customWidth="1"/>
    <col min="7158" max="7166" width="9.140625" style="1" customWidth="1"/>
    <col min="7167" max="7167" width="35.85546875" style="1" customWidth="1"/>
    <col min="7168" max="7168" width="1.85546875" style="1" customWidth="1"/>
    <col min="7169" max="7169" width="20.42578125" style="1" customWidth="1"/>
    <col min="7170" max="7170" width="4.85546875" style="1"/>
    <col min="7171" max="7171" width="6.85546875" style="1" customWidth="1"/>
    <col min="7172" max="7172" width="6.42578125" style="1" customWidth="1"/>
    <col min="7173" max="7175" width="4.85546875" style="1"/>
    <col min="7176" max="7176" width="4.85546875" style="1" customWidth="1"/>
    <col min="7177" max="7178" width="4.85546875" style="1"/>
    <col min="7179" max="7179" width="8" style="1" customWidth="1"/>
    <col min="7180" max="7407" width="4.85546875" style="1"/>
    <col min="7408" max="7408" width="1.85546875" style="1" customWidth="1"/>
    <col min="7409" max="7409" width="11.140625" style="1" customWidth="1"/>
    <col min="7410" max="7410" width="10.28515625" style="1" customWidth="1"/>
    <col min="7411" max="7411" width="10.5703125" style="1" customWidth="1"/>
    <col min="7412" max="7412" width="42.5703125" style="1" customWidth="1"/>
    <col min="7413" max="7413" width="10" style="1" customWidth="1"/>
    <col min="7414" max="7422" width="9.140625" style="1" customWidth="1"/>
    <col min="7423" max="7423" width="35.85546875" style="1" customWidth="1"/>
    <col min="7424" max="7424" width="1.85546875" style="1" customWidth="1"/>
    <col min="7425" max="7425" width="20.42578125" style="1" customWidth="1"/>
    <col min="7426" max="7426" width="4.85546875" style="1"/>
    <col min="7427" max="7427" width="6.85546875" style="1" customWidth="1"/>
    <col min="7428" max="7428" width="6.42578125" style="1" customWidth="1"/>
    <col min="7429" max="7431" width="4.85546875" style="1"/>
    <col min="7432" max="7432" width="4.85546875" style="1" customWidth="1"/>
    <col min="7433" max="7434" width="4.85546875" style="1"/>
    <col min="7435" max="7435" width="8" style="1" customWidth="1"/>
    <col min="7436" max="7663" width="4.85546875" style="1"/>
    <col min="7664" max="7664" width="1.85546875" style="1" customWidth="1"/>
    <col min="7665" max="7665" width="11.140625" style="1" customWidth="1"/>
    <col min="7666" max="7666" width="10.28515625" style="1" customWidth="1"/>
    <col min="7667" max="7667" width="10.5703125" style="1" customWidth="1"/>
    <col min="7668" max="7668" width="42.5703125" style="1" customWidth="1"/>
    <col min="7669" max="7669" width="10" style="1" customWidth="1"/>
    <col min="7670" max="7678" width="9.140625" style="1" customWidth="1"/>
    <col min="7679" max="7679" width="35.85546875" style="1" customWidth="1"/>
    <col min="7680" max="7680" width="1.85546875" style="1" customWidth="1"/>
    <col min="7681" max="7681" width="20.42578125" style="1" customWidth="1"/>
    <col min="7682" max="7682" width="4.85546875" style="1"/>
    <col min="7683" max="7683" width="6.85546875" style="1" customWidth="1"/>
    <col min="7684" max="7684" width="6.42578125" style="1" customWidth="1"/>
    <col min="7685" max="7687" width="4.85546875" style="1"/>
    <col min="7688" max="7688" width="4.85546875" style="1" customWidth="1"/>
    <col min="7689" max="7690" width="4.85546875" style="1"/>
    <col min="7691" max="7691" width="8" style="1" customWidth="1"/>
    <col min="7692" max="7919" width="4.85546875" style="1"/>
    <col min="7920" max="7920" width="1.85546875" style="1" customWidth="1"/>
    <col min="7921" max="7921" width="11.140625" style="1" customWidth="1"/>
    <col min="7922" max="7922" width="10.28515625" style="1" customWidth="1"/>
    <col min="7923" max="7923" width="10.5703125" style="1" customWidth="1"/>
    <col min="7924" max="7924" width="42.5703125" style="1" customWidth="1"/>
    <col min="7925" max="7925" width="10" style="1" customWidth="1"/>
    <col min="7926" max="7934" width="9.140625" style="1" customWidth="1"/>
    <col min="7935" max="7935" width="35.85546875" style="1" customWidth="1"/>
    <col min="7936" max="7936" width="1.85546875" style="1" customWidth="1"/>
    <col min="7937" max="7937" width="20.42578125" style="1" customWidth="1"/>
    <col min="7938" max="7938" width="4.85546875" style="1"/>
    <col min="7939" max="7939" width="6.85546875" style="1" customWidth="1"/>
    <col min="7940" max="7940" width="6.42578125" style="1" customWidth="1"/>
    <col min="7941" max="7943" width="4.85546875" style="1"/>
    <col min="7944" max="7944" width="4.85546875" style="1" customWidth="1"/>
    <col min="7945" max="7946" width="4.85546875" style="1"/>
    <col min="7947" max="7947" width="8" style="1" customWidth="1"/>
    <col min="7948" max="8175" width="4.85546875" style="1"/>
    <col min="8176" max="8176" width="1.85546875" style="1" customWidth="1"/>
    <col min="8177" max="8177" width="11.140625" style="1" customWidth="1"/>
    <col min="8178" max="8178" width="10.28515625" style="1" customWidth="1"/>
    <col min="8179" max="8179" width="10.5703125" style="1" customWidth="1"/>
    <col min="8180" max="8180" width="42.5703125" style="1" customWidth="1"/>
    <col min="8181" max="8181" width="10" style="1" customWidth="1"/>
    <col min="8182" max="8190" width="9.140625" style="1" customWidth="1"/>
    <col min="8191" max="8191" width="35.85546875" style="1" customWidth="1"/>
    <col min="8192" max="8192" width="1.85546875" style="1" customWidth="1"/>
    <col min="8193" max="8193" width="20.42578125" style="1" customWidth="1"/>
    <col min="8194" max="8194" width="4.85546875" style="1"/>
    <col min="8195" max="8195" width="6.85546875" style="1" customWidth="1"/>
    <col min="8196" max="8196" width="6.42578125" style="1" customWidth="1"/>
    <col min="8197" max="8199" width="4.85546875" style="1"/>
    <col min="8200" max="8200" width="4.85546875" style="1" customWidth="1"/>
    <col min="8201" max="8202" width="4.85546875" style="1"/>
    <col min="8203" max="8203" width="8" style="1" customWidth="1"/>
    <col min="8204" max="8431" width="4.85546875" style="1"/>
    <col min="8432" max="8432" width="1.85546875" style="1" customWidth="1"/>
    <col min="8433" max="8433" width="11.140625" style="1" customWidth="1"/>
    <col min="8434" max="8434" width="10.28515625" style="1" customWidth="1"/>
    <col min="8435" max="8435" width="10.5703125" style="1" customWidth="1"/>
    <col min="8436" max="8436" width="42.5703125" style="1" customWidth="1"/>
    <col min="8437" max="8437" width="10" style="1" customWidth="1"/>
    <col min="8438" max="8446" width="9.140625" style="1" customWidth="1"/>
    <col min="8447" max="8447" width="35.85546875" style="1" customWidth="1"/>
    <col min="8448" max="8448" width="1.85546875" style="1" customWidth="1"/>
    <col min="8449" max="8449" width="20.42578125" style="1" customWidth="1"/>
    <col min="8450" max="8450" width="4.85546875" style="1"/>
    <col min="8451" max="8451" width="6.85546875" style="1" customWidth="1"/>
    <col min="8452" max="8452" width="6.42578125" style="1" customWidth="1"/>
    <col min="8453" max="8455" width="4.85546875" style="1"/>
    <col min="8456" max="8456" width="4.85546875" style="1" customWidth="1"/>
    <col min="8457" max="8458" width="4.85546875" style="1"/>
    <col min="8459" max="8459" width="8" style="1" customWidth="1"/>
    <col min="8460" max="8687" width="4.85546875" style="1"/>
    <col min="8688" max="8688" width="1.85546875" style="1" customWidth="1"/>
    <col min="8689" max="8689" width="11.140625" style="1" customWidth="1"/>
    <col min="8690" max="8690" width="10.28515625" style="1" customWidth="1"/>
    <col min="8691" max="8691" width="10.5703125" style="1" customWidth="1"/>
    <col min="8692" max="8692" width="42.5703125" style="1" customWidth="1"/>
    <col min="8693" max="8693" width="10" style="1" customWidth="1"/>
    <col min="8694" max="8702" width="9.140625" style="1" customWidth="1"/>
    <col min="8703" max="8703" width="35.85546875" style="1" customWidth="1"/>
    <col min="8704" max="8704" width="1.85546875" style="1" customWidth="1"/>
    <col min="8705" max="8705" width="20.42578125" style="1" customWidth="1"/>
    <col min="8706" max="8706" width="4.85546875" style="1"/>
    <col min="8707" max="8707" width="6.85546875" style="1" customWidth="1"/>
    <col min="8708" max="8708" width="6.42578125" style="1" customWidth="1"/>
    <col min="8709" max="8711" width="4.85546875" style="1"/>
    <col min="8712" max="8712" width="4.85546875" style="1" customWidth="1"/>
    <col min="8713" max="8714" width="4.85546875" style="1"/>
    <col min="8715" max="8715" width="8" style="1" customWidth="1"/>
    <col min="8716" max="8943" width="4.85546875" style="1"/>
    <col min="8944" max="8944" width="1.85546875" style="1" customWidth="1"/>
    <col min="8945" max="8945" width="11.140625" style="1" customWidth="1"/>
    <col min="8946" max="8946" width="10.28515625" style="1" customWidth="1"/>
    <col min="8947" max="8947" width="10.5703125" style="1" customWidth="1"/>
    <col min="8948" max="8948" width="42.5703125" style="1" customWidth="1"/>
    <col min="8949" max="8949" width="10" style="1" customWidth="1"/>
    <col min="8950" max="8958" width="9.140625" style="1" customWidth="1"/>
    <col min="8959" max="8959" width="35.85546875" style="1" customWidth="1"/>
    <col min="8960" max="8960" width="1.85546875" style="1" customWidth="1"/>
    <col min="8961" max="8961" width="20.42578125" style="1" customWidth="1"/>
    <col min="8962" max="8962" width="4.85546875" style="1"/>
    <col min="8963" max="8963" width="6.85546875" style="1" customWidth="1"/>
    <col min="8964" max="8964" width="6.42578125" style="1" customWidth="1"/>
    <col min="8965" max="8967" width="4.85546875" style="1"/>
    <col min="8968" max="8968" width="4.85546875" style="1" customWidth="1"/>
    <col min="8969" max="8970" width="4.85546875" style="1"/>
    <col min="8971" max="8971" width="8" style="1" customWidth="1"/>
    <col min="8972" max="9199" width="4.85546875" style="1"/>
    <col min="9200" max="9200" width="1.85546875" style="1" customWidth="1"/>
    <col min="9201" max="9201" width="11.140625" style="1" customWidth="1"/>
    <col min="9202" max="9202" width="10.28515625" style="1" customWidth="1"/>
    <col min="9203" max="9203" width="10.5703125" style="1" customWidth="1"/>
    <col min="9204" max="9204" width="42.5703125" style="1" customWidth="1"/>
    <col min="9205" max="9205" width="10" style="1" customWidth="1"/>
    <col min="9206" max="9214" width="9.140625" style="1" customWidth="1"/>
    <col min="9215" max="9215" width="35.85546875" style="1" customWidth="1"/>
    <col min="9216" max="9216" width="1.85546875" style="1" customWidth="1"/>
    <col min="9217" max="9217" width="20.42578125" style="1" customWidth="1"/>
    <col min="9218" max="9218" width="4.85546875" style="1"/>
    <col min="9219" max="9219" width="6.85546875" style="1" customWidth="1"/>
    <col min="9220" max="9220" width="6.42578125" style="1" customWidth="1"/>
    <col min="9221" max="9223" width="4.85546875" style="1"/>
    <col min="9224" max="9224" width="4.85546875" style="1" customWidth="1"/>
    <col min="9225" max="9226" width="4.85546875" style="1"/>
    <col min="9227" max="9227" width="8" style="1" customWidth="1"/>
    <col min="9228" max="9455" width="4.85546875" style="1"/>
    <col min="9456" max="9456" width="1.85546875" style="1" customWidth="1"/>
    <col min="9457" max="9457" width="11.140625" style="1" customWidth="1"/>
    <col min="9458" max="9458" width="10.28515625" style="1" customWidth="1"/>
    <col min="9459" max="9459" width="10.5703125" style="1" customWidth="1"/>
    <col min="9460" max="9460" width="42.5703125" style="1" customWidth="1"/>
    <col min="9461" max="9461" width="10" style="1" customWidth="1"/>
    <col min="9462" max="9470" width="9.140625" style="1" customWidth="1"/>
    <col min="9471" max="9471" width="35.85546875" style="1" customWidth="1"/>
    <col min="9472" max="9472" width="1.85546875" style="1" customWidth="1"/>
    <col min="9473" max="9473" width="20.42578125" style="1" customWidth="1"/>
    <col min="9474" max="9474" width="4.85546875" style="1"/>
    <col min="9475" max="9475" width="6.85546875" style="1" customWidth="1"/>
    <col min="9476" max="9476" width="6.42578125" style="1" customWidth="1"/>
    <col min="9477" max="9479" width="4.85546875" style="1"/>
    <col min="9480" max="9480" width="4.85546875" style="1" customWidth="1"/>
    <col min="9481" max="9482" width="4.85546875" style="1"/>
    <col min="9483" max="9483" width="8" style="1" customWidth="1"/>
    <col min="9484" max="9711" width="4.85546875" style="1"/>
    <col min="9712" max="9712" width="1.85546875" style="1" customWidth="1"/>
    <col min="9713" max="9713" width="11.140625" style="1" customWidth="1"/>
    <col min="9714" max="9714" width="10.28515625" style="1" customWidth="1"/>
    <col min="9715" max="9715" width="10.5703125" style="1" customWidth="1"/>
    <col min="9716" max="9716" width="42.5703125" style="1" customWidth="1"/>
    <col min="9717" max="9717" width="10" style="1" customWidth="1"/>
    <col min="9718" max="9726" width="9.140625" style="1" customWidth="1"/>
    <col min="9727" max="9727" width="35.85546875" style="1" customWidth="1"/>
    <col min="9728" max="9728" width="1.85546875" style="1" customWidth="1"/>
    <col min="9729" max="9729" width="20.42578125" style="1" customWidth="1"/>
    <col min="9730" max="9730" width="4.85546875" style="1"/>
    <col min="9731" max="9731" width="6.85546875" style="1" customWidth="1"/>
    <col min="9732" max="9732" width="6.42578125" style="1" customWidth="1"/>
    <col min="9733" max="9735" width="4.85546875" style="1"/>
    <col min="9736" max="9736" width="4.85546875" style="1" customWidth="1"/>
    <col min="9737" max="9738" width="4.85546875" style="1"/>
    <col min="9739" max="9739" width="8" style="1" customWidth="1"/>
    <col min="9740" max="9967" width="4.85546875" style="1"/>
    <col min="9968" max="9968" width="1.85546875" style="1" customWidth="1"/>
    <col min="9969" max="9969" width="11.140625" style="1" customWidth="1"/>
    <col min="9970" max="9970" width="10.28515625" style="1" customWidth="1"/>
    <col min="9971" max="9971" width="10.5703125" style="1" customWidth="1"/>
    <col min="9972" max="9972" width="42.5703125" style="1" customWidth="1"/>
    <col min="9973" max="9973" width="10" style="1" customWidth="1"/>
    <col min="9974" max="9982" width="9.140625" style="1" customWidth="1"/>
    <col min="9983" max="9983" width="35.85546875" style="1" customWidth="1"/>
    <col min="9984" max="9984" width="1.85546875" style="1" customWidth="1"/>
    <col min="9985" max="9985" width="20.42578125" style="1" customWidth="1"/>
    <col min="9986" max="9986" width="4.85546875" style="1"/>
    <col min="9987" max="9987" width="6.85546875" style="1" customWidth="1"/>
    <col min="9988" max="9988" width="6.42578125" style="1" customWidth="1"/>
    <col min="9989" max="9991" width="4.85546875" style="1"/>
    <col min="9992" max="9992" width="4.85546875" style="1" customWidth="1"/>
    <col min="9993" max="9994" width="4.85546875" style="1"/>
    <col min="9995" max="9995" width="8" style="1" customWidth="1"/>
    <col min="9996" max="10223" width="4.85546875" style="1"/>
    <col min="10224" max="10224" width="1.85546875" style="1" customWidth="1"/>
    <col min="10225" max="10225" width="11.140625" style="1" customWidth="1"/>
    <col min="10226" max="10226" width="10.28515625" style="1" customWidth="1"/>
    <col min="10227" max="10227" width="10.5703125" style="1" customWidth="1"/>
    <col min="10228" max="10228" width="42.5703125" style="1" customWidth="1"/>
    <col min="10229" max="10229" width="10" style="1" customWidth="1"/>
    <col min="10230" max="10238" width="9.140625" style="1" customWidth="1"/>
    <col min="10239" max="10239" width="35.85546875" style="1" customWidth="1"/>
    <col min="10240" max="10240" width="1.85546875" style="1" customWidth="1"/>
    <col min="10241" max="10241" width="20.42578125" style="1" customWidth="1"/>
    <col min="10242" max="10242" width="4.85546875" style="1"/>
    <col min="10243" max="10243" width="6.85546875" style="1" customWidth="1"/>
    <col min="10244" max="10244" width="6.42578125" style="1" customWidth="1"/>
    <col min="10245" max="10247" width="4.85546875" style="1"/>
    <col min="10248" max="10248" width="4.85546875" style="1" customWidth="1"/>
    <col min="10249" max="10250" width="4.85546875" style="1"/>
    <col min="10251" max="10251" width="8" style="1" customWidth="1"/>
    <col min="10252" max="10479" width="4.85546875" style="1"/>
    <col min="10480" max="10480" width="1.85546875" style="1" customWidth="1"/>
    <col min="10481" max="10481" width="11.140625" style="1" customWidth="1"/>
    <col min="10482" max="10482" width="10.28515625" style="1" customWidth="1"/>
    <col min="10483" max="10483" width="10.5703125" style="1" customWidth="1"/>
    <col min="10484" max="10484" width="42.5703125" style="1" customWidth="1"/>
    <col min="10485" max="10485" width="10" style="1" customWidth="1"/>
    <col min="10486" max="10494" width="9.140625" style="1" customWidth="1"/>
    <col min="10495" max="10495" width="35.85546875" style="1" customWidth="1"/>
    <col min="10496" max="10496" width="1.85546875" style="1" customWidth="1"/>
    <col min="10497" max="10497" width="20.42578125" style="1" customWidth="1"/>
    <col min="10498" max="10498" width="4.85546875" style="1"/>
    <col min="10499" max="10499" width="6.85546875" style="1" customWidth="1"/>
    <col min="10500" max="10500" width="6.42578125" style="1" customWidth="1"/>
    <col min="10501" max="10503" width="4.85546875" style="1"/>
    <col min="10504" max="10504" width="4.85546875" style="1" customWidth="1"/>
    <col min="10505" max="10506" width="4.85546875" style="1"/>
    <col min="10507" max="10507" width="8" style="1" customWidth="1"/>
    <col min="10508" max="10735" width="4.85546875" style="1"/>
    <col min="10736" max="10736" width="1.85546875" style="1" customWidth="1"/>
    <col min="10737" max="10737" width="11.140625" style="1" customWidth="1"/>
    <col min="10738" max="10738" width="10.28515625" style="1" customWidth="1"/>
    <col min="10739" max="10739" width="10.5703125" style="1" customWidth="1"/>
    <col min="10740" max="10740" width="42.5703125" style="1" customWidth="1"/>
    <col min="10741" max="10741" width="10" style="1" customWidth="1"/>
    <col min="10742" max="10750" width="9.140625" style="1" customWidth="1"/>
    <col min="10751" max="10751" width="35.85546875" style="1" customWidth="1"/>
    <col min="10752" max="10752" width="1.85546875" style="1" customWidth="1"/>
    <col min="10753" max="10753" width="20.42578125" style="1" customWidth="1"/>
    <col min="10754" max="10754" width="4.85546875" style="1"/>
    <col min="10755" max="10755" width="6.85546875" style="1" customWidth="1"/>
    <col min="10756" max="10756" width="6.42578125" style="1" customWidth="1"/>
    <col min="10757" max="10759" width="4.85546875" style="1"/>
    <col min="10760" max="10760" width="4.85546875" style="1" customWidth="1"/>
    <col min="10761" max="10762" width="4.85546875" style="1"/>
    <col min="10763" max="10763" width="8" style="1" customWidth="1"/>
    <col min="10764" max="10991" width="4.85546875" style="1"/>
    <col min="10992" max="10992" width="1.85546875" style="1" customWidth="1"/>
    <col min="10993" max="10993" width="11.140625" style="1" customWidth="1"/>
    <col min="10994" max="10994" width="10.28515625" style="1" customWidth="1"/>
    <col min="10995" max="10995" width="10.5703125" style="1" customWidth="1"/>
    <col min="10996" max="10996" width="42.5703125" style="1" customWidth="1"/>
    <col min="10997" max="10997" width="10" style="1" customWidth="1"/>
    <col min="10998" max="11006" width="9.140625" style="1" customWidth="1"/>
    <col min="11007" max="11007" width="35.85546875" style="1" customWidth="1"/>
    <col min="11008" max="11008" width="1.85546875" style="1" customWidth="1"/>
    <col min="11009" max="11009" width="20.42578125" style="1" customWidth="1"/>
    <col min="11010" max="11010" width="4.85546875" style="1"/>
    <col min="11011" max="11011" width="6.85546875" style="1" customWidth="1"/>
    <col min="11012" max="11012" width="6.42578125" style="1" customWidth="1"/>
    <col min="11013" max="11015" width="4.85546875" style="1"/>
    <col min="11016" max="11016" width="4.85546875" style="1" customWidth="1"/>
    <col min="11017" max="11018" width="4.85546875" style="1"/>
    <col min="11019" max="11019" width="8" style="1" customWidth="1"/>
    <col min="11020" max="11247" width="4.85546875" style="1"/>
    <col min="11248" max="11248" width="1.85546875" style="1" customWidth="1"/>
    <col min="11249" max="11249" width="11.140625" style="1" customWidth="1"/>
    <col min="11250" max="11250" width="10.28515625" style="1" customWidth="1"/>
    <col min="11251" max="11251" width="10.5703125" style="1" customWidth="1"/>
    <col min="11252" max="11252" width="42.5703125" style="1" customWidth="1"/>
    <col min="11253" max="11253" width="10" style="1" customWidth="1"/>
    <col min="11254" max="11262" width="9.140625" style="1" customWidth="1"/>
    <col min="11263" max="11263" width="35.85546875" style="1" customWidth="1"/>
    <col min="11264" max="11264" width="1.85546875" style="1" customWidth="1"/>
    <col min="11265" max="11265" width="20.42578125" style="1" customWidth="1"/>
    <col min="11266" max="11266" width="4.85546875" style="1"/>
    <col min="11267" max="11267" width="6.85546875" style="1" customWidth="1"/>
    <col min="11268" max="11268" width="6.42578125" style="1" customWidth="1"/>
    <col min="11269" max="11271" width="4.85546875" style="1"/>
    <col min="11272" max="11272" width="4.85546875" style="1" customWidth="1"/>
    <col min="11273" max="11274" width="4.85546875" style="1"/>
    <col min="11275" max="11275" width="8" style="1" customWidth="1"/>
    <col min="11276" max="11503" width="4.85546875" style="1"/>
    <col min="11504" max="11504" width="1.85546875" style="1" customWidth="1"/>
    <col min="11505" max="11505" width="11.140625" style="1" customWidth="1"/>
    <col min="11506" max="11506" width="10.28515625" style="1" customWidth="1"/>
    <col min="11507" max="11507" width="10.5703125" style="1" customWidth="1"/>
    <col min="11508" max="11508" width="42.5703125" style="1" customWidth="1"/>
    <col min="11509" max="11509" width="10" style="1" customWidth="1"/>
    <col min="11510" max="11518" width="9.140625" style="1" customWidth="1"/>
    <col min="11519" max="11519" width="35.85546875" style="1" customWidth="1"/>
    <col min="11520" max="11520" width="1.85546875" style="1" customWidth="1"/>
    <col min="11521" max="11521" width="20.42578125" style="1" customWidth="1"/>
    <col min="11522" max="11522" width="4.85546875" style="1"/>
    <col min="11523" max="11523" width="6.85546875" style="1" customWidth="1"/>
    <col min="11524" max="11524" width="6.42578125" style="1" customWidth="1"/>
    <col min="11525" max="11527" width="4.85546875" style="1"/>
    <col min="11528" max="11528" width="4.85546875" style="1" customWidth="1"/>
    <col min="11529" max="11530" width="4.85546875" style="1"/>
    <col min="11531" max="11531" width="8" style="1" customWidth="1"/>
    <col min="11532" max="11759" width="4.85546875" style="1"/>
    <col min="11760" max="11760" width="1.85546875" style="1" customWidth="1"/>
    <col min="11761" max="11761" width="11.140625" style="1" customWidth="1"/>
    <col min="11762" max="11762" width="10.28515625" style="1" customWidth="1"/>
    <col min="11763" max="11763" width="10.5703125" style="1" customWidth="1"/>
    <col min="11764" max="11764" width="42.5703125" style="1" customWidth="1"/>
    <col min="11765" max="11765" width="10" style="1" customWidth="1"/>
    <col min="11766" max="11774" width="9.140625" style="1" customWidth="1"/>
    <col min="11775" max="11775" width="35.85546875" style="1" customWidth="1"/>
    <col min="11776" max="11776" width="1.85546875" style="1" customWidth="1"/>
    <col min="11777" max="11777" width="20.42578125" style="1" customWidth="1"/>
    <col min="11778" max="11778" width="4.85546875" style="1"/>
    <col min="11779" max="11779" width="6.85546875" style="1" customWidth="1"/>
    <col min="11780" max="11780" width="6.42578125" style="1" customWidth="1"/>
    <col min="11781" max="11783" width="4.85546875" style="1"/>
    <col min="11784" max="11784" width="4.85546875" style="1" customWidth="1"/>
    <col min="11785" max="11786" width="4.85546875" style="1"/>
    <col min="11787" max="11787" width="8" style="1" customWidth="1"/>
    <col min="11788" max="12015" width="4.85546875" style="1"/>
    <col min="12016" max="12016" width="1.85546875" style="1" customWidth="1"/>
    <col min="12017" max="12017" width="11.140625" style="1" customWidth="1"/>
    <col min="12018" max="12018" width="10.28515625" style="1" customWidth="1"/>
    <col min="12019" max="12019" width="10.5703125" style="1" customWidth="1"/>
    <col min="12020" max="12020" width="42.5703125" style="1" customWidth="1"/>
    <col min="12021" max="12021" width="10" style="1" customWidth="1"/>
    <col min="12022" max="12030" width="9.140625" style="1" customWidth="1"/>
    <col min="12031" max="12031" width="35.85546875" style="1" customWidth="1"/>
    <col min="12032" max="12032" width="1.85546875" style="1" customWidth="1"/>
    <col min="12033" max="12033" width="20.42578125" style="1" customWidth="1"/>
    <col min="12034" max="12034" width="4.85546875" style="1"/>
    <col min="12035" max="12035" width="6.85546875" style="1" customWidth="1"/>
    <col min="12036" max="12036" width="6.42578125" style="1" customWidth="1"/>
    <col min="12037" max="12039" width="4.85546875" style="1"/>
    <col min="12040" max="12040" width="4.85546875" style="1" customWidth="1"/>
    <col min="12041" max="12042" width="4.85546875" style="1"/>
    <col min="12043" max="12043" width="8" style="1" customWidth="1"/>
    <col min="12044" max="12271" width="4.85546875" style="1"/>
    <col min="12272" max="12272" width="1.85546875" style="1" customWidth="1"/>
    <col min="12273" max="12273" width="11.140625" style="1" customWidth="1"/>
    <col min="12274" max="12274" width="10.28515625" style="1" customWidth="1"/>
    <col min="12275" max="12275" width="10.5703125" style="1" customWidth="1"/>
    <col min="12276" max="12276" width="42.5703125" style="1" customWidth="1"/>
    <col min="12277" max="12277" width="10" style="1" customWidth="1"/>
    <col min="12278" max="12286" width="9.140625" style="1" customWidth="1"/>
    <col min="12287" max="12287" width="35.85546875" style="1" customWidth="1"/>
    <col min="12288" max="12288" width="1.85546875" style="1" customWidth="1"/>
    <col min="12289" max="12289" width="20.42578125" style="1" customWidth="1"/>
    <col min="12290" max="12290" width="4.85546875" style="1"/>
    <col min="12291" max="12291" width="6.85546875" style="1" customWidth="1"/>
    <col min="12292" max="12292" width="6.42578125" style="1" customWidth="1"/>
    <col min="12293" max="12295" width="4.85546875" style="1"/>
    <col min="12296" max="12296" width="4.85546875" style="1" customWidth="1"/>
    <col min="12297" max="12298" width="4.85546875" style="1"/>
    <col min="12299" max="12299" width="8" style="1" customWidth="1"/>
    <col min="12300" max="12527" width="4.85546875" style="1"/>
    <col min="12528" max="12528" width="1.85546875" style="1" customWidth="1"/>
    <col min="12529" max="12529" width="11.140625" style="1" customWidth="1"/>
    <col min="12530" max="12530" width="10.28515625" style="1" customWidth="1"/>
    <col min="12531" max="12531" width="10.5703125" style="1" customWidth="1"/>
    <col min="12532" max="12532" width="42.5703125" style="1" customWidth="1"/>
    <col min="12533" max="12533" width="10" style="1" customWidth="1"/>
    <col min="12534" max="12542" width="9.140625" style="1" customWidth="1"/>
    <col min="12543" max="12543" width="35.85546875" style="1" customWidth="1"/>
    <col min="12544" max="12544" width="1.85546875" style="1" customWidth="1"/>
    <col min="12545" max="12545" width="20.42578125" style="1" customWidth="1"/>
    <col min="12546" max="12546" width="4.85546875" style="1"/>
    <col min="12547" max="12547" width="6.85546875" style="1" customWidth="1"/>
    <col min="12548" max="12548" width="6.42578125" style="1" customWidth="1"/>
    <col min="12549" max="12551" width="4.85546875" style="1"/>
    <col min="12552" max="12552" width="4.85546875" style="1" customWidth="1"/>
    <col min="12553" max="12554" width="4.85546875" style="1"/>
    <col min="12555" max="12555" width="8" style="1" customWidth="1"/>
    <col min="12556" max="12783" width="4.85546875" style="1"/>
    <col min="12784" max="12784" width="1.85546875" style="1" customWidth="1"/>
    <col min="12785" max="12785" width="11.140625" style="1" customWidth="1"/>
    <col min="12786" max="12786" width="10.28515625" style="1" customWidth="1"/>
    <col min="12787" max="12787" width="10.5703125" style="1" customWidth="1"/>
    <col min="12788" max="12788" width="42.5703125" style="1" customWidth="1"/>
    <col min="12789" max="12789" width="10" style="1" customWidth="1"/>
    <col min="12790" max="12798" width="9.140625" style="1" customWidth="1"/>
    <col min="12799" max="12799" width="35.85546875" style="1" customWidth="1"/>
    <col min="12800" max="12800" width="1.85546875" style="1" customWidth="1"/>
    <col min="12801" max="12801" width="20.42578125" style="1" customWidth="1"/>
    <col min="12802" max="12802" width="4.85546875" style="1"/>
    <col min="12803" max="12803" width="6.85546875" style="1" customWidth="1"/>
    <col min="12804" max="12804" width="6.42578125" style="1" customWidth="1"/>
    <col min="12805" max="12807" width="4.85546875" style="1"/>
    <col min="12808" max="12808" width="4.85546875" style="1" customWidth="1"/>
    <col min="12809" max="12810" width="4.85546875" style="1"/>
    <col min="12811" max="12811" width="8" style="1" customWidth="1"/>
    <col min="12812" max="13039" width="4.85546875" style="1"/>
    <col min="13040" max="13040" width="1.85546875" style="1" customWidth="1"/>
    <col min="13041" max="13041" width="11.140625" style="1" customWidth="1"/>
    <col min="13042" max="13042" width="10.28515625" style="1" customWidth="1"/>
    <col min="13043" max="13043" width="10.5703125" style="1" customWidth="1"/>
    <col min="13044" max="13044" width="42.5703125" style="1" customWidth="1"/>
    <col min="13045" max="13045" width="10" style="1" customWidth="1"/>
    <col min="13046" max="13054" width="9.140625" style="1" customWidth="1"/>
    <col min="13055" max="13055" width="35.85546875" style="1" customWidth="1"/>
    <col min="13056" max="13056" width="1.85546875" style="1" customWidth="1"/>
    <col min="13057" max="13057" width="20.42578125" style="1" customWidth="1"/>
    <col min="13058" max="13058" width="4.85546875" style="1"/>
    <col min="13059" max="13059" width="6.85546875" style="1" customWidth="1"/>
    <col min="13060" max="13060" width="6.42578125" style="1" customWidth="1"/>
    <col min="13061" max="13063" width="4.85546875" style="1"/>
    <col min="13064" max="13064" width="4.85546875" style="1" customWidth="1"/>
    <col min="13065" max="13066" width="4.85546875" style="1"/>
    <col min="13067" max="13067" width="8" style="1" customWidth="1"/>
    <col min="13068" max="13295" width="4.85546875" style="1"/>
    <col min="13296" max="13296" width="1.85546875" style="1" customWidth="1"/>
    <col min="13297" max="13297" width="11.140625" style="1" customWidth="1"/>
    <col min="13298" max="13298" width="10.28515625" style="1" customWidth="1"/>
    <col min="13299" max="13299" width="10.5703125" style="1" customWidth="1"/>
    <col min="13300" max="13300" width="42.5703125" style="1" customWidth="1"/>
    <col min="13301" max="13301" width="10" style="1" customWidth="1"/>
    <col min="13302" max="13310" width="9.140625" style="1" customWidth="1"/>
    <col min="13311" max="13311" width="35.85546875" style="1" customWidth="1"/>
    <col min="13312" max="13312" width="1.85546875" style="1" customWidth="1"/>
    <col min="13313" max="13313" width="20.42578125" style="1" customWidth="1"/>
    <col min="13314" max="13314" width="4.85546875" style="1"/>
    <col min="13315" max="13315" width="6.85546875" style="1" customWidth="1"/>
    <col min="13316" max="13316" width="6.42578125" style="1" customWidth="1"/>
    <col min="13317" max="13319" width="4.85546875" style="1"/>
    <col min="13320" max="13320" width="4.85546875" style="1" customWidth="1"/>
    <col min="13321" max="13322" width="4.85546875" style="1"/>
    <col min="13323" max="13323" width="8" style="1" customWidth="1"/>
    <col min="13324" max="13551" width="4.85546875" style="1"/>
    <col min="13552" max="13552" width="1.85546875" style="1" customWidth="1"/>
    <col min="13553" max="13553" width="11.140625" style="1" customWidth="1"/>
    <col min="13554" max="13554" width="10.28515625" style="1" customWidth="1"/>
    <col min="13555" max="13555" width="10.5703125" style="1" customWidth="1"/>
    <col min="13556" max="13556" width="42.5703125" style="1" customWidth="1"/>
    <col min="13557" max="13557" width="10" style="1" customWidth="1"/>
    <col min="13558" max="13566" width="9.140625" style="1" customWidth="1"/>
    <col min="13567" max="13567" width="35.85546875" style="1" customWidth="1"/>
    <col min="13568" max="13568" width="1.85546875" style="1" customWidth="1"/>
    <col min="13569" max="13569" width="20.42578125" style="1" customWidth="1"/>
    <col min="13570" max="13570" width="4.85546875" style="1"/>
    <col min="13571" max="13571" width="6.85546875" style="1" customWidth="1"/>
    <col min="13572" max="13572" width="6.42578125" style="1" customWidth="1"/>
    <col min="13573" max="13575" width="4.85546875" style="1"/>
    <col min="13576" max="13576" width="4.85546875" style="1" customWidth="1"/>
    <col min="13577" max="13578" width="4.85546875" style="1"/>
    <col min="13579" max="13579" width="8" style="1" customWidth="1"/>
    <col min="13580" max="13807" width="4.85546875" style="1"/>
    <col min="13808" max="13808" width="1.85546875" style="1" customWidth="1"/>
    <col min="13809" max="13809" width="11.140625" style="1" customWidth="1"/>
    <col min="13810" max="13810" width="10.28515625" style="1" customWidth="1"/>
    <col min="13811" max="13811" width="10.5703125" style="1" customWidth="1"/>
    <col min="13812" max="13812" width="42.5703125" style="1" customWidth="1"/>
    <col min="13813" max="13813" width="10" style="1" customWidth="1"/>
    <col min="13814" max="13822" width="9.140625" style="1" customWidth="1"/>
    <col min="13823" max="13823" width="35.85546875" style="1" customWidth="1"/>
    <col min="13824" max="13824" width="1.85546875" style="1" customWidth="1"/>
    <col min="13825" max="13825" width="20.42578125" style="1" customWidth="1"/>
    <col min="13826" max="13826" width="4.85546875" style="1"/>
    <col min="13827" max="13827" width="6.85546875" style="1" customWidth="1"/>
    <col min="13828" max="13828" width="6.42578125" style="1" customWidth="1"/>
    <col min="13829" max="13831" width="4.85546875" style="1"/>
    <col min="13832" max="13832" width="4.85546875" style="1" customWidth="1"/>
    <col min="13833" max="13834" width="4.85546875" style="1"/>
    <col min="13835" max="13835" width="8" style="1" customWidth="1"/>
    <col min="13836" max="14063" width="4.85546875" style="1"/>
    <col min="14064" max="14064" width="1.85546875" style="1" customWidth="1"/>
    <col min="14065" max="14065" width="11.140625" style="1" customWidth="1"/>
    <col min="14066" max="14066" width="10.28515625" style="1" customWidth="1"/>
    <col min="14067" max="14067" width="10.5703125" style="1" customWidth="1"/>
    <col min="14068" max="14068" width="42.5703125" style="1" customWidth="1"/>
    <col min="14069" max="14069" width="10" style="1" customWidth="1"/>
    <col min="14070" max="14078" width="9.140625" style="1" customWidth="1"/>
    <col min="14079" max="14079" width="35.85546875" style="1" customWidth="1"/>
    <col min="14080" max="14080" width="1.85546875" style="1" customWidth="1"/>
    <col min="14081" max="14081" width="20.42578125" style="1" customWidth="1"/>
    <col min="14082" max="14082" width="4.85546875" style="1"/>
    <col min="14083" max="14083" width="6.85546875" style="1" customWidth="1"/>
    <col min="14084" max="14084" width="6.42578125" style="1" customWidth="1"/>
    <col min="14085" max="14087" width="4.85546875" style="1"/>
    <col min="14088" max="14088" width="4.85546875" style="1" customWidth="1"/>
    <col min="14089" max="14090" width="4.85546875" style="1"/>
    <col min="14091" max="14091" width="8" style="1" customWidth="1"/>
    <col min="14092" max="14319" width="4.85546875" style="1"/>
    <col min="14320" max="14320" width="1.85546875" style="1" customWidth="1"/>
    <col min="14321" max="14321" width="11.140625" style="1" customWidth="1"/>
    <col min="14322" max="14322" width="10.28515625" style="1" customWidth="1"/>
    <col min="14323" max="14323" width="10.5703125" style="1" customWidth="1"/>
    <col min="14324" max="14324" width="42.5703125" style="1" customWidth="1"/>
    <col min="14325" max="14325" width="10" style="1" customWidth="1"/>
    <col min="14326" max="14334" width="9.140625" style="1" customWidth="1"/>
    <col min="14335" max="14335" width="35.85546875" style="1" customWidth="1"/>
    <col min="14336" max="14336" width="1.85546875" style="1" customWidth="1"/>
    <col min="14337" max="14337" width="20.42578125" style="1" customWidth="1"/>
    <col min="14338" max="14338" width="4.85546875" style="1"/>
    <col min="14339" max="14339" width="6.85546875" style="1" customWidth="1"/>
    <col min="14340" max="14340" width="6.42578125" style="1" customWidth="1"/>
    <col min="14341" max="14343" width="4.85546875" style="1"/>
    <col min="14344" max="14344" width="4.85546875" style="1" customWidth="1"/>
    <col min="14345" max="14346" width="4.85546875" style="1"/>
    <col min="14347" max="14347" width="8" style="1" customWidth="1"/>
    <col min="14348" max="14575" width="4.85546875" style="1"/>
    <col min="14576" max="14576" width="1.85546875" style="1" customWidth="1"/>
    <col min="14577" max="14577" width="11.140625" style="1" customWidth="1"/>
    <col min="14578" max="14578" width="10.28515625" style="1" customWidth="1"/>
    <col min="14579" max="14579" width="10.5703125" style="1" customWidth="1"/>
    <col min="14580" max="14580" width="42.5703125" style="1" customWidth="1"/>
    <col min="14581" max="14581" width="10" style="1" customWidth="1"/>
    <col min="14582" max="14590" width="9.140625" style="1" customWidth="1"/>
    <col min="14591" max="14591" width="35.85546875" style="1" customWidth="1"/>
    <col min="14592" max="14592" width="1.85546875" style="1" customWidth="1"/>
    <col min="14593" max="14593" width="20.42578125" style="1" customWidth="1"/>
    <col min="14594" max="14594" width="4.85546875" style="1"/>
    <col min="14595" max="14595" width="6.85546875" style="1" customWidth="1"/>
    <col min="14596" max="14596" width="6.42578125" style="1" customWidth="1"/>
    <col min="14597" max="14599" width="4.85546875" style="1"/>
    <col min="14600" max="14600" width="4.85546875" style="1" customWidth="1"/>
    <col min="14601" max="14602" width="4.85546875" style="1"/>
    <col min="14603" max="14603" width="8" style="1" customWidth="1"/>
    <col min="14604" max="14831" width="4.85546875" style="1"/>
    <col min="14832" max="14832" width="1.85546875" style="1" customWidth="1"/>
    <col min="14833" max="14833" width="11.140625" style="1" customWidth="1"/>
    <col min="14834" max="14834" width="10.28515625" style="1" customWidth="1"/>
    <col min="14835" max="14835" width="10.5703125" style="1" customWidth="1"/>
    <col min="14836" max="14836" width="42.5703125" style="1" customWidth="1"/>
    <col min="14837" max="14837" width="10" style="1" customWidth="1"/>
    <col min="14838" max="14846" width="9.140625" style="1" customWidth="1"/>
    <col min="14847" max="14847" width="35.85546875" style="1" customWidth="1"/>
    <col min="14848" max="14848" width="1.85546875" style="1" customWidth="1"/>
    <col min="14849" max="14849" width="20.42578125" style="1" customWidth="1"/>
    <col min="14850" max="14850" width="4.85546875" style="1"/>
    <col min="14851" max="14851" width="6.85546875" style="1" customWidth="1"/>
    <col min="14852" max="14852" width="6.42578125" style="1" customWidth="1"/>
    <col min="14853" max="14855" width="4.85546875" style="1"/>
    <col min="14856" max="14856" width="4.85546875" style="1" customWidth="1"/>
    <col min="14857" max="14858" width="4.85546875" style="1"/>
    <col min="14859" max="14859" width="8" style="1" customWidth="1"/>
    <col min="14860" max="15087" width="4.85546875" style="1"/>
    <col min="15088" max="15088" width="1.85546875" style="1" customWidth="1"/>
    <col min="15089" max="15089" width="11.140625" style="1" customWidth="1"/>
    <col min="15090" max="15090" width="10.28515625" style="1" customWidth="1"/>
    <col min="15091" max="15091" width="10.5703125" style="1" customWidth="1"/>
    <col min="15092" max="15092" width="42.5703125" style="1" customWidth="1"/>
    <col min="15093" max="15093" width="10" style="1" customWidth="1"/>
    <col min="15094" max="15102" width="9.140625" style="1" customWidth="1"/>
    <col min="15103" max="15103" width="35.85546875" style="1" customWidth="1"/>
    <col min="15104" max="15104" width="1.85546875" style="1" customWidth="1"/>
    <col min="15105" max="15105" width="20.42578125" style="1" customWidth="1"/>
    <col min="15106" max="15106" width="4.85546875" style="1"/>
    <col min="15107" max="15107" width="6.85546875" style="1" customWidth="1"/>
    <col min="15108" max="15108" width="6.42578125" style="1" customWidth="1"/>
    <col min="15109" max="15111" width="4.85546875" style="1"/>
    <col min="15112" max="15112" width="4.85546875" style="1" customWidth="1"/>
    <col min="15113" max="15114" width="4.85546875" style="1"/>
    <col min="15115" max="15115" width="8" style="1" customWidth="1"/>
    <col min="15116" max="15343" width="4.85546875" style="1"/>
    <col min="15344" max="15344" width="1.85546875" style="1" customWidth="1"/>
    <col min="15345" max="15345" width="11.140625" style="1" customWidth="1"/>
    <col min="15346" max="15346" width="10.28515625" style="1" customWidth="1"/>
    <col min="15347" max="15347" width="10.5703125" style="1" customWidth="1"/>
    <col min="15348" max="15348" width="42.5703125" style="1" customWidth="1"/>
    <col min="15349" max="15349" width="10" style="1" customWidth="1"/>
    <col min="15350" max="15358" width="9.140625" style="1" customWidth="1"/>
    <col min="15359" max="15359" width="35.85546875" style="1" customWidth="1"/>
    <col min="15360" max="15360" width="1.85546875" style="1" customWidth="1"/>
    <col min="15361" max="15361" width="20.42578125" style="1" customWidth="1"/>
    <col min="15362" max="15362" width="4.85546875" style="1"/>
    <col min="15363" max="15363" width="6.85546875" style="1" customWidth="1"/>
    <col min="15364" max="15364" width="6.42578125" style="1" customWidth="1"/>
    <col min="15365" max="15367" width="4.85546875" style="1"/>
    <col min="15368" max="15368" width="4.85546875" style="1" customWidth="1"/>
    <col min="15369" max="15370" width="4.85546875" style="1"/>
    <col min="15371" max="15371" width="8" style="1" customWidth="1"/>
    <col min="15372" max="15599" width="4.85546875" style="1"/>
    <col min="15600" max="15600" width="1.85546875" style="1" customWidth="1"/>
    <col min="15601" max="15601" width="11.140625" style="1" customWidth="1"/>
    <col min="15602" max="15602" width="10.28515625" style="1" customWidth="1"/>
    <col min="15603" max="15603" width="10.5703125" style="1" customWidth="1"/>
    <col min="15604" max="15604" width="42.5703125" style="1" customWidth="1"/>
    <col min="15605" max="15605" width="10" style="1" customWidth="1"/>
    <col min="15606" max="15614" width="9.140625" style="1" customWidth="1"/>
    <col min="15615" max="15615" width="35.85546875" style="1" customWidth="1"/>
    <col min="15616" max="15616" width="1.85546875" style="1" customWidth="1"/>
    <col min="15617" max="15617" width="20.42578125" style="1" customWidth="1"/>
    <col min="15618" max="15618" width="4.85546875" style="1"/>
    <col min="15619" max="15619" width="6.85546875" style="1" customWidth="1"/>
    <col min="15620" max="15620" width="6.42578125" style="1" customWidth="1"/>
    <col min="15621" max="15623" width="4.85546875" style="1"/>
    <col min="15624" max="15624" width="4.85546875" style="1" customWidth="1"/>
    <col min="15625" max="15626" width="4.85546875" style="1"/>
    <col min="15627" max="15627" width="8" style="1" customWidth="1"/>
    <col min="15628" max="15855" width="4.85546875" style="1"/>
    <col min="15856" max="15856" width="1.85546875" style="1" customWidth="1"/>
    <col min="15857" max="15857" width="11.140625" style="1" customWidth="1"/>
    <col min="15858" max="15858" width="10.28515625" style="1" customWidth="1"/>
    <col min="15859" max="15859" width="10.5703125" style="1" customWidth="1"/>
    <col min="15860" max="15860" width="42.5703125" style="1" customWidth="1"/>
    <col min="15861" max="15861" width="10" style="1" customWidth="1"/>
    <col min="15862" max="15870" width="9.140625" style="1" customWidth="1"/>
    <col min="15871" max="15871" width="35.85546875" style="1" customWidth="1"/>
    <col min="15872" max="15872" width="1.85546875" style="1" customWidth="1"/>
    <col min="15873" max="15873" width="20.42578125" style="1" customWidth="1"/>
    <col min="15874" max="15874" width="4.85546875" style="1"/>
    <col min="15875" max="15875" width="6.85546875" style="1" customWidth="1"/>
    <col min="15876" max="15876" width="6.42578125" style="1" customWidth="1"/>
    <col min="15877" max="15879" width="4.85546875" style="1"/>
    <col min="15880" max="15880" width="4.85546875" style="1" customWidth="1"/>
    <col min="15881" max="15882" width="4.85546875" style="1"/>
    <col min="15883" max="15883" width="8" style="1" customWidth="1"/>
    <col min="15884" max="16111" width="4.85546875" style="1"/>
    <col min="16112" max="16112" width="1.85546875" style="1" customWidth="1"/>
    <col min="16113" max="16113" width="11.140625" style="1" customWidth="1"/>
    <col min="16114" max="16114" width="10.28515625" style="1" customWidth="1"/>
    <col min="16115" max="16115" width="10.5703125" style="1" customWidth="1"/>
    <col min="16116" max="16116" width="42.5703125" style="1" customWidth="1"/>
    <col min="16117" max="16117" width="10" style="1" customWidth="1"/>
    <col min="16118" max="16126" width="9.140625" style="1" customWidth="1"/>
    <col min="16127" max="16127" width="35.85546875" style="1" customWidth="1"/>
    <col min="16128" max="16128" width="1.85546875" style="1" customWidth="1"/>
    <col min="16129" max="16129" width="20.42578125" style="1" customWidth="1"/>
    <col min="16130" max="16130" width="4.85546875" style="1"/>
    <col min="16131" max="16131" width="6.85546875" style="1" customWidth="1"/>
    <col min="16132" max="16132" width="6.42578125" style="1" customWidth="1"/>
    <col min="16133" max="16135" width="4.85546875" style="1"/>
    <col min="16136" max="16136" width="4.85546875" style="1" customWidth="1"/>
    <col min="16137" max="16138" width="4.85546875" style="1"/>
    <col min="16139" max="16139" width="8" style="1" customWidth="1"/>
    <col min="16140" max="16384" width="4.85546875" style="1"/>
  </cols>
  <sheetData>
    <row r="1" spans="1:25" ht="15" customHeight="1" x14ac:dyDescent="0.25">
      <c r="A1" s="110"/>
      <c r="B1" s="111"/>
      <c r="C1" s="209" t="s">
        <v>42</v>
      </c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1"/>
    </row>
    <row r="2" spans="1:25" ht="15" customHeight="1" x14ac:dyDescent="0.25">
      <c r="A2" s="112"/>
      <c r="B2" s="113"/>
      <c r="C2" s="212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4"/>
    </row>
    <row r="3" spans="1:25" ht="15" customHeight="1" x14ac:dyDescent="0.25">
      <c r="A3" s="112"/>
      <c r="B3" s="113"/>
      <c r="C3" s="180" t="s">
        <v>0</v>
      </c>
      <c r="D3" s="181"/>
      <c r="E3" s="181"/>
      <c r="F3" s="181"/>
      <c r="G3" s="181"/>
      <c r="H3" s="181"/>
      <c r="I3" s="181"/>
      <c r="J3" s="181"/>
      <c r="K3" s="181"/>
      <c r="L3" s="181"/>
      <c r="M3" s="182"/>
      <c r="N3" s="180" t="s">
        <v>40</v>
      </c>
      <c r="O3" s="181"/>
      <c r="P3" s="181"/>
      <c r="Q3" s="181"/>
      <c r="R3" s="182"/>
    </row>
    <row r="4" spans="1:25" ht="15" customHeight="1" x14ac:dyDescent="0.25">
      <c r="A4" s="114"/>
      <c r="B4" s="115"/>
      <c r="C4" s="180" t="s">
        <v>43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2"/>
    </row>
    <row r="5" spans="1:25" ht="15" customHeight="1" x14ac:dyDescent="0.25">
      <c r="A5" s="185"/>
      <c r="B5" s="186"/>
      <c r="C5" s="43"/>
      <c r="D5" s="43"/>
      <c r="E5" s="43"/>
      <c r="F5" s="43"/>
      <c r="G5" s="43"/>
      <c r="H5" s="43"/>
      <c r="I5" s="31"/>
      <c r="J5" s="31"/>
      <c r="K5" s="31"/>
      <c r="L5" s="31"/>
      <c r="M5" s="46"/>
      <c r="N5" s="46"/>
      <c r="O5" s="46"/>
      <c r="P5" s="46"/>
      <c r="Q5" s="46"/>
      <c r="R5" s="50"/>
    </row>
    <row r="6" spans="1:25" s="2" customFormat="1" ht="15" customHeight="1" x14ac:dyDescent="0.25">
      <c r="A6" s="51"/>
      <c r="B6" s="52"/>
      <c r="C6" s="52"/>
      <c r="D6" s="52"/>
      <c r="E6" s="52"/>
      <c r="F6" s="53"/>
      <c r="G6" s="53"/>
      <c r="H6" s="53"/>
      <c r="I6" s="52"/>
      <c r="J6" s="49"/>
      <c r="K6" s="49"/>
      <c r="L6" s="220" t="s">
        <v>1</v>
      </c>
      <c r="M6" s="220"/>
      <c r="N6" s="219"/>
      <c r="O6" s="219"/>
      <c r="P6" s="219"/>
      <c r="Q6" s="219"/>
      <c r="R6" s="54"/>
      <c r="S6" s="90" t="s">
        <v>21</v>
      </c>
      <c r="T6" s="91"/>
      <c r="U6" s="91"/>
      <c r="V6" s="92"/>
      <c r="X6" s="178"/>
      <c r="Y6" s="178"/>
    </row>
    <row r="7" spans="1:25" s="2" customFormat="1" ht="15" customHeight="1" x14ac:dyDescent="0.2">
      <c r="A7" s="51"/>
      <c r="B7" s="52"/>
      <c r="C7" s="52"/>
      <c r="D7" s="52"/>
      <c r="E7" s="52"/>
      <c r="F7" s="55"/>
      <c r="G7" s="55"/>
      <c r="H7" s="55"/>
      <c r="I7" s="52"/>
      <c r="J7" s="52"/>
      <c r="K7" s="52"/>
      <c r="L7" s="52"/>
      <c r="M7" s="44"/>
      <c r="N7" s="44"/>
      <c r="O7" s="218" t="str">
        <f>IF(N6="",S11,CONCATENATE(S7," ",S8," ",S9," ", S10))</f>
        <v>Pagina xx de xx</v>
      </c>
      <c r="P7" s="218"/>
      <c r="Q7" s="218"/>
      <c r="R7" s="54"/>
      <c r="S7" s="93" t="s">
        <v>22</v>
      </c>
      <c r="T7" s="94"/>
      <c r="U7" s="94"/>
      <c r="V7" s="95"/>
      <c r="X7" s="179"/>
      <c r="Y7" s="179"/>
    </row>
    <row r="8" spans="1:25" s="2" customFormat="1" ht="15" customHeight="1" x14ac:dyDescent="0.2">
      <c r="A8" s="195"/>
      <c r="B8" s="196"/>
      <c r="C8" s="117"/>
      <c r="F8" s="55"/>
      <c r="G8" s="55"/>
      <c r="H8" s="55"/>
      <c r="I8" s="118"/>
      <c r="J8" s="118"/>
      <c r="K8" s="52"/>
      <c r="L8" s="52"/>
      <c r="M8" s="105"/>
      <c r="N8" s="105"/>
      <c r="O8" s="105"/>
      <c r="P8" s="105"/>
      <c r="Q8" s="105"/>
      <c r="R8" s="54"/>
      <c r="S8" s="96"/>
      <c r="T8" s="97"/>
      <c r="U8" s="97"/>
      <c r="V8" s="98"/>
    </row>
    <row r="9" spans="1:25" s="2" customFormat="1" ht="15" customHeight="1" x14ac:dyDescent="0.2">
      <c r="A9" s="215" t="s">
        <v>39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7"/>
      <c r="S9" s="99" t="s">
        <v>23</v>
      </c>
      <c r="T9" s="100"/>
      <c r="U9" s="100"/>
      <c r="V9" s="101"/>
    </row>
    <row r="10" spans="1:25" s="2" customFormat="1" ht="15" customHeight="1" x14ac:dyDescent="0.2">
      <c r="A10" s="201" t="s">
        <v>25</v>
      </c>
      <c r="B10" s="202"/>
      <c r="C10" s="125" t="str">
        <f>+IF(N6="","","Calzada")</f>
        <v/>
      </c>
      <c r="D10" s="203"/>
      <c r="E10" s="203"/>
      <c r="F10" s="204"/>
      <c r="G10" s="205" t="s">
        <v>29</v>
      </c>
      <c r="H10" s="206"/>
      <c r="I10" s="116"/>
      <c r="J10" s="3" t="str">
        <f>+IF(OR(I10="",I10="N/A"),"","m")</f>
        <v/>
      </c>
      <c r="K10" s="119"/>
      <c r="L10" s="116"/>
      <c r="M10" s="116"/>
      <c r="N10" s="207" t="s">
        <v>37</v>
      </c>
      <c r="O10" s="208"/>
      <c r="P10" s="119" t="str">
        <f>+IF(AND(A26="",A31=""),"",IF(A31="",A26,A31))</f>
        <v/>
      </c>
      <c r="Q10" s="3" t="str">
        <f>+IF(P10="","","m")</f>
        <v/>
      </c>
      <c r="R10" s="4"/>
      <c r="S10" s="100"/>
      <c r="T10" s="100"/>
      <c r="U10" s="100"/>
      <c r="V10" s="101"/>
      <c r="X10" s="42"/>
      <c r="Y10" s="42"/>
    </row>
    <row r="11" spans="1:25" s="2" customFormat="1" ht="15" customHeight="1" x14ac:dyDescent="0.2">
      <c r="A11" s="227" t="s">
        <v>41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9"/>
      <c r="S11" s="102" t="s">
        <v>24</v>
      </c>
      <c r="T11" s="103"/>
      <c r="U11" s="103"/>
      <c r="V11" s="104"/>
    </row>
    <row r="12" spans="1:25" s="2" customFormat="1" ht="15" customHeight="1" x14ac:dyDescent="0.25">
      <c r="A12" s="230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2"/>
      <c r="S12" s="233" t="s">
        <v>2</v>
      </c>
      <c r="T12" s="234"/>
      <c r="U12" s="234"/>
      <c r="V12" s="235"/>
    </row>
    <row r="13" spans="1:25" s="2" customFormat="1" ht="15" customHeight="1" x14ac:dyDescent="0.25">
      <c r="A13" s="164" t="s">
        <v>30</v>
      </c>
      <c r="B13" s="164" t="s">
        <v>31</v>
      </c>
      <c r="C13" s="164" t="s">
        <v>32</v>
      </c>
      <c r="D13" s="197" t="s">
        <v>33</v>
      </c>
      <c r="E13" s="198"/>
      <c r="F13" s="166" t="s">
        <v>7</v>
      </c>
      <c r="G13" s="166" t="s">
        <v>8</v>
      </c>
      <c r="H13" s="166" t="s">
        <v>9</v>
      </c>
      <c r="I13" s="166" t="s">
        <v>34</v>
      </c>
      <c r="J13" s="169" t="s">
        <v>10</v>
      </c>
      <c r="K13" s="170"/>
      <c r="L13" s="171"/>
      <c r="M13" s="169" t="s">
        <v>26</v>
      </c>
      <c r="N13" s="170"/>
      <c r="O13" s="171"/>
      <c r="P13" s="164" t="s">
        <v>35</v>
      </c>
      <c r="Q13" s="164" t="s">
        <v>36</v>
      </c>
      <c r="R13" s="164" t="s">
        <v>27</v>
      </c>
      <c r="S13" s="221" t="s">
        <v>3</v>
      </c>
      <c r="T13" s="222"/>
      <c r="U13" s="222"/>
      <c r="V13" s="223"/>
    </row>
    <row r="14" spans="1:25" ht="15" customHeight="1" x14ac:dyDescent="0.25">
      <c r="A14" s="165"/>
      <c r="B14" s="165"/>
      <c r="C14" s="165"/>
      <c r="D14" s="199"/>
      <c r="E14" s="200"/>
      <c r="F14" s="166"/>
      <c r="G14" s="166"/>
      <c r="H14" s="166"/>
      <c r="I14" s="166" t="s">
        <v>11</v>
      </c>
      <c r="J14" s="126" t="s">
        <v>12</v>
      </c>
      <c r="K14" s="126" t="s">
        <v>13</v>
      </c>
      <c r="L14" s="126" t="s">
        <v>14</v>
      </c>
      <c r="M14" s="126" t="s">
        <v>15</v>
      </c>
      <c r="N14" s="126" t="s">
        <v>16</v>
      </c>
      <c r="O14" s="126" t="s">
        <v>17</v>
      </c>
      <c r="P14" s="165"/>
      <c r="Q14" s="165"/>
      <c r="R14" s="165"/>
      <c r="S14" s="221" t="s">
        <v>5</v>
      </c>
      <c r="T14" s="222"/>
      <c r="U14" s="222"/>
      <c r="V14" s="223"/>
    </row>
    <row r="15" spans="1:25" s="5" customFormat="1" ht="15" customHeight="1" x14ac:dyDescent="0.2">
      <c r="A15" s="6"/>
      <c r="B15" s="187"/>
      <c r="C15" s="167"/>
      <c r="D15" s="174"/>
      <c r="E15" s="175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9"/>
      <c r="S15" s="221" t="s">
        <v>4</v>
      </c>
      <c r="T15" s="222"/>
      <c r="U15" s="222"/>
      <c r="V15" s="223"/>
    </row>
    <row r="16" spans="1:25" s="2" customFormat="1" ht="15" customHeight="1" x14ac:dyDescent="0.2">
      <c r="A16" s="10"/>
      <c r="B16" s="188"/>
      <c r="C16" s="168"/>
      <c r="D16" s="172"/>
      <c r="E16" s="173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3"/>
      <c r="S16" s="224" t="s">
        <v>6</v>
      </c>
      <c r="T16" s="225"/>
      <c r="U16" s="225"/>
      <c r="V16" s="226"/>
    </row>
    <row r="17" spans="1:18" ht="15" customHeight="1" x14ac:dyDescent="0.25">
      <c r="A17" s="14"/>
      <c r="B17" s="189"/>
      <c r="C17" s="192"/>
      <c r="D17" s="174"/>
      <c r="E17" s="175"/>
      <c r="F17" s="147" t="str">
        <f>IF('[7]CLASIFICACION M1'!K38="","",'[7]CLASIFICACION M1'!K38)</f>
        <v/>
      </c>
      <c r="G17" s="147" t="str">
        <f>IF('[7]CLASIFICACION M1'!K36="","",'[7]CLASIFICACION M1'!K36)</f>
        <v/>
      </c>
      <c r="H17" s="147" t="str">
        <f>IF('[7]CLASIFICACION M1'!F38="","",'[7]CLASIFICACION M1'!F38)</f>
        <v/>
      </c>
      <c r="I17" s="153" t="str">
        <f>IF('[6]HUMEDAD M1'!H26="","",'[6]HUMEDAD M1'!H26)</f>
        <v/>
      </c>
      <c r="J17" s="147" t="str">
        <f>IF('[6]LIMITES M1'!G24="","",'[6]LIMITES M1'!G24)</f>
        <v/>
      </c>
      <c r="K17" s="147" t="str">
        <f>IF('[6]LIMITES M1'!G26="","",'[6]LIMITES M1'!G26)</f>
        <v/>
      </c>
      <c r="L17" s="147" t="str">
        <f>IF('[6]LIMITES M1'!G28="","",'[6]LIMITES M1'!G28)</f>
        <v/>
      </c>
      <c r="M17" s="147" t="str">
        <f>IF('[7]CLASIFICACION M1'!$E$30="","",'[7]CLASIFICACION M1'!$E$30)</f>
        <v/>
      </c>
      <c r="N17" s="147" t="str">
        <f>IF('[7]CLASIFICACION M1'!$E$31="","",'[7]CLASIFICACION M1'!$E$31)</f>
        <v/>
      </c>
      <c r="O17" s="147" t="str">
        <f>IF('[7]CLASIFICACION M1'!$E$32="","",'[7]CLASIFICACION M1'!$E$32)</f>
        <v/>
      </c>
      <c r="P17" s="147" t="str">
        <f>IF([6]EQUIVALENTE!G23="","",[6]EQUIVALENTE!G23)</f>
        <v/>
      </c>
      <c r="Q17" s="159" t="str">
        <f>+IF(B8="","","N/A")</f>
        <v/>
      </c>
      <c r="R17" s="159" t="str">
        <f>IF(C17="","","N/A")</f>
        <v/>
      </c>
    </row>
    <row r="18" spans="1:18" ht="15" customHeight="1" x14ac:dyDescent="0.25">
      <c r="A18" s="15"/>
      <c r="B18" s="190"/>
      <c r="C18" s="193"/>
      <c r="D18" s="176"/>
      <c r="E18" s="177"/>
      <c r="F18" s="148"/>
      <c r="G18" s="148"/>
      <c r="H18" s="148"/>
      <c r="I18" s="154"/>
      <c r="J18" s="148"/>
      <c r="K18" s="148"/>
      <c r="L18" s="148"/>
      <c r="M18" s="148"/>
      <c r="N18" s="148"/>
      <c r="O18" s="148"/>
      <c r="P18" s="148"/>
      <c r="Q18" s="160"/>
      <c r="R18" s="160"/>
    </row>
    <row r="19" spans="1:18" ht="15" customHeight="1" x14ac:dyDescent="0.25">
      <c r="A19" s="15"/>
      <c r="B19" s="190"/>
      <c r="C19" s="193"/>
      <c r="D19" s="176"/>
      <c r="E19" s="177"/>
      <c r="F19" s="148"/>
      <c r="G19" s="148"/>
      <c r="H19" s="148"/>
      <c r="I19" s="154"/>
      <c r="J19" s="148"/>
      <c r="K19" s="148"/>
      <c r="L19" s="148"/>
      <c r="M19" s="148"/>
      <c r="N19" s="148"/>
      <c r="O19" s="148"/>
      <c r="P19" s="148"/>
      <c r="Q19" s="160"/>
      <c r="R19" s="160"/>
    </row>
    <row r="20" spans="1:18" ht="15" customHeight="1" x14ac:dyDescent="0.25">
      <c r="A20" s="15"/>
      <c r="B20" s="190"/>
      <c r="C20" s="193"/>
      <c r="D20" s="176"/>
      <c r="E20" s="177"/>
      <c r="F20" s="148"/>
      <c r="G20" s="148"/>
      <c r="H20" s="148"/>
      <c r="I20" s="154"/>
      <c r="J20" s="148"/>
      <c r="K20" s="148"/>
      <c r="L20" s="148"/>
      <c r="M20" s="148"/>
      <c r="N20" s="148"/>
      <c r="O20" s="148"/>
      <c r="P20" s="148"/>
      <c r="Q20" s="160"/>
      <c r="R20" s="160"/>
    </row>
    <row r="21" spans="1:18" ht="15" customHeight="1" x14ac:dyDescent="0.25">
      <c r="A21" s="16"/>
      <c r="B21" s="191"/>
      <c r="C21" s="194"/>
      <c r="D21" s="172"/>
      <c r="E21" s="173"/>
      <c r="F21" s="149"/>
      <c r="G21" s="149"/>
      <c r="H21" s="149"/>
      <c r="I21" s="155"/>
      <c r="J21" s="149"/>
      <c r="K21" s="149"/>
      <c r="L21" s="149"/>
      <c r="M21" s="149"/>
      <c r="N21" s="149"/>
      <c r="O21" s="149"/>
      <c r="P21" s="149"/>
      <c r="Q21" s="161"/>
      <c r="R21" s="161"/>
    </row>
    <row r="22" spans="1:18" ht="15" customHeight="1" x14ac:dyDescent="0.25">
      <c r="A22" s="17"/>
      <c r="B22" s="141"/>
      <c r="C22" s="144"/>
      <c r="D22" s="236"/>
      <c r="E22" s="237"/>
      <c r="F22" s="147" t="str">
        <f>IF(B8="","",IF(B8=1,"--",IF('[6]CLASIFICACION M2'!K38="","",'[6]CLASIFICACION M2'!K38)))</f>
        <v/>
      </c>
      <c r="G22" s="147" t="str">
        <f>IF(B8="","",IF(B8=1,"--",'[6]CLASIFICACION M2'!K36))</f>
        <v/>
      </c>
      <c r="H22" s="147" t="str">
        <f>IF(B8="","",IF(B8=1,"--",'[6]CLASIFICACION M2'!F38))</f>
        <v/>
      </c>
      <c r="I22" s="153" t="str">
        <f>IF(B8=1,"--",'[6]HUMEDAD 2'!H26)</f>
        <v/>
      </c>
      <c r="J22" s="147" t="str">
        <f>IF(B8=1,"--",'[6]LIMITES M2'!G24)</f>
        <v/>
      </c>
      <c r="K22" s="147" t="str">
        <f>IF(B8=1,"--",'[6]LIMITES M2'!G26)</f>
        <v/>
      </c>
      <c r="L22" s="147" t="str">
        <f>IF(B8=1,"--",'[6]LIMITES M2'!G28)</f>
        <v/>
      </c>
      <c r="M22" s="147" t="str">
        <f>IF(B8=1,"--",'[6]CLASIFICACION M2'!E30)</f>
        <v/>
      </c>
      <c r="N22" s="147" t="str">
        <f>IF(B8=1,"--",+'[6]CLASIFICACION M2'!E31)</f>
        <v/>
      </c>
      <c r="O22" s="147" t="str">
        <f>IF(B8=1,"--",'[6]CLASIFICACION M2'!E32)</f>
        <v/>
      </c>
      <c r="P22" s="147" t="str">
        <f>IF(B8=1,"--",IF(C22="","","N/A"))</f>
        <v/>
      </c>
      <c r="Q22" s="156" t="str">
        <f>+'[6]M.O.  M2'!F23</f>
        <v/>
      </c>
      <c r="R22" s="159" t="str">
        <f>+IF(B8=1,"--",IF(C22="","",IF(B8=3,"N/A",'[7]CONO DINAMICO'!O52)))</f>
        <v/>
      </c>
    </row>
    <row r="23" spans="1:18" s="47" customFormat="1" ht="15" customHeight="1" x14ac:dyDescent="0.25">
      <c r="A23" s="18"/>
      <c r="B23" s="142"/>
      <c r="C23" s="145"/>
      <c r="D23" s="238"/>
      <c r="E23" s="239"/>
      <c r="F23" s="148"/>
      <c r="G23" s="148"/>
      <c r="H23" s="148"/>
      <c r="I23" s="154"/>
      <c r="J23" s="148"/>
      <c r="K23" s="148"/>
      <c r="L23" s="148"/>
      <c r="M23" s="148"/>
      <c r="N23" s="148"/>
      <c r="O23" s="148"/>
      <c r="P23" s="148"/>
      <c r="Q23" s="157"/>
      <c r="R23" s="160"/>
    </row>
    <row r="24" spans="1:18" s="47" customFormat="1" ht="15" customHeight="1" x14ac:dyDescent="0.25">
      <c r="A24" s="18"/>
      <c r="B24" s="142"/>
      <c r="C24" s="145"/>
      <c r="D24" s="238"/>
      <c r="E24" s="239"/>
      <c r="F24" s="148"/>
      <c r="G24" s="148"/>
      <c r="H24" s="148"/>
      <c r="I24" s="154"/>
      <c r="J24" s="148"/>
      <c r="K24" s="148"/>
      <c r="L24" s="148"/>
      <c r="M24" s="148"/>
      <c r="N24" s="148"/>
      <c r="O24" s="148"/>
      <c r="P24" s="148"/>
      <c r="Q24" s="157"/>
      <c r="R24" s="160"/>
    </row>
    <row r="25" spans="1:18" ht="15" customHeight="1" x14ac:dyDescent="0.25">
      <c r="A25" s="18"/>
      <c r="B25" s="142"/>
      <c r="C25" s="145"/>
      <c r="D25" s="238"/>
      <c r="E25" s="239"/>
      <c r="F25" s="148"/>
      <c r="G25" s="148"/>
      <c r="H25" s="148"/>
      <c r="I25" s="154"/>
      <c r="J25" s="148"/>
      <c r="K25" s="148"/>
      <c r="L25" s="148"/>
      <c r="M25" s="148"/>
      <c r="N25" s="148"/>
      <c r="O25" s="148"/>
      <c r="P25" s="148"/>
      <c r="Q25" s="157"/>
      <c r="R25" s="160"/>
    </row>
    <row r="26" spans="1:18" ht="15" customHeight="1" x14ac:dyDescent="0.25">
      <c r="A26" s="19"/>
      <c r="B26" s="142"/>
      <c r="C26" s="145"/>
      <c r="D26" s="150"/>
      <c r="E26" s="151"/>
      <c r="F26" s="149"/>
      <c r="G26" s="149"/>
      <c r="H26" s="149"/>
      <c r="I26" s="155"/>
      <c r="J26" s="149"/>
      <c r="K26" s="149"/>
      <c r="L26" s="149"/>
      <c r="M26" s="149"/>
      <c r="N26" s="149"/>
      <c r="O26" s="149"/>
      <c r="P26" s="149"/>
      <c r="Q26" s="158"/>
      <c r="R26" s="161"/>
    </row>
    <row r="27" spans="1:18" ht="15" customHeight="1" x14ac:dyDescent="0.25">
      <c r="A27" s="123"/>
      <c r="B27" s="141"/>
      <c r="C27" s="144"/>
      <c r="D27" s="236"/>
      <c r="E27" s="237"/>
      <c r="F27" s="147" t="str">
        <f>IF(OR(B8=1,B8=2),"--",IF('[6]CLASIFICACION M3'!K38="","",'[6]CLASIFICACION M3'!K38))</f>
        <v/>
      </c>
      <c r="G27" s="147" t="str">
        <f>IF(OR(B8=1,B8=2),"--",'[6]CLASIFICACION M3'!K36)</f>
        <v/>
      </c>
      <c r="H27" s="147" t="str">
        <f>IF(OR(B8=1,B8=2),"--",'[6]CLASIFICACION M3'!F36)</f>
        <v/>
      </c>
      <c r="I27" s="153" t="str">
        <f>IF(OR(B8=1,B8=2),"--",'[6]HUMEDAD 3'!H26)</f>
        <v/>
      </c>
      <c r="J27" s="147" t="str">
        <f>IF(OR(B8=1,B8=2),"--",'[6]LIMITES M3'!G24)</f>
        <v/>
      </c>
      <c r="K27" s="147" t="str">
        <f>IF(OR(B8=1,B8=2),"--",'[6]LIMITES M3'!G26)</f>
        <v/>
      </c>
      <c r="L27" s="147" t="str">
        <f>IF(OR(B8=1,B8=2),"--",'[6]LIMITES M3'!G28)</f>
        <v/>
      </c>
      <c r="M27" s="147" t="str">
        <f>IF(OR(B8=1,B8=2),"--",'[6]CLASIFICACION M3'!E30)</f>
        <v/>
      </c>
      <c r="N27" s="147" t="str">
        <f>IF(OR(B8=1,B8=2),"--",'[6]CLASIFICACION M3'!E31)</f>
        <v/>
      </c>
      <c r="O27" s="147" t="str">
        <f>IF(OR(B8=1,B8=2),"--",'[6]CLASIFICACION M3'!E32)</f>
        <v/>
      </c>
      <c r="P27" s="147" t="str">
        <f>IF(OR(B8=1,B8=2),"--",IF(C27="","","N/A"))</f>
        <v/>
      </c>
      <c r="Q27" s="159" t="str">
        <f>IF(OR(B8=1,B8=2),"--",IF('[6]M.O.  M3'!F23="","",'[6]M.O.  M3'!F23))</f>
        <v/>
      </c>
      <c r="R27" s="159" t="str">
        <f>IF(OR(B8=1,B8=2),"--",IF(C27="","",IF(B8=3,"N/A",'[7]CONO DINAMICO'!O52)))</f>
        <v/>
      </c>
    </row>
    <row r="28" spans="1:18" s="47" customFormat="1" ht="15" customHeight="1" x14ac:dyDescent="0.25">
      <c r="A28" s="17"/>
      <c r="B28" s="142"/>
      <c r="C28" s="145"/>
      <c r="D28" s="238"/>
      <c r="E28" s="239"/>
      <c r="F28" s="148"/>
      <c r="G28" s="148"/>
      <c r="H28" s="148"/>
      <c r="I28" s="154"/>
      <c r="J28" s="148"/>
      <c r="K28" s="148"/>
      <c r="L28" s="148"/>
      <c r="M28" s="148"/>
      <c r="N28" s="148"/>
      <c r="O28" s="148"/>
      <c r="P28" s="148"/>
      <c r="Q28" s="160"/>
      <c r="R28" s="160"/>
    </row>
    <row r="29" spans="1:18" ht="15" customHeight="1" x14ac:dyDescent="0.25">
      <c r="A29" s="18"/>
      <c r="B29" s="142"/>
      <c r="C29" s="145"/>
      <c r="D29" s="238"/>
      <c r="E29" s="239"/>
      <c r="F29" s="148"/>
      <c r="G29" s="148"/>
      <c r="H29" s="148"/>
      <c r="I29" s="154"/>
      <c r="J29" s="148"/>
      <c r="K29" s="148"/>
      <c r="L29" s="148"/>
      <c r="M29" s="148"/>
      <c r="N29" s="148"/>
      <c r="O29" s="148"/>
      <c r="P29" s="148"/>
      <c r="Q29" s="160"/>
      <c r="R29" s="160"/>
    </row>
    <row r="30" spans="1:18" ht="15" customHeight="1" x14ac:dyDescent="0.25">
      <c r="A30" s="18"/>
      <c r="B30" s="142"/>
      <c r="C30" s="145"/>
      <c r="D30" s="238"/>
      <c r="E30" s="239"/>
      <c r="F30" s="148"/>
      <c r="G30" s="148"/>
      <c r="H30" s="148"/>
      <c r="I30" s="154"/>
      <c r="J30" s="148"/>
      <c r="K30" s="148"/>
      <c r="L30" s="148"/>
      <c r="M30" s="148"/>
      <c r="N30" s="148"/>
      <c r="O30" s="148"/>
      <c r="P30" s="148"/>
      <c r="Q30" s="160"/>
      <c r="R30" s="160"/>
    </row>
    <row r="31" spans="1:18" ht="15" customHeight="1" x14ac:dyDescent="0.25">
      <c r="A31" s="124"/>
      <c r="B31" s="143"/>
      <c r="C31" s="146"/>
      <c r="D31" s="150"/>
      <c r="E31" s="151"/>
      <c r="F31" s="149"/>
      <c r="G31" s="149"/>
      <c r="H31" s="149"/>
      <c r="I31" s="155"/>
      <c r="J31" s="149"/>
      <c r="K31" s="149"/>
      <c r="L31" s="149"/>
      <c r="M31" s="149"/>
      <c r="N31" s="149"/>
      <c r="O31" s="149"/>
      <c r="P31" s="149"/>
      <c r="Q31" s="161"/>
      <c r="R31" s="161"/>
    </row>
    <row r="32" spans="1:18" s="47" customFormat="1" ht="15" customHeight="1" x14ac:dyDescent="0.25">
      <c r="A32" s="64"/>
      <c r="B32" s="65"/>
      <c r="C32" s="66"/>
      <c r="D32" s="67"/>
      <c r="E32" s="67"/>
      <c r="F32" s="68"/>
      <c r="G32" s="68"/>
      <c r="H32" s="68"/>
      <c r="I32" s="69"/>
      <c r="J32" s="68"/>
      <c r="K32" s="68"/>
      <c r="L32" s="68"/>
      <c r="M32" s="68"/>
      <c r="N32" s="68"/>
      <c r="O32" s="68"/>
      <c r="P32" s="68"/>
      <c r="Q32" s="70"/>
      <c r="R32" s="71"/>
    </row>
    <row r="33" spans="1:18" s="47" customFormat="1" ht="15" customHeight="1" x14ac:dyDescent="0.25">
      <c r="A33" s="183" t="s">
        <v>20</v>
      </c>
      <c r="B33" s="184"/>
      <c r="C33" s="163"/>
      <c r="D33" s="163"/>
      <c r="E33" s="106"/>
      <c r="F33" s="60"/>
      <c r="G33" s="60"/>
      <c r="H33" s="60"/>
      <c r="I33" s="61"/>
      <c r="J33" s="60"/>
      <c r="K33" s="60"/>
      <c r="L33" s="60"/>
      <c r="M33" s="60"/>
      <c r="N33" s="60"/>
      <c r="O33" s="60"/>
      <c r="P33" s="60"/>
      <c r="Q33" s="62"/>
      <c r="R33" s="63"/>
    </row>
    <row r="34" spans="1:18" s="45" customFormat="1" ht="15" customHeight="1" x14ac:dyDescent="0.25">
      <c r="A34" s="120"/>
      <c r="B34" s="121"/>
      <c r="C34" s="122"/>
      <c r="D34" s="122"/>
      <c r="E34" s="122"/>
      <c r="F34" s="72"/>
      <c r="G34" s="72"/>
      <c r="H34" s="72"/>
      <c r="I34" s="73"/>
      <c r="J34" s="72"/>
      <c r="K34" s="72"/>
      <c r="L34" s="72"/>
      <c r="M34" s="72"/>
      <c r="N34" s="72"/>
      <c r="O34" s="72"/>
      <c r="P34" s="72"/>
      <c r="Q34" s="74"/>
      <c r="R34" s="75"/>
    </row>
    <row r="35" spans="1:18" ht="10.5" customHeight="1" x14ac:dyDescent="0.25">
      <c r="A35" s="109"/>
      <c r="B35" s="109"/>
      <c r="C35" s="162"/>
      <c r="D35" s="162"/>
      <c r="E35" s="107"/>
      <c r="F35" s="60"/>
      <c r="G35" s="60"/>
      <c r="H35" s="60"/>
      <c r="I35" s="61"/>
      <c r="J35" s="60"/>
      <c r="K35" s="60"/>
      <c r="L35" s="60"/>
      <c r="M35" s="60"/>
      <c r="N35" s="60"/>
      <c r="O35" s="60"/>
      <c r="P35" s="60"/>
      <c r="Q35" s="62"/>
      <c r="R35" s="62"/>
    </row>
    <row r="36" spans="1:18" ht="15" customHeight="1" x14ac:dyDescent="0.25">
      <c r="A36" s="152" t="s">
        <v>38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</row>
    <row r="37" spans="1:18" ht="15" customHeight="1" x14ac:dyDescent="0.25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</row>
  </sheetData>
  <sheetProtection password="B39D" sheet="1" objects="1" scenarios="1"/>
  <mergeCells count="103"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9:E19"/>
    <mergeCell ref="D20:E20"/>
    <mergeCell ref="S14:V14"/>
    <mergeCell ref="S15:V15"/>
    <mergeCell ref="S16:V16"/>
    <mergeCell ref="A11:R12"/>
    <mergeCell ref="S12:V12"/>
    <mergeCell ref="S13:V13"/>
    <mergeCell ref="H17:H21"/>
    <mergeCell ref="A8:B8"/>
    <mergeCell ref="D15:E15"/>
    <mergeCell ref="D13:E14"/>
    <mergeCell ref="A10:B10"/>
    <mergeCell ref="D10:F10"/>
    <mergeCell ref="G10:H10"/>
    <mergeCell ref="N10:O10"/>
    <mergeCell ref="C1:R2"/>
    <mergeCell ref="A9:R9"/>
    <mergeCell ref="O7:Q7"/>
    <mergeCell ref="N6:Q6"/>
    <mergeCell ref="L6:M6"/>
    <mergeCell ref="X6:Y6"/>
    <mergeCell ref="X7:Y7"/>
    <mergeCell ref="N3:R3"/>
    <mergeCell ref="C3:M3"/>
    <mergeCell ref="C4:R4"/>
    <mergeCell ref="A33:B33"/>
    <mergeCell ref="A5:B5"/>
    <mergeCell ref="A13:A14"/>
    <mergeCell ref="B13:B14"/>
    <mergeCell ref="R13:R14"/>
    <mergeCell ref="B15:B16"/>
    <mergeCell ref="P22:P26"/>
    <mergeCell ref="M13:O13"/>
    <mergeCell ref="P13:P14"/>
    <mergeCell ref="O17:O21"/>
    <mergeCell ref="P17:P21"/>
    <mergeCell ref="M22:M26"/>
    <mergeCell ref="N22:N26"/>
    <mergeCell ref="B17:B21"/>
    <mergeCell ref="C17:C21"/>
    <mergeCell ref="R17:R21"/>
    <mergeCell ref="B22:B26"/>
    <mergeCell ref="M17:M21"/>
    <mergeCell ref="N17:N21"/>
    <mergeCell ref="C33:D33"/>
    <mergeCell ref="C13:C14"/>
    <mergeCell ref="F13:F14"/>
    <mergeCell ref="Q13:Q14"/>
    <mergeCell ref="C15:C16"/>
    <mergeCell ref="G13:G14"/>
    <mergeCell ref="H13:H14"/>
    <mergeCell ref="I13:I14"/>
    <mergeCell ref="J13:L13"/>
    <mergeCell ref="O22:O26"/>
    <mergeCell ref="F17:F21"/>
    <mergeCell ref="G17:G21"/>
    <mergeCell ref="Q17:Q21"/>
    <mergeCell ref="C22:C26"/>
    <mergeCell ref="F22:F26"/>
    <mergeCell ref="G22:G26"/>
    <mergeCell ref="H22:H26"/>
    <mergeCell ref="I17:I21"/>
    <mergeCell ref="J17:J21"/>
    <mergeCell ref="K17:K21"/>
    <mergeCell ref="L17:L21"/>
    <mergeCell ref="D16:E16"/>
    <mergeCell ref="D17:E17"/>
    <mergeCell ref="D18:E18"/>
    <mergeCell ref="B27:B31"/>
    <mergeCell ref="C27:C31"/>
    <mergeCell ref="F27:F31"/>
    <mergeCell ref="G27:G31"/>
    <mergeCell ref="D31:E31"/>
    <mergeCell ref="A36:R37"/>
    <mergeCell ref="H27:H31"/>
    <mergeCell ref="I22:I26"/>
    <mergeCell ref="J22:J26"/>
    <mergeCell ref="K22:K26"/>
    <mergeCell ref="L22:L26"/>
    <mergeCell ref="Q22:Q26"/>
    <mergeCell ref="R22:R26"/>
    <mergeCell ref="N27:N31"/>
    <mergeCell ref="Q27:Q31"/>
    <mergeCell ref="R27:R31"/>
    <mergeCell ref="O27:O31"/>
    <mergeCell ref="P27:P31"/>
    <mergeCell ref="I27:I31"/>
    <mergeCell ref="J27:J31"/>
    <mergeCell ref="K27:K31"/>
    <mergeCell ref="L27:L31"/>
    <mergeCell ref="M27:M31"/>
    <mergeCell ref="C35:D35"/>
  </mergeCells>
  <conditionalFormatting sqref="F15:R16">
    <cfRule type="cellIs" priority="1" stopIfTrue="1" operator="between">
      <formula>40</formula>
      <formula>400</formula>
    </cfRule>
    <cfRule type="cellIs" priority="2" stopIfTrue="1" operator="between">
      <formula>40</formula>
      <formula>400</formula>
    </cfRule>
  </conditionalFormatting>
  <dataValidations count="1">
    <dataValidation type="list" allowBlank="1" showInputMessage="1" showErrorMessage="1" sqref="D10">
      <formula1>$S$13:$S$16</formula1>
    </dataValidation>
  </dataValidations>
  <printOptions horizontalCentered="1"/>
  <pageMargins left="0.39370078740157483" right="0.39370078740157483" top="0.59055118110236227" bottom="0.19685039370078741" header="0" footer="0.19685039370078741"/>
  <pageSetup orientation="landscape" r:id="rId1"/>
  <headerFooter alignWithMargins="0">
    <oddFooter>&amp;L&amp;6Calle 26 No.69-76 Edificio Elemento Torre 1, Piso 3 – C.P. 111071
PBX: 3779555 – Información: Línea 195
Sede Operativa - Atención al Ciudadano: Calle 22D No. 120-40
www.umv.gov.co&amp;C&amp;6Página 1 de 2</oddFooter>
  </headerFooter>
  <ignoredErrors>
    <ignoredError sqref="J10 P10:Q10 O7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A490"/>
  <sheetViews>
    <sheetView showGridLines="0" tabSelected="1" view="pageBreakPreview" zoomScaleSheetLayoutView="100" workbookViewId="0">
      <selection activeCell="U5" sqref="U5"/>
    </sheetView>
  </sheetViews>
  <sheetFormatPr baseColWidth="10" defaultRowHeight="14.25" x14ac:dyDescent="0.2"/>
  <cols>
    <col min="1" max="1" width="3.5703125" style="41" customWidth="1"/>
    <col min="2" max="8" width="5.7109375" style="41" customWidth="1"/>
    <col min="9" max="9" width="3.5703125" style="41" customWidth="1"/>
    <col min="10" max="10" width="5.7109375" style="41" customWidth="1"/>
    <col min="11" max="16" width="5.7109375" style="25" customWidth="1"/>
    <col min="17" max="17" width="3.5703125" style="40" customWidth="1"/>
    <col min="18" max="18" width="0" style="25" hidden="1" customWidth="1"/>
    <col min="19" max="19" width="11.42578125" style="25" hidden="1" customWidth="1"/>
    <col min="20" max="20" width="11.42578125" style="25" customWidth="1"/>
    <col min="21" max="235" width="11.42578125" style="25"/>
    <col min="236" max="236" width="2.5703125" style="25" customWidth="1"/>
    <col min="237" max="237" width="17.140625" style="25" customWidth="1"/>
    <col min="238" max="245" width="14" style="25" customWidth="1"/>
    <col min="246" max="246" width="2.140625" style="25" customWidth="1"/>
    <col min="247" max="247" width="21.42578125" style="25" customWidth="1"/>
    <col min="248" max="491" width="11.42578125" style="25"/>
    <col min="492" max="492" width="2.5703125" style="25" customWidth="1"/>
    <col min="493" max="493" width="17.140625" style="25" customWidth="1"/>
    <col min="494" max="501" width="14" style="25" customWidth="1"/>
    <col min="502" max="502" width="2.140625" style="25" customWidth="1"/>
    <col min="503" max="503" width="21.42578125" style="25" customWidth="1"/>
    <col min="504" max="747" width="11.42578125" style="25"/>
    <col min="748" max="748" width="2.5703125" style="25" customWidth="1"/>
    <col min="749" max="749" width="17.140625" style="25" customWidth="1"/>
    <col min="750" max="757" width="14" style="25" customWidth="1"/>
    <col min="758" max="758" width="2.140625" style="25" customWidth="1"/>
    <col min="759" max="759" width="21.42578125" style="25" customWidth="1"/>
    <col min="760" max="1003" width="11.42578125" style="25"/>
    <col min="1004" max="1004" width="2.5703125" style="25" customWidth="1"/>
    <col min="1005" max="1005" width="17.140625" style="25" customWidth="1"/>
    <col min="1006" max="1013" width="14" style="25" customWidth="1"/>
    <col min="1014" max="1014" width="2.140625" style="25" customWidth="1"/>
    <col min="1015" max="1015" width="21.42578125" style="25" customWidth="1"/>
    <col min="1016" max="1259" width="11.42578125" style="25"/>
    <col min="1260" max="1260" width="2.5703125" style="25" customWidth="1"/>
    <col min="1261" max="1261" width="17.140625" style="25" customWidth="1"/>
    <col min="1262" max="1269" width="14" style="25" customWidth="1"/>
    <col min="1270" max="1270" width="2.140625" style="25" customWidth="1"/>
    <col min="1271" max="1271" width="21.42578125" style="25" customWidth="1"/>
    <col min="1272" max="1515" width="11.42578125" style="25"/>
    <col min="1516" max="1516" width="2.5703125" style="25" customWidth="1"/>
    <col min="1517" max="1517" width="17.140625" style="25" customWidth="1"/>
    <col min="1518" max="1525" width="14" style="25" customWidth="1"/>
    <col min="1526" max="1526" width="2.140625" style="25" customWidth="1"/>
    <col min="1527" max="1527" width="21.42578125" style="25" customWidth="1"/>
    <col min="1528" max="1771" width="11.42578125" style="25"/>
    <col min="1772" max="1772" width="2.5703125" style="25" customWidth="1"/>
    <col min="1773" max="1773" width="17.140625" style="25" customWidth="1"/>
    <col min="1774" max="1781" width="14" style="25" customWidth="1"/>
    <col min="1782" max="1782" width="2.140625" style="25" customWidth="1"/>
    <col min="1783" max="1783" width="21.42578125" style="25" customWidth="1"/>
    <col min="1784" max="2027" width="11.42578125" style="25"/>
    <col min="2028" max="2028" width="2.5703125" style="25" customWidth="1"/>
    <col min="2029" max="2029" width="17.140625" style="25" customWidth="1"/>
    <col min="2030" max="2037" width="14" style="25" customWidth="1"/>
    <col min="2038" max="2038" width="2.140625" style="25" customWidth="1"/>
    <col min="2039" max="2039" width="21.42578125" style="25" customWidth="1"/>
    <col min="2040" max="2283" width="11.42578125" style="25"/>
    <col min="2284" max="2284" width="2.5703125" style="25" customWidth="1"/>
    <col min="2285" max="2285" width="17.140625" style="25" customWidth="1"/>
    <col min="2286" max="2293" width="14" style="25" customWidth="1"/>
    <col min="2294" max="2294" width="2.140625" style="25" customWidth="1"/>
    <col min="2295" max="2295" width="21.42578125" style="25" customWidth="1"/>
    <col min="2296" max="2539" width="11.42578125" style="25"/>
    <col min="2540" max="2540" width="2.5703125" style="25" customWidth="1"/>
    <col min="2541" max="2541" width="17.140625" style="25" customWidth="1"/>
    <col min="2542" max="2549" width="14" style="25" customWidth="1"/>
    <col min="2550" max="2550" width="2.140625" style="25" customWidth="1"/>
    <col min="2551" max="2551" width="21.42578125" style="25" customWidth="1"/>
    <col min="2552" max="2795" width="11.42578125" style="25"/>
    <col min="2796" max="2796" width="2.5703125" style="25" customWidth="1"/>
    <col min="2797" max="2797" width="17.140625" style="25" customWidth="1"/>
    <col min="2798" max="2805" width="14" style="25" customWidth="1"/>
    <col min="2806" max="2806" width="2.140625" style="25" customWidth="1"/>
    <col min="2807" max="2807" width="21.42578125" style="25" customWidth="1"/>
    <col min="2808" max="3051" width="11.42578125" style="25"/>
    <col min="3052" max="3052" width="2.5703125" style="25" customWidth="1"/>
    <col min="3053" max="3053" width="17.140625" style="25" customWidth="1"/>
    <col min="3054" max="3061" width="14" style="25" customWidth="1"/>
    <col min="3062" max="3062" width="2.140625" style="25" customWidth="1"/>
    <col min="3063" max="3063" width="21.42578125" style="25" customWidth="1"/>
    <col min="3064" max="3307" width="11.42578125" style="25"/>
    <col min="3308" max="3308" width="2.5703125" style="25" customWidth="1"/>
    <col min="3309" max="3309" width="17.140625" style="25" customWidth="1"/>
    <col min="3310" max="3317" width="14" style="25" customWidth="1"/>
    <col min="3318" max="3318" width="2.140625" style="25" customWidth="1"/>
    <col min="3319" max="3319" width="21.42578125" style="25" customWidth="1"/>
    <col min="3320" max="3563" width="11.42578125" style="25"/>
    <col min="3564" max="3564" width="2.5703125" style="25" customWidth="1"/>
    <col min="3565" max="3565" width="17.140625" style="25" customWidth="1"/>
    <col min="3566" max="3573" width="14" style="25" customWidth="1"/>
    <col min="3574" max="3574" width="2.140625" style="25" customWidth="1"/>
    <col min="3575" max="3575" width="21.42578125" style="25" customWidth="1"/>
    <col min="3576" max="3819" width="11.42578125" style="25"/>
    <col min="3820" max="3820" width="2.5703125" style="25" customWidth="1"/>
    <col min="3821" max="3821" width="17.140625" style="25" customWidth="1"/>
    <col min="3822" max="3829" width="14" style="25" customWidth="1"/>
    <col min="3830" max="3830" width="2.140625" style="25" customWidth="1"/>
    <col min="3831" max="3831" width="21.42578125" style="25" customWidth="1"/>
    <col min="3832" max="4075" width="11.42578125" style="25"/>
    <col min="4076" max="4076" width="2.5703125" style="25" customWidth="1"/>
    <col min="4077" max="4077" width="17.140625" style="25" customWidth="1"/>
    <col min="4078" max="4085" width="14" style="25" customWidth="1"/>
    <col min="4086" max="4086" width="2.140625" style="25" customWidth="1"/>
    <col min="4087" max="4087" width="21.42578125" style="25" customWidth="1"/>
    <col min="4088" max="4331" width="11.42578125" style="25"/>
    <col min="4332" max="4332" width="2.5703125" style="25" customWidth="1"/>
    <col min="4333" max="4333" width="17.140625" style="25" customWidth="1"/>
    <col min="4334" max="4341" width="14" style="25" customWidth="1"/>
    <col min="4342" max="4342" width="2.140625" style="25" customWidth="1"/>
    <col min="4343" max="4343" width="21.42578125" style="25" customWidth="1"/>
    <col min="4344" max="4587" width="11.42578125" style="25"/>
    <col min="4588" max="4588" width="2.5703125" style="25" customWidth="1"/>
    <col min="4589" max="4589" width="17.140625" style="25" customWidth="1"/>
    <col min="4590" max="4597" width="14" style="25" customWidth="1"/>
    <col min="4598" max="4598" width="2.140625" style="25" customWidth="1"/>
    <col min="4599" max="4599" width="21.42578125" style="25" customWidth="1"/>
    <col min="4600" max="4843" width="11.42578125" style="25"/>
    <col min="4844" max="4844" width="2.5703125" style="25" customWidth="1"/>
    <col min="4845" max="4845" width="17.140625" style="25" customWidth="1"/>
    <col min="4846" max="4853" width="14" style="25" customWidth="1"/>
    <col min="4854" max="4854" width="2.140625" style="25" customWidth="1"/>
    <col min="4855" max="4855" width="21.42578125" style="25" customWidth="1"/>
    <col min="4856" max="5099" width="11.42578125" style="25"/>
    <col min="5100" max="5100" width="2.5703125" style="25" customWidth="1"/>
    <col min="5101" max="5101" width="17.140625" style="25" customWidth="1"/>
    <col min="5102" max="5109" width="14" style="25" customWidth="1"/>
    <col min="5110" max="5110" width="2.140625" style="25" customWidth="1"/>
    <col min="5111" max="5111" width="21.42578125" style="25" customWidth="1"/>
    <col min="5112" max="5355" width="11.42578125" style="25"/>
    <col min="5356" max="5356" width="2.5703125" style="25" customWidth="1"/>
    <col min="5357" max="5357" width="17.140625" style="25" customWidth="1"/>
    <col min="5358" max="5365" width="14" style="25" customWidth="1"/>
    <col min="5366" max="5366" width="2.140625" style="25" customWidth="1"/>
    <col min="5367" max="5367" width="21.42578125" style="25" customWidth="1"/>
    <col min="5368" max="5611" width="11.42578125" style="25"/>
    <col min="5612" max="5612" width="2.5703125" style="25" customWidth="1"/>
    <col min="5613" max="5613" width="17.140625" style="25" customWidth="1"/>
    <col min="5614" max="5621" width="14" style="25" customWidth="1"/>
    <col min="5622" max="5622" width="2.140625" style="25" customWidth="1"/>
    <col min="5623" max="5623" width="21.42578125" style="25" customWidth="1"/>
    <col min="5624" max="5867" width="11.42578125" style="25"/>
    <col min="5868" max="5868" width="2.5703125" style="25" customWidth="1"/>
    <col min="5869" max="5869" width="17.140625" style="25" customWidth="1"/>
    <col min="5870" max="5877" width="14" style="25" customWidth="1"/>
    <col min="5878" max="5878" width="2.140625" style="25" customWidth="1"/>
    <col min="5879" max="5879" width="21.42578125" style="25" customWidth="1"/>
    <col min="5880" max="6123" width="11.42578125" style="25"/>
    <col min="6124" max="6124" width="2.5703125" style="25" customWidth="1"/>
    <col min="6125" max="6125" width="17.140625" style="25" customWidth="1"/>
    <col min="6126" max="6133" width="14" style="25" customWidth="1"/>
    <col min="6134" max="6134" width="2.140625" style="25" customWidth="1"/>
    <col min="6135" max="6135" width="21.42578125" style="25" customWidth="1"/>
    <col min="6136" max="6379" width="11.42578125" style="25"/>
    <col min="6380" max="6380" width="2.5703125" style="25" customWidth="1"/>
    <col min="6381" max="6381" width="17.140625" style="25" customWidth="1"/>
    <col min="6382" max="6389" width="14" style="25" customWidth="1"/>
    <col min="6390" max="6390" width="2.140625" style="25" customWidth="1"/>
    <col min="6391" max="6391" width="21.42578125" style="25" customWidth="1"/>
    <col min="6392" max="6635" width="11.42578125" style="25"/>
    <col min="6636" max="6636" width="2.5703125" style="25" customWidth="1"/>
    <col min="6637" max="6637" width="17.140625" style="25" customWidth="1"/>
    <col min="6638" max="6645" width="14" style="25" customWidth="1"/>
    <col min="6646" max="6646" width="2.140625" style="25" customWidth="1"/>
    <col min="6647" max="6647" width="21.42578125" style="25" customWidth="1"/>
    <col min="6648" max="6891" width="11.42578125" style="25"/>
    <col min="6892" max="6892" width="2.5703125" style="25" customWidth="1"/>
    <col min="6893" max="6893" width="17.140625" style="25" customWidth="1"/>
    <col min="6894" max="6901" width="14" style="25" customWidth="1"/>
    <col min="6902" max="6902" width="2.140625" style="25" customWidth="1"/>
    <col min="6903" max="6903" width="21.42578125" style="25" customWidth="1"/>
    <col min="6904" max="7147" width="11.42578125" style="25"/>
    <col min="7148" max="7148" width="2.5703125" style="25" customWidth="1"/>
    <col min="7149" max="7149" width="17.140625" style="25" customWidth="1"/>
    <col min="7150" max="7157" width="14" style="25" customWidth="1"/>
    <col min="7158" max="7158" width="2.140625" style="25" customWidth="1"/>
    <col min="7159" max="7159" width="21.42578125" style="25" customWidth="1"/>
    <col min="7160" max="7403" width="11.42578125" style="25"/>
    <col min="7404" max="7404" width="2.5703125" style="25" customWidth="1"/>
    <col min="7405" max="7405" width="17.140625" style="25" customWidth="1"/>
    <col min="7406" max="7413" width="14" style="25" customWidth="1"/>
    <col min="7414" max="7414" width="2.140625" style="25" customWidth="1"/>
    <col min="7415" max="7415" width="21.42578125" style="25" customWidth="1"/>
    <col min="7416" max="7659" width="11.42578125" style="25"/>
    <col min="7660" max="7660" width="2.5703125" style="25" customWidth="1"/>
    <col min="7661" max="7661" width="17.140625" style="25" customWidth="1"/>
    <col min="7662" max="7669" width="14" style="25" customWidth="1"/>
    <col min="7670" max="7670" width="2.140625" style="25" customWidth="1"/>
    <col min="7671" max="7671" width="21.42578125" style="25" customWidth="1"/>
    <col min="7672" max="7915" width="11.42578125" style="25"/>
    <col min="7916" max="7916" width="2.5703125" style="25" customWidth="1"/>
    <col min="7917" max="7917" width="17.140625" style="25" customWidth="1"/>
    <col min="7918" max="7925" width="14" style="25" customWidth="1"/>
    <col min="7926" max="7926" width="2.140625" style="25" customWidth="1"/>
    <col min="7927" max="7927" width="21.42578125" style="25" customWidth="1"/>
    <col min="7928" max="8171" width="11.42578125" style="25"/>
    <col min="8172" max="8172" width="2.5703125" style="25" customWidth="1"/>
    <col min="8173" max="8173" width="17.140625" style="25" customWidth="1"/>
    <col min="8174" max="8181" width="14" style="25" customWidth="1"/>
    <col min="8182" max="8182" width="2.140625" style="25" customWidth="1"/>
    <col min="8183" max="8183" width="21.42578125" style="25" customWidth="1"/>
    <col min="8184" max="8427" width="11.42578125" style="25"/>
    <col min="8428" max="8428" width="2.5703125" style="25" customWidth="1"/>
    <col min="8429" max="8429" width="17.140625" style="25" customWidth="1"/>
    <col min="8430" max="8437" width="14" style="25" customWidth="1"/>
    <col min="8438" max="8438" width="2.140625" style="25" customWidth="1"/>
    <col min="8439" max="8439" width="21.42578125" style="25" customWidth="1"/>
    <col min="8440" max="8683" width="11.42578125" style="25"/>
    <col min="8684" max="8684" width="2.5703125" style="25" customWidth="1"/>
    <col min="8685" max="8685" width="17.140625" style="25" customWidth="1"/>
    <col min="8686" max="8693" width="14" style="25" customWidth="1"/>
    <col min="8694" max="8694" width="2.140625" style="25" customWidth="1"/>
    <col min="8695" max="8695" width="21.42578125" style="25" customWidth="1"/>
    <col min="8696" max="8939" width="11.42578125" style="25"/>
    <col min="8940" max="8940" width="2.5703125" style="25" customWidth="1"/>
    <col min="8941" max="8941" width="17.140625" style="25" customWidth="1"/>
    <col min="8942" max="8949" width="14" style="25" customWidth="1"/>
    <col min="8950" max="8950" width="2.140625" style="25" customWidth="1"/>
    <col min="8951" max="8951" width="21.42578125" style="25" customWidth="1"/>
    <col min="8952" max="9195" width="11.42578125" style="25"/>
    <col min="9196" max="9196" width="2.5703125" style="25" customWidth="1"/>
    <col min="9197" max="9197" width="17.140625" style="25" customWidth="1"/>
    <col min="9198" max="9205" width="14" style="25" customWidth="1"/>
    <col min="9206" max="9206" width="2.140625" style="25" customWidth="1"/>
    <col min="9207" max="9207" width="21.42578125" style="25" customWidth="1"/>
    <col min="9208" max="9451" width="11.42578125" style="25"/>
    <col min="9452" max="9452" width="2.5703125" style="25" customWidth="1"/>
    <col min="9453" max="9453" width="17.140625" style="25" customWidth="1"/>
    <col min="9454" max="9461" width="14" style="25" customWidth="1"/>
    <col min="9462" max="9462" width="2.140625" style="25" customWidth="1"/>
    <col min="9463" max="9463" width="21.42578125" style="25" customWidth="1"/>
    <col min="9464" max="9707" width="11.42578125" style="25"/>
    <col min="9708" max="9708" width="2.5703125" style="25" customWidth="1"/>
    <col min="9709" max="9709" width="17.140625" style="25" customWidth="1"/>
    <col min="9710" max="9717" width="14" style="25" customWidth="1"/>
    <col min="9718" max="9718" width="2.140625" style="25" customWidth="1"/>
    <col min="9719" max="9719" width="21.42578125" style="25" customWidth="1"/>
    <col min="9720" max="9963" width="11.42578125" style="25"/>
    <col min="9964" max="9964" width="2.5703125" style="25" customWidth="1"/>
    <col min="9965" max="9965" width="17.140625" style="25" customWidth="1"/>
    <col min="9966" max="9973" width="14" style="25" customWidth="1"/>
    <col min="9974" max="9974" width="2.140625" style="25" customWidth="1"/>
    <col min="9975" max="9975" width="21.42578125" style="25" customWidth="1"/>
    <col min="9976" max="10219" width="11.42578125" style="25"/>
    <col min="10220" max="10220" width="2.5703125" style="25" customWidth="1"/>
    <col min="10221" max="10221" width="17.140625" style="25" customWidth="1"/>
    <col min="10222" max="10229" width="14" style="25" customWidth="1"/>
    <col min="10230" max="10230" width="2.140625" style="25" customWidth="1"/>
    <col min="10231" max="10231" width="21.42578125" style="25" customWidth="1"/>
    <col min="10232" max="10475" width="11.42578125" style="25"/>
    <col min="10476" max="10476" width="2.5703125" style="25" customWidth="1"/>
    <col min="10477" max="10477" width="17.140625" style="25" customWidth="1"/>
    <col min="10478" max="10485" width="14" style="25" customWidth="1"/>
    <col min="10486" max="10486" width="2.140625" style="25" customWidth="1"/>
    <col min="10487" max="10487" width="21.42578125" style="25" customWidth="1"/>
    <col min="10488" max="10731" width="11.42578125" style="25"/>
    <col min="10732" max="10732" width="2.5703125" style="25" customWidth="1"/>
    <col min="10733" max="10733" width="17.140625" style="25" customWidth="1"/>
    <col min="10734" max="10741" width="14" style="25" customWidth="1"/>
    <col min="10742" max="10742" width="2.140625" style="25" customWidth="1"/>
    <col min="10743" max="10743" width="21.42578125" style="25" customWidth="1"/>
    <col min="10744" max="10987" width="11.42578125" style="25"/>
    <col min="10988" max="10988" width="2.5703125" style="25" customWidth="1"/>
    <col min="10989" max="10989" width="17.140625" style="25" customWidth="1"/>
    <col min="10990" max="10997" width="14" style="25" customWidth="1"/>
    <col min="10998" max="10998" width="2.140625" style="25" customWidth="1"/>
    <col min="10999" max="10999" width="21.42578125" style="25" customWidth="1"/>
    <col min="11000" max="11243" width="11.42578125" style="25"/>
    <col min="11244" max="11244" width="2.5703125" style="25" customWidth="1"/>
    <col min="11245" max="11245" width="17.140625" style="25" customWidth="1"/>
    <col min="11246" max="11253" width="14" style="25" customWidth="1"/>
    <col min="11254" max="11254" width="2.140625" style="25" customWidth="1"/>
    <col min="11255" max="11255" width="21.42578125" style="25" customWidth="1"/>
    <col min="11256" max="11499" width="11.42578125" style="25"/>
    <col min="11500" max="11500" width="2.5703125" style="25" customWidth="1"/>
    <col min="11501" max="11501" width="17.140625" style="25" customWidth="1"/>
    <col min="11502" max="11509" width="14" style="25" customWidth="1"/>
    <col min="11510" max="11510" width="2.140625" style="25" customWidth="1"/>
    <col min="11511" max="11511" width="21.42578125" style="25" customWidth="1"/>
    <col min="11512" max="11755" width="11.42578125" style="25"/>
    <col min="11756" max="11756" width="2.5703125" style="25" customWidth="1"/>
    <col min="11757" max="11757" width="17.140625" style="25" customWidth="1"/>
    <col min="11758" max="11765" width="14" style="25" customWidth="1"/>
    <col min="11766" max="11766" width="2.140625" style="25" customWidth="1"/>
    <col min="11767" max="11767" width="21.42578125" style="25" customWidth="1"/>
    <col min="11768" max="12011" width="11.42578125" style="25"/>
    <col min="12012" max="12012" width="2.5703125" style="25" customWidth="1"/>
    <col min="12013" max="12013" width="17.140625" style="25" customWidth="1"/>
    <col min="12014" max="12021" width="14" style="25" customWidth="1"/>
    <col min="12022" max="12022" width="2.140625" style="25" customWidth="1"/>
    <col min="12023" max="12023" width="21.42578125" style="25" customWidth="1"/>
    <col min="12024" max="12267" width="11.42578125" style="25"/>
    <col min="12268" max="12268" width="2.5703125" style="25" customWidth="1"/>
    <col min="12269" max="12269" width="17.140625" style="25" customWidth="1"/>
    <col min="12270" max="12277" width="14" style="25" customWidth="1"/>
    <col min="12278" max="12278" width="2.140625" style="25" customWidth="1"/>
    <col min="12279" max="12279" width="21.42578125" style="25" customWidth="1"/>
    <col min="12280" max="12523" width="11.42578125" style="25"/>
    <col min="12524" max="12524" width="2.5703125" style="25" customWidth="1"/>
    <col min="12525" max="12525" width="17.140625" style="25" customWidth="1"/>
    <col min="12526" max="12533" width="14" style="25" customWidth="1"/>
    <col min="12534" max="12534" width="2.140625" style="25" customWidth="1"/>
    <col min="12535" max="12535" width="21.42578125" style="25" customWidth="1"/>
    <col min="12536" max="12779" width="11.42578125" style="25"/>
    <col min="12780" max="12780" width="2.5703125" style="25" customWidth="1"/>
    <col min="12781" max="12781" width="17.140625" style="25" customWidth="1"/>
    <col min="12782" max="12789" width="14" style="25" customWidth="1"/>
    <col min="12790" max="12790" width="2.140625" style="25" customWidth="1"/>
    <col min="12791" max="12791" width="21.42578125" style="25" customWidth="1"/>
    <col min="12792" max="13035" width="11.42578125" style="25"/>
    <col min="13036" max="13036" width="2.5703125" style="25" customWidth="1"/>
    <col min="13037" max="13037" width="17.140625" style="25" customWidth="1"/>
    <col min="13038" max="13045" width="14" style="25" customWidth="1"/>
    <col min="13046" max="13046" width="2.140625" style="25" customWidth="1"/>
    <col min="13047" max="13047" width="21.42578125" style="25" customWidth="1"/>
    <col min="13048" max="13291" width="11.42578125" style="25"/>
    <col min="13292" max="13292" width="2.5703125" style="25" customWidth="1"/>
    <col min="13293" max="13293" width="17.140625" style="25" customWidth="1"/>
    <col min="13294" max="13301" width="14" style="25" customWidth="1"/>
    <col min="13302" max="13302" width="2.140625" style="25" customWidth="1"/>
    <col min="13303" max="13303" width="21.42578125" style="25" customWidth="1"/>
    <col min="13304" max="13547" width="11.42578125" style="25"/>
    <col min="13548" max="13548" width="2.5703125" style="25" customWidth="1"/>
    <col min="13549" max="13549" width="17.140625" style="25" customWidth="1"/>
    <col min="13550" max="13557" width="14" style="25" customWidth="1"/>
    <col min="13558" max="13558" width="2.140625" style="25" customWidth="1"/>
    <col min="13559" max="13559" width="21.42578125" style="25" customWidth="1"/>
    <col min="13560" max="13803" width="11.42578125" style="25"/>
    <col min="13804" max="13804" width="2.5703125" style="25" customWidth="1"/>
    <col min="13805" max="13805" width="17.140625" style="25" customWidth="1"/>
    <col min="13806" max="13813" width="14" style="25" customWidth="1"/>
    <col min="13814" max="13814" width="2.140625" style="25" customWidth="1"/>
    <col min="13815" max="13815" width="21.42578125" style="25" customWidth="1"/>
    <col min="13816" max="14059" width="11.42578125" style="25"/>
    <col min="14060" max="14060" width="2.5703125" style="25" customWidth="1"/>
    <col min="14061" max="14061" width="17.140625" style="25" customWidth="1"/>
    <col min="14062" max="14069" width="14" style="25" customWidth="1"/>
    <col min="14070" max="14070" width="2.140625" style="25" customWidth="1"/>
    <col min="14071" max="14071" width="21.42578125" style="25" customWidth="1"/>
    <col min="14072" max="14315" width="11.42578125" style="25"/>
    <col min="14316" max="14316" width="2.5703125" style="25" customWidth="1"/>
    <col min="14317" max="14317" width="17.140625" style="25" customWidth="1"/>
    <col min="14318" max="14325" width="14" style="25" customWidth="1"/>
    <col min="14326" max="14326" width="2.140625" style="25" customWidth="1"/>
    <col min="14327" max="14327" width="21.42578125" style="25" customWidth="1"/>
    <col min="14328" max="14571" width="11.42578125" style="25"/>
    <col min="14572" max="14572" width="2.5703125" style="25" customWidth="1"/>
    <col min="14573" max="14573" width="17.140625" style="25" customWidth="1"/>
    <col min="14574" max="14581" width="14" style="25" customWidth="1"/>
    <col min="14582" max="14582" width="2.140625" style="25" customWidth="1"/>
    <col min="14583" max="14583" width="21.42578125" style="25" customWidth="1"/>
    <col min="14584" max="14827" width="11.42578125" style="25"/>
    <col min="14828" max="14828" width="2.5703125" style="25" customWidth="1"/>
    <col min="14829" max="14829" width="17.140625" style="25" customWidth="1"/>
    <col min="14830" max="14837" width="14" style="25" customWidth="1"/>
    <col min="14838" max="14838" width="2.140625" style="25" customWidth="1"/>
    <col min="14839" max="14839" width="21.42578125" style="25" customWidth="1"/>
    <col min="14840" max="15083" width="11.42578125" style="25"/>
    <col min="15084" max="15084" width="2.5703125" style="25" customWidth="1"/>
    <col min="15085" max="15085" width="17.140625" style="25" customWidth="1"/>
    <col min="15086" max="15093" width="14" style="25" customWidth="1"/>
    <col min="15094" max="15094" width="2.140625" style="25" customWidth="1"/>
    <col min="15095" max="15095" width="21.42578125" style="25" customWidth="1"/>
    <col min="15096" max="15339" width="11.42578125" style="25"/>
    <col min="15340" max="15340" width="2.5703125" style="25" customWidth="1"/>
    <col min="15341" max="15341" width="17.140625" style="25" customWidth="1"/>
    <col min="15342" max="15349" width="14" style="25" customWidth="1"/>
    <col min="15350" max="15350" width="2.140625" style="25" customWidth="1"/>
    <col min="15351" max="15351" width="21.42578125" style="25" customWidth="1"/>
    <col min="15352" max="15595" width="11.42578125" style="25"/>
    <col min="15596" max="15596" width="2.5703125" style="25" customWidth="1"/>
    <col min="15597" max="15597" width="17.140625" style="25" customWidth="1"/>
    <col min="15598" max="15605" width="14" style="25" customWidth="1"/>
    <col min="15606" max="15606" width="2.140625" style="25" customWidth="1"/>
    <col min="15607" max="15607" width="21.42578125" style="25" customWidth="1"/>
    <col min="15608" max="15851" width="11.42578125" style="25"/>
    <col min="15852" max="15852" width="2.5703125" style="25" customWidth="1"/>
    <col min="15853" max="15853" width="17.140625" style="25" customWidth="1"/>
    <col min="15854" max="15861" width="14" style="25" customWidth="1"/>
    <col min="15862" max="15862" width="2.140625" style="25" customWidth="1"/>
    <col min="15863" max="15863" width="21.42578125" style="25" customWidth="1"/>
    <col min="15864" max="16107" width="11.42578125" style="25"/>
    <col min="16108" max="16108" width="2.5703125" style="25" customWidth="1"/>
    <col min="16109" max="16109" width="17.140625" style="25" customWidth="1"/>
    <col min="16110" max="16117" width="14" style="25" customWidth="1"/>
    <col min="16118" max="16118" width="2.140625" style="25" customWidth="1"/>
    <col min="16119" max="16119" width="21.42578125" style="25" customWidth="1"/>
    <col min="16120" max="16363" width="11.42578125" style="25"/>
    <col min="16364" max="16364" width="11.42578125" style="25" customWidth="1"/>
    <col min="16365" max="16384" width="11.42578125" style="25"/>
  </cols>
  <sheetData>
    <row r="1" spans="1:235" s="21" customFormat="1" ht="15" customHeight="1" x14ac:dyDescent="0.2">
      <c r="A1" s="252"/>
      <c r="B1" s="253"/>
      <c r="C1" s="253"/>
      <c r="D1" s="246" t="s">
        <v>28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8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</row>
    <row r="2" spans="1:235" s="21" customFormat="1" ht="15" customHeight="1" x14ac:dyDescent="0.2">
      <c r="A2" s="254"/>
      <c r="B2" s="255"/>
      <c r="C2" s="255"/>
      <c r="D2" s="249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1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</row>
    <row r="3" spans="1:235" s="21" customFormat="1" ht="15" customHeight="1" x14ac:dyDescent="0.2">
      <c r="A3" s="254"/>
      <c r="B3" s="255"/>
      <c r="C3" s="255"/>
      <c r="D3" s="258" t="s">
        <v>0</v>
      </c>
      <c r="E3" s="259"/>
      <c r="F3" s="259"/>
      <c r="G3" s="259"/>
      <c r="H3" s="259"/>
      <c r="I3" s="259"/>
      <c r="J3" s="259"/>
      <c r="K3" s="260"/>
      <c r="L3" s="243" t="s">
        <v>40</v>
      </c>
      <c r="M3" s="244"/>
      <c r="N3" s="244"/>
      <c r="O3" s="244"/>
      <c r="P3" s="244"/>
      <c r="Q3" s="245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</row>
    <row r="4" spans="1:235" s="21" customFormat="1" ht="15" customHeight="1" x14ac:dyDescent="0.2">
      <c r="A4" s="256"/>
      <c r="B4" s="257"/>
      <c r="C4" s="257"/>
      <c r="D4" s="240" t="s">
        <v>43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2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</row>
    <row r="5" spans="1:235" s="21" customFormat="1" ht="15" customHeight="1" x14ac:dyDescent="0.2">
      <c r="A5" s="185"/>
      <c r="B5" s="186"/>
      <c r="C5" s="43"/>
      <c r="D5" s="43"/>
      <c r="E5" s="43"/>
      <c r="F5" s="43"/>
      <c r="G5" s="43"/>
      <c r="H5" s="58"/>
      <c r="I5" s="58"/>
      <c r="J5" s="58"/>
      <c r="K5" s="58"/>
      <c r="L5" s="58"/>
      <c r="M5" s="58"/>
      <c r="N5" s="58"/>
      <c r="O5" s="58"/>
      <c r="P5" s="58"/>
      <c r="Q5" s="50"/>
      <c r="R5" s="20"/>
      <c r="S5" s="20"/>
      <c r="T5" s="82"/>
      <c r="U5" s="81"/>
      <c r="V5" s="81"/>
      <c r="W5" s="81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</row>
    <row r="6" spans="1:235" s="21" customFormat="1" ht="15" customHeight="1" x14ac:dyDescent="0.25">
      <c r="A6" s="264"/>
      <c r="B6" s="265"/>
      <c r="C6" s="55"/>
      <c r="D6" s="55"/>
      <c r="E6" s="55"/>
      <c r="F6" s="55"/>
      <c r="G6" s="55"/>
      <c r="H6" s="262" t="s">
        <v>1</v>
      </c>
      <c r="I6" s="262"/>
      <c r="J6" s="262"/>
      <c r="K6" s="263" t="str">
        <f>+IF('PERFIL ESTRATIGRAFICO'!N6="","",'PERFIL ESTRATIGRAFICO'!N6)</f>
        <v/>
      </c>
      <c r="L6" s="263"/>
      <c r="M6" s="263"/>
      <c r="N6" s="263"/>
      <c r="O6" s="263"/>
      <c r="P6" s="263"/>
      <c r="Q6" s="54"/>
      <c r="R6" s="297" t="s">
        <v>21</v>
      </c>
      <c r="S6" s="298"/>
      <c r="T6" s="127"/>
      <c r="U6" s="127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</row>
    <row r="7" spans="1:235" s="21" customFormat="1" ht="15" customHeight="1" x14ac:dyDescent="0.2">
      <c r="A7" s="264"/>
      <c r="B7" s="265"/>
      <c r="C7" s="55"/>
      <c r="D7" s="55"/>
      <c r="E7" s="55"/>
      <c r="F7" s="55"/>
      <c r="G7" s="55"/>
      <c r="H7" s="57"/>
      <c r="I7" s="57"/>
      <c r="J7" s="57"/>
      <c r="K7" s="218" t="str">
        <f>IF(K6="",R11,CONCATENATE(R7," ",R8," ",R9," ", R10))</f>
        <v>Pagina xx de xx</v>
      </c>
      <c r="L7" s="218"/>
      <c r="M7" s="218"/>
      <c r="N7" s="218"/>
      <c r="O7" s="218"/>
      <c r="P7" s="218"/>
      <c r="Q7" s="59"/>
      <c r="R7" s="299" t="s">
        <v>22</v>
      </c>
      <c r="S7" s="300"/>
      <c r="T7" s="94"/>
      <c r="U7" s="94"/>
      <c r="V7" s="83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</row>
    <row r="8" spans="1:235" s="21" customFormat="1" ht="15" customHeight="1" x14ac:dyDescent="0.2">
      <c r="A8" s="137"/>
      <c r="B8" s="267"/>
      <c r="C8" s="267"/>
      <c r="D8" s="134"/>
      <c r="E8" s="135"/>
      <c r="F8" s="136"/>
      <c r="G8" s="136"/>
      <c r="H8" s="136"/>
      <c r="I8" s="136"/>
      <c r="J8" s="118"/>
      <c r="K8" s="57"/>
      <c r="L8" s="57"/>
      <c r="M8" s="57"/>
      <c r="N8" s="57"/>
      <c r="O8" s="57"/>
      <c r="P8" s="57"/>
      <c r="Q8" s="54"/>
      <c r="R8" s="301"/>
      <c r="S8" s="302"/>
      <c r="T8" s="97"/>
      <c r="U8" s="97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</row>
    <row r="9" spans="1:235" s="21" customFormat="1" ht="15" customHeight="1" x14ac:dyDescent="0.2">
      <c r="A9" s="133"/>
      <c r="B9" s="128"/>
      <c r="C9" s="128"/>
      <c r="D9" s="128"/>
      <c r="E9" s="128"/>
      <c r="F9" s="129"/>
      <c r="G9" s="129"/>
      <c r="H9" s="129"/>
      <c r="I9" s="129"/>
      <c r="J9" s="130"/>
      <c r="K9" s="131"/>
      <c r="L9" s="131"/>
      <c r="M9" s="131"/>
      <c r="N9" s="131"/>
      <c r="O9" s="131"/>
      <c r="P9" s="131"/>
      <c r="Q9" s="132"/>
      <c r="R9" s="303" t="s">
        <v>23</v>
      </c>
      <c r="S9" s="304"/>
      <c r="T9" s="100"/>
      <c r="U9" s="10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</row>
    <row r="10" spans="1:235" ht="15" customHeight="1" x14ac:dyDescent="0.2">
      <c r="A10" s="22"/>
      <c r="B10" s="270"/>
      <c r="C10" s="271"/>
      <c r="D10" s="271"/>
      <c r="E10" s="271"/>
      <c r="F10" s="271"/>
      <c r="G10" s="271"/>
      <c r="H10" s="272"/>
      <c r="I10" s="23"/>
      <c r="J10" s="279"/>
      <c r="K10" s="280"/>
      <c r="L10" s="280"/>
      <c r="M10" s="280"/>
      <c r="N10" s="280"/>
      <c r="O10" s="280"/>
      <c r="P10" s="281"/>
      <c r="Q10" s="24"/>
      <c r="R10" s="303"/>
      <c r="S10" s="304"/>
      <c r="T10" s="100"/>
      <c r="U10" s="100"/>
    </row>
    <row r="11" spans="1:235" ht="15" customHeight="1" x14ac:dyDescent="0.2">
      <c r="A11" s="26"/>
      <c r="B11" s="273"/>
      <c r="C11" s="274"/>
      <c r="D11" s="274"/>
      <c r="E11" s="274"/>
      <c r="F11" s="274"/>
      <c r="G11" s="274"/>
      <c r="H11" s="275"/>
      <c r="I11" s="27"/>
      <c r="J11" s="282"/>
      <c r="K11" s="283"/>
      <c r="L11" s="283"/>
      <c r="M11" s="283"/>
      <c r="N11" s="283"/>
      <c r="O11" s="283"/>
      <c r="P11" s="284"/>
      <c r="Q11" s="288"/>
      <c r="R11" s="291" t="s">
        <v>24</v>
      </c>
      <c r="S11" s="292"/>
      <c r="T11" s="48"/>
      <c r="U11" s="48"/>
    </row>
    <row r="12" spans="1:235" ht="15" customHeight="1" x14ac:dyDescent="0.2">
      <c r="A12" s="26"/>
      <c r="B12" s="273"/>
      <c r="C12" s="274"/>
      <c r="D12" s="274"/>
      <c r="E12" s="274"/>
      <c r="F12" s="274"/>
      <c r="G12" s="274"/>
      <c r="H12" s="275"/>
      <c r="I12" s="27"/>
      <c r="J12" s="282"/>
      <c r="K12" s="283"/>
      <c r="L12" s="283"/>
      <c r="M12" s="283"/>
      <c r="N12" s="283"/>
      <c r="O12" s="283"/>
      <c r="P12" s="284"/>
      <c r="Q12" s="288"/>
    </row>
    <row r="13" spans="1:235" ht="15" customHeight="1" x14ac:dyDescent="0.2">
      <c r="A13" s="26"/>
      <c r="B13" s="273"/>
      <c r="C13" s="274"/>
      <c r="D13" s="274"/>
      <c r="E13" s="274"/>
      <c r="F13" s="274"/>
      <c r="G13" s="274"/>
      <c r="H13" s="275"/>
      <c r="I13" s="27"/>
      <c r="J13" s="282"/>
      <c r="K13" s="283"/>
      <c r="L13" s="283"/>
      <c r="M13" s="283"/>
      <c r="N13" s="283"/>
      <c r="O13" s="283"/>
      <c r="P13" s="284"/>
      <c r="Q13" s="28"/>
    </row>
    <row r="14" spans="1:235" ht="15" customHeight="1" x14ac:dyDescent="0.2">
      <c r="A14" s="26"/>
      <c r="B14" s="273"/>
      <c r="C14" s="274"/>
      <c r="D14" s="274"/>
      <c r="E14" s="274"/>
      <c r="F14" s="274"/>
      <c r="G14" s="274"/>
      <c r="H14" s="275"/>
      <c r="I14" s="27"/>
      <c r="J14" s="282"/>
      <c r="K14" s="283"/>
      <c r="L14" s="283"/>
      <c r="M14" s="283"/>
      <c r="N14" s="283"/>
      <c r="O14" s="283"/>
      <c r="P14" s="284"/>
      <c r="Q14" s="28"/>
    </row>
    <row r="15" spans="1:235" ht="15" customHeight="1" x14ac:dyDescent="0.2">
      <c r="A15" s="26"/>
      <c r="B15" s="273"/>
      <c r="C15" s="274"/>
      <c r="D15" s="274"/>
      <c r="E15" s="274"/>
      <c r="F15" s="274"/>
      <c r="G15" s="274"/>
      <c r="H15" s="275"/>
      <c r="I15" s="27"/>
      <c r="J15" s="282"/>
      <c r="K15" s="283"/>
      <c r="L15" s="283"/>
      <c r="M15" s="283"/>
      <c r="N15" s="283"/>
      <c r="O15" s="283"/>
      <c r="P15" s="284"/>
      <c r="Q15" s="288"/>
    </row>
    <row r="16" spans="1:235" ht="15" customHeight="1" x14ac:dyDescent="0.2">
      <c r="A16" s="26"/>
      <c r="B16" s="273"/>
      <c r="C16" s="274"/>
      <c r="D16" s="274"/>
      <c r="E16" s="274"/>
      <c r="F16" s="274"/>
      <c r="G16" s="274"/>
      <c r="H16" s="275"/>
      <c r="I16" s="27"/>
      <c r="J16" s="282"/>
      <c r="K16" s="283"/>
      <c r="L16" s="283"/>
      <c r="M16" s="283"/>
      <c r="N16" s="283"/>
      <c r="O16" s="283"/>
      <c r="P16" s="284"/>
      <c r="Q16" s="288"/>
    </row>
    <row r="17" spans="1:17" ht="15" customHeight="1" x14ac:dyDescent="0.2">
      <c r="A17" s="26"/>
      <c r="B17" s="273"/>
      <c r="C17" s="274"/>
      <c r="D17" s="274"/>
      <c r="E17" s="274"/>
      <c r="F17" s="274"/>
      <c r="G17" s="274"/>
      <c r="H17" s="275"/>
      <c r="I17" s="27"/>
      <c r="J17" s="282"/>
      <c r="K17" s="283"/>
      <c r="L17" s="283"/>
      <c r="M17" s="283"/>
      <c r="N17" s="283"/>
      <c r="O17" s="283"/>
      <c r="P17" s="284"/>
      <c r="Q17" s="288"/>
    </row>
    <row r="18" spans="1:17" ht="15" customHeight="1" x14ac:dyDescent="0.2">
      <c r="A18" s="26"/>
      <c r="B18" s="273"/>
      <c r="C18" s="274"/>
      <c r="D18" s="274"/>
      <c r="E18" s="274"/>
      <c r="F18" s="274"/>
      <c r="G18" s="274"/>
      <c r="H18" s="275"/>
      <c r="I18" s="27"/>
      <c r="J18" s="282"/>
      <c r="K18" s="283"/>
      <c r="L18" s="283"/>
      <c r="M18" s="283"/>
      <c r="N18" s="283"/>
      <c r="O18" s="283"/>
      <c r="P18" s="284"/>
      <c r="Q18" s="288"/>
    </row>
    <row r="19" spans="1:17" ht="15" customHeight="1" x14ac:dyDescent="0.2">
      <c r="A19" s="26"/>
      <c r="B19" s="273"/>
      <c r="C19" s="274"/>
      <c r="D19" s="274"/>
      <c r="E19" s="274"/>
      <c r="F19" s="274"/>
      <c r="G19" s="274"/>
      <c r="H19" s="275"/>
      <c r="I19" s="27"/>
      <c r="J19" s="282"/>
      <c r="K19" s="283"/>
      <c r="L19" s="283"/>
      <c r="M19" s="283"/>
      <c r="N19" s="283"/>
      <c r="O19" s="283"/>
      <c r="P19" s="284"/>
      <c r="Q19" s="29"/>
    </row>
    <row r="20" spans="1:17" ht="15" customHeight="1" x14ac:dyDescent="0.2">
      <c r="A20" s="26"/>
      <c r="B20" s="273"/>
      <c r="C20" s="274"/>
      <c r="D20" s="274"/>
      <c r="E20" s="274"/>
      <c r="F20" s="274"/>
      <c r="G20" s="274"/>
      <c r="H20" s="275"/>
      <c r="I20" s="27"/>
      <c r="J20" s="282"/>
      <c r="K20" s="283"/>
      <c r="L20" s="283"/>
      <c r="M20" s="283"/>
      <c r="N20" s="283"/>
      <c r="O20" s="283"/>
      <c r="P20" s="284"/>
      <c r="Q20" s="29"/>
    </row>
    <row r="21" spans="1:17" ht="15" customHeight="1" x14ac:dyDescent="0.2">
      <c r="A21" s="26"/>
      <c r="B21" s="276"/>
      <c r="C21" s="277"/>
      <c r="D21" s="277"/>
      <c r="E21" s="277"/>
      <c r="F21" s="277"/>
      <c r="G21" s="277"/>
      <c r="H21" s="278"/>
      <c r="I21" s="27"/>
      <c r="J21" s="285"/>
      <c r="K21" s="286"/>
      <c r="L21" s="286"/>
      <c r="M21" s="286"/>
      <c r="N21" s="286"/>
      <c r="O21" s="286"/>
      <c r="P21" s="287"/>
      <c r="Q21" s="29"/>
    </row>
    <row r="22" spans="1:17" ht="15" customHeight="1" x14ac:dyDescent="0.2">
      <c r="A22" s="30"/>
      <c r="B22" s="266" t="str">
        <f>+IF($K$6="","","Fotografía 1. Placa esquinera")</f>
        <v/>
      </c>
      <c r="C22" s="266"/>
      <c r="D22" s="266"/>
      <c r="E22" s="266"/>
      <c r="F22" s="266"/>
      <c r="G22" s="266"/>
      <c r="H22" s="266"/>
      <c r="I22" s="27"/>
      <c r="J22" s="266" t="str">
        <f>+IF($K$6="","","Fotografía 2. Placa costado frontal del apique")</f>
        <v/>
      </c>
      <c r="K22" s="266"/>
      <c r="L22" s="266"/>
      <c r="M22" s="266"/>
      <c r="N22" s="266"/>
      <c r="O22" s="266"/>
      <c r="P22" s="266"/>
      <c r="Q22" s="29"/>
    </row>
    <row r="23" spans="1:17" ht="15" customHeight="1" x14ac:dyDescent="0.2">
      <c r="A23" s="289"/>
      <c r="B23" s="290"/>
      <c r="C23" s="290"/>
      <c r="D23" s="290"/>
      <c r="E23" s="290"/>
      <c r="F23" s="290"/>
      <c r="G23" s="32"/>
      <c r="H23" s="32"/>
      <c r="I23" s="33"/>
      <c r="J23" s="32"/>
      <c r="K23" s="290"/>
      <c r="L23" s="290"/>
      <c r="M23" s="290"/>
      <c r="N23" s="290"/>
      <c r="O23" s="290"/>
      <c r="P23" s="305"/>
      <c r="Q23" s="29"/>
    </row>
    <row r="24" spans="1:17" s="35" customFormat="1" ht="15" customHeight="1" x14ac:dyDescent="0.2">
      <c r="A24" s="26"/>
      <c r="B24" s="270"/>
      <c r="C24" s="271"/>
      <c r="D24" s="271"/>
      <c r="E24" s="271"/>
      <c r="F24" s="271"/>
      <c r="G24" s="271"/>
      <c r="H24" s="272"/>
      <c r="I24" s="33"/>
      <c r="J24" s="306"/>
      <c r="K24" s="307"/>
      <c r="L24" s="307"/>
      <c r="M24" s="307"/>
      <c r="N24" s="307"/>
      <c r="O24" s="307"/>
      <c r="P24" s="308"/>
      <c r="Q24" s="34"/>
    </row>
    <row r="25" spans="1:17" ht="15" customHeight="1" x14ac:dyDescent="0.2">
      <c r="A25" s="26"/>
      <c r="B25" s="273"/>
      <c r="C25" s="274"/>
      <c r="D25" s="274"/>
      <c r="E25" s="274"/>
      <c r="F25" s="274"/>
      <c r="G25" s="274"/>
      <c r="H25" s="275"/>
      <c r="I25" s="33"/>
      <c r="J25" s="309"/>
      <c r="K25" s="310"/>
      <c r="L25" s="310"/>
      <c r="M25" s="310"/>
      <c r="N25" s="310"/>
      <c r="O25" s="310"/>
      <c r="P25" s="311"/>
      <c r="Q25" s="29"/>
    </row>
    <row r="26" spans="1:17" ht="15" customHeight="1" x14ac:dyDescent="0.2">
      <c r="A26" s="26"/>
      <c r="B26" s="273"/>
      <c r="C26" s="274"/>
      <c r="D26" s="274"/>
      <c r="E26" s="274"/>
      <c r="F26" s="274"/>
      <c r="G26" s="274"/>
      <c r="H26" s="275"/>
      <c r="I26" s="33"/>
      <c r="J26" s="309"/>
      <c r="K26" s="310"/>
      <c r="L26" s="310"/>
      <c r="M26" s="310"/>
      <c r="N26" s="310"/>
      <c r="O26" s="310"/>
      <c r="P26" s="311"/>
      <c r="Q26" s="29"/>
    </row>
    <row r="27" spans="1:17" ht="15" customHeight="1" x14ac:dyDescent="0.2">
      <c r="A27" s="26"/>
      <c r="B27" s="273"/>
      <c r="C27" s="274"/>
      <c r="D27" s="274"/>
      <c r="E27" s="274"/>
      <c r="F27" s="274"/>
      <c r="G27" s="274"/>
      <c r="H27" s="275"/>
      <c r="I27" s="33"/>
      <c r="J27" s="309"/>
      <c r="K27" s="310"/>
      <c r="L27" s="310"/>
      <c r="M27" s="310"/>
      <c r="N27" s="310"/>
      <c r="O27" s="310"/>
      <c r="P27" s="311"/>
      <c r="Q27" s="29"/>
    </row>
    <row r="28" spans="1:17" ht="15" customHeight="1" x14ac:dyDescent="0.2">
      <c r="A28" s="26"/>
      <c r="B28" s="273"/>
      <c r="C28" s="274"/>
      <c r="D28" s="274"/>
      <c r="E28" s="274"/>
      <c r="F28" s="274"/>
      <c r="G28" s="274"/>
      <c r="H28" s="275"/>
      <c r="I28" s="33"/>
      <c r="J28" s="309"/>
      <c r="K28" s="310"/>
      <c r="L28" s="310"/>
      <c r="M28" s="310"/>
      <c r="N28" s="310"/>
      <c r="O28" s="310"/>
      <c r="P28" s="311"/>
      <c r="Q28" s="29"/>
    </row>
    <row r="29" spans="1:17" ht="15" customHeight="1" x14ac:dyDescent="0.2">
      <c r="A29" s="26"/>
      <c r="B29" s="273"/>
      <c r="C29" s="274"/>
      <c r="D29" s="274"/>
      <c r="E29" s="274"/>
      <c r="F29" s="274"/>
      <c r="G29" s="274"/>
      <c r="H29" s="275"/>
      <c r="I29" s="33"/>
      <c r="J29" s="309"/>
      <c r="K29" s="310"/>
      <c r="L29" s="310"/>
      <c r="M29" s="310"/>
      <c r="N29" s="310"/>
      <c r="O29" s="310"/>
      <c r="P29" s="311"/>
      <c r="Q29" s="29"/>
    </row>
    <row r="30" spans="1:17" ht="15" customHeight="1" x14ac:dyDescent="0.2">
      <c r="A30" s="26"/>
      <c r="B30" s="273"/>
      <c r="C30" s="274"/>
      <c r="D30" s="274"/>
      <c r="E30" s="274"/>
      <c r="F30" s="274"/>
      <c r="G30" s="274"/>
      <c r="H30" s="275"/>
      <c r="I30" s="33"/>
      <c r="J30" s="309"/>
      <c r="K30" s="310"/>
      <c r="L30" s="310"/>
      <c r="M30" s="310"/>
      <c r="N30" s="310"/>
      <c r="O30" s="310"/>
      <c r="P30" s="311"/>
      <c r="Q30" s="29"/>
    </row>
    <row r="31" spans="1:17" ht="15" customHeight="1" x14ac:dyDescent="0.2">
      <c r="A31" s="26"/>
      <c r="B31" s="273"/>
      <c r="C31" s="274"/>
      <c r="D31" s="274"/>
      <c r="E31" s="274"/>
      <c r="F31" s="274"/>
      <c r="G31" s="274"/>
      <c r="H31" s="275"/>
      <c r="I31" s="33"/>
      <c r="J31" s="309"/>
      <c r="K31" s="310"/>
      <c r="L31" s="310"/>
      <c r="M31" s="310"/>
      <c r="N31" s="310"/>
      <c r="O31" s="310"/>
      <c r="P31" s="311"/>
      <c r="Q31" s="29"/>
    </row>
    <row r="32" spans="1:17" ht="15" customHeight="1" x14ac:dyDescent="0.2">
      <c r="A32" s="26"/>
      <c r="B32" s="273"/>
      <c r="C32" s="274"/>
      <c r="D32" s="274"/>
      <c r="E32" s="274"/>
      <c r="F32" s="274"/>
      <c r="G32" s="274"/>
      <c r="H32" s="275"/>
      <c r="I32" s="33"/>
      <c r="J32" s="309"/>
      <c r="K32" s="310"/>
      <c r="L32" s="310"/>
      <c r="M32" s="310"/>
      <c r="N32" s="310"/>
      <c r="O32" s="310"/>
      <c r="P32" s="311"/>
      <c r="Q32" s="29"/>
    </row>
    <row r="33" spans="1:17" ht="15" customHeight="1" x14ac:dyDescent="0.2">
      <c r="A33" s="26"/>
      <c r="B33" s="273"/>
      <c r="C33" s="274"/>
      <c r="D33" s="274"/>
      <c r="E33" s="274"/>
      <c r="F33" s="274"/>
      <c r="G33" s="274"/>
      <c r="H33" s="275"/>
      <c r="I33" s="33"/>
      <c r="J33" s="309"/>
      <c r="K33" s="310"/>
      <c r="L33" s="310"/>
      <c r="M33" s="310"/>
      <c r="N33" s="310"/>
      <c r="O33" s="310"/>
      <c r="P33" s="311"/>
      <c r="Q33" s="29"/>
    </row>
    <row r="34" spans="1:17" ht="15" customHeight="1" x14ac:dyDescent="0.2">
      <c r="A34" s="26"/>
      <c r="B34" s="273"/>
      <c r="C34" s="274"/>
      <c r="D34" s="274"/>
      <c r="E34" s="274"/>
      <c r="F34" s="274"/>
      <c r="G34" s="274"/>
      <c r="H34" s="275"/>
      <c r="I34" s="33"/>
      <c r="J34" s="309"/>
      <c r="K34" s="310"/>
      <c r="L34" s="310"/>
      <c r="M34" s="310"/>
      <c r="N34" s="310"/>
      <c r="O34" s="310"/>
      <c r="P34" s="311"/>
      <c r="Q34" s="29"/>
    </row>
    <row r="35" spans="1:17" ht="15" customHeight="1" x14ac:dyDescent="0.2">
      <c r="A35" s="26"/>
      <c r="B35" s="276"/>
      <c r="C35" s="277"/>
      <c r="D35" s="277"/>
      <c r="E35" s="277"/>
      <c r="F35" s="277"/>
      <c r="G35" s="277"/>
      <c r="H35" s="278"/>
      <c r="I35" s="33"/>
      <c r="J35" s="312"/>
      <c r="K35" s="313"/>
      <c r="L35" s="313"/>
      <c r="M35" s="313"/>
      <c r="N35" s="313"/>
      <c r="O35" s="313"/>
      <c r="P35" s="314"/>
      <c r="Q35" s="29"/>
    </row>
    <row r="36" spans="1:17" ht="15" customHeight="1" x14ac:dyDescent="0.2">
      <c r="A36" s="26"/>
      <c r="B36" s="266" t="str">
        <f>+IF($K$6="","","Fotografía 3. Vista general del apique")</f>
        <v/>
      </c>
      <c r="C36" s="266"/>
      <c r="D36" s="266"/>
      <c r="E36" s="266"/>
      <c r="F36" s="266"/>
      <c r="G36" s="266"/>
      <c r="H36" s="266"/>
      <c r="I36" s="33"/>
      <c r="J36" s="315" t="str">
        <f>+IF($K$6="","","Fotografía 4. Vista del apique")</f>
        <v/>
      </c>
      <c r="K36" s="315"/>
      <c r="L36" s="315"/>
      <c r="M36" s="315"/>
      <c r="N36" s="315"/>
      <c r="O36" s="315"/>
      <c r="P36" s="315"/>
      <c r="Q36" s="29"/>
    </row>
    <row r="37" spans="1:17" ht="15" customHeight="1" x14ac:dyDescent="0.2">
      <c r="A37" s="3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29"/>
    </row>
    <row r="38" spans="1:17" ht="15" customHeight="1" x14ac:dyDescent="0.2">
      <c r="A38" s="30"/>
      <c r="B38" s="138"/>
      <c r="C38" s="138"/>
      <c r="D38" s="138"/>
      <c r="E38" s="138"/>
      <c r="F38" s="138"/>
      <c r="G38" s="138"/>
      <c r="H38" s="138"/>
      <c r="I38" s="139"/>
      <c r="J38" s="76"/>
      <c r="K38" s="76"/>
      <c r="L38" s="76"/>
      <c r="M38" s="77"/>
      <c r="N38" s="77"/>
      <c r="O38" s="77"/>
      <c r="P38" s="77"/>
      <c r="Q38" s="29"/>
    </row>
    <row r="39" spans="1:17" ht="15" customHeight="1" x14ac:dyDescent="0.2">
      <c r="A39" s="85"/>
      <c r="B39" s="184" t="s">
        <v>20</v>
      </c>
      <c r="C39" s="184"/>
      <c r="D39" s="184"/>
      <c r="E39" s="162" t="str">
        <f>+IF('PERFIL ESTRATIGRAFICO'!C33="","",'PERFIL ESTRATIGRAFICO'!C33)</f>
        <v/>
      </c>
      <c r="F39" s="162"/>
      <c r="G39" s="162"/>
      <c r="H39" s="84"/>
      <c r="I39" s="84"/>
      <c r="J39" s="76"/>
      <c r="K39" s="76"/>
      <c r="L39" s="76"/>
      <c r="M39" s="77"/>
      <c r="N39" s="77"/>
      <c r="O39" s="77"/>
      <c r="P39" s="77"/>
      <c r="Q39" s="29"/>
    </row>
    <row r="40" spans="1:17" ht="15" customHeight="1" x14ac:dyDescent="0.2">
      <c r="A40" s="79"/>
      <c r="B40" s="80"/>
      <c r="C40" s="80"/>
      <c r="D40" s="80"/>
      <c r="E40" s="80"/>
      <c r="F40" s="80"/>
      <c r="G40" s="80"/>
      <c r="H40" s="80"/>
      <c r="I40" s="80"/>
      <c r="J40" s="56"/>
      <c r="K40" s="36"/>
      <c r="L40" s="36"/>
      <c r="M40" s="36"/>
      <c r="N40" s="36"/>
      <c r="O40" s="36"/>
      <c r="P40" s="36"/>
      <c r="Q40" s="37"/>
    </row>
    <row r="41" spans="1:17" ht="15" customHeight="1" x14ac:dyDescent="0.2">
      <c r="A41" s="78"/>
      <c r="B41" s="293" t="s">
        <v>18</v>
      </c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86"/>
    </row>
    <row r="42" spans="1:17" ht="15" customHeight="1" x14ac:dyDescent="0.2">
      <c r="A42" s="78"/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86"/>
    </row>
    <row r="43" spans="1:17" ht="15" customHeight="1" x14ac:dyDescent="0.2">
      <c r="A43" s="38"/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86"/>
    </row>
    <row r="44" spans="1:17" ht="15" customHeight="1" thickBot="1" x14ac:dyDescent="0.25">
      <c r="A44" s="39"/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87"/>
    </row>
    <row r="45" spans="1:17" ht="15" customHeight="1" thickTop="1" thickBot="1" x14ac:dyDescent="0.25">
      <c r="A45" s="268" t="s">
        <v>19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</row>
    <row r="46" spans="1:17" ht="15" customHeight="1" thickTop="1" x14ac:dyDescent="0.2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</row>
    <row r="47" spans="1:17" ht="15" customHeight="1" x14ac:dyDescent="0.2">
      <c r="A47" s="261" t="s">
        <v>38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</row>
    <row r="48" spans="1:17" ht="15" customHeight="1" x14ac:dyDescent="0.2">
      <c r="A48" s="261"/>
      <c r="B48" s="261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</row>
    <row r="49" spans="1:10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</row>
    <row r="51" spans="1:10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</row>
    <row r="52" spans="1:10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</row>
    <row r="53" spans="1:10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</row>
    <row r="57" spans="1:10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0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</row>
    <row r="59" spans="1:10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</row>
    <row r="60" spans="1:10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spans="1:10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</row>
    <row r="62" spans="1:10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</row>
    <row r="63" spans="1:10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</row>
    <row r="64" spans="1:10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spans="1:10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</row>
    <row r="66" spans="1:10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</row>
    <row r="67" spans="1:10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</row>
    <row r="68" spans="1:10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</row>
    <row r="69" spans="1:10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</row>
    <row r="70" spans="1:10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</row>
    <row r="71" spans="1:10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</row>
    <row r="72" spans="1:10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</row>
    <row r="73" spans="1:10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</row>
    <row r="74" spans="1:10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</row>
    <row r="75" spans="1:10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</row>
    <row r="76" spans="1:10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</row>
    <row r="77" spans="1:10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</row>
    <row r="78" spans="1:10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</row>
    <row r="79" spans="1:10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</row>
    <row r="80" spans="1:10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</row>
    <row r="81" spans="1:10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</row>
    <row r="82" spans="1:10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</row>
    <row r="83" spans="1:10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</row>
    <row r="84" spans="1:10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</row>
    <row r="85" spans="1:10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</row>
    <row r="86" spans="1:10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</row>
    <row r="87" spans="1:10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</row>
    <row r="88" spans="1:10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</row>
    <row r="89" spans="1:10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</row>
    <row r="90" spans="1:10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</row>
    <row r="91" spans="1:10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</row>
    <row r="92" spans="1:10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</row>
    <row r="93" spans="1:10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</row>
    <row r="94" spans="1:10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</row>
    <row r="95" spans="1:10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</row>
    <row r="96" spans="1:10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</row>
    <row r="97" spans="1:10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</row>
    <row r="98" spans="1:10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</row>
    <row r="99" spans="1:10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</row>
    <row r="100" spans="1:10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</row>
    <row r="101" spans="1:10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</row>
    <row r="102" spans="1:10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</row>
    <row r="103" spans="1:10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</row>
    <row r="104" spans="1:10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</row>
    <row r="105" spans="1:10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</row>
    <row r="106" spans="1:10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</row>
    <row r="107" spans="1:10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</row>
    <row r="108" spans="1:10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</row>
    <row r="109" spans="1:10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</row>
    <row r="110" spans="1:10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</row>
    <row r="111" spans="1:10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</row>
    <row r="112" spans="1:10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</row>
    <row r="113" spans="1:10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</row>
    <row r="114" spans="1:10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</row>
    <row r="115" spans="1:10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</row>
    <row r="116" spans="1:10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</row>
    <row r="117" spans="1:10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</row>
    <row r="118" spans="1:10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</row>
    <row r="119" spans="1:10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</row>
    <row r="120" spans="1:10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</row>
    <row r="121" spans="1:10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</row>
    <row r="122" spans="1:10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</row>
    <row r="123" spans="1:10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</row>
    <row r="124" spans="1:10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</row>
    <row r="125" spans="1:10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</row>
    <row r="126" spans="1:10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</row>
    <row r="127" spans="1:10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</row>
    <row r="128" spans="1:10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</row>
    <row r="129" spans="1:10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</row>
    <row r="130" spans="1:10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</row>
    <row r="131" spans="1:10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</row>
    <row r="132" spans="1:10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</row>
    <row r="133" spans="1:10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</row>
    <row r="134" spans="1:10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</row>
    <row r="135" spans="1:10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</row>
    <row r="136" spans="1:10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</row>
    <row r="137" spans="1:10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</row>
    <row r="138" spans="1:10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</row>
    <row r="139" spans="1:10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</row>
    <row r="140" spans="1:10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</row>
    <row r="141" spans="1:10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</row>
    <row r="142" spans="1:10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</row>
    <row r="143" spans="1:10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</row>
    <row r="144" spans="1:10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</row>
    <row r="145" spans="1:10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</row>
    <row r="146" spans="1:10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</row>
    <row r="147" spans="1:10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</row>
    <row r="148" spans="1:10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</row>
    <row r="149" spans="1:10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</row>
    <row r="150" spans="1:10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</row>
    <row r="151" spans="1:10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</row>
    <row r="152" spans="1:10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</row>
    <row r="153" spans="1:10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</row>
    <row r="154" spans="1:10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</row>
    <row r="155" spans="1:10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</row>
    <row r="156" spans="1:10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</row>
    <row r="157" spans="1:10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</row>
    <row r="158" spans="1:10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</row>
    <row r="159" spans="1:10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</row>
    <row r="160" spans="1:10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</row>
    <row r="161" spans="1:10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</row>
    <row r="162" spans="1:10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</row>
    <row r="163" spans="1:10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</row>
    <row r="164" spans="1:10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</row>
    <row r="165" spans="1:10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</row>
    <row r="166" spans="1:10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</row>
    <row r="167" spans="1:10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</row>
    <row r="168" spans="1:10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</row>
    <row r="169" spans="1:10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</row>
    <row r="170" spans="1:10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</row>
    <row r="171" spans="1:10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</row>
    <row r="172" spans="1:10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</row>
    <row r="173" spans="1:10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</row>
    <row r="174" spans="1:10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</row>
    <row r="175" spans="1:10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</row>
    <row r="177" spans="1:10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</row>
    <row r="178" spans="1:10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</row>
    <row r="179" spans="1:10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</row>
    <row r="180" spans="1:10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</row>
    <row r="181" spans="1:10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</row>
    <row r="182" spans="1:10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</row>
    <row r="183" spans="1:10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</row>
    <row r="184" spans="1:10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</row>
    <row r="185" spans="1:10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</row>
    <row r="186" spans="1:10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</row>
    <row r="187" spans="1:10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</row>
    <row r="188" spans="1:10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</row>
    <row r="189" spans="1:10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</row>
    <row r="190" spans="1:10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</row>
    <row r="191" spans="1:10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</row>
    <row r="192" spans="1:10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</row>
    <row r="193" spans="1:10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</row>
    <row r="194" spans="1:10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</row>
    <row r="195" spans="1:10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</row>
    <row r="196" spans="1:10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</row>
    <row r="197" spans="1:10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</row>
    <row r="198" spans="1:10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</row>
    <row r="199" spans="1:10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</row>
    <row r="200" spans="1:10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</row>
    <row r="201" spans="1:10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</row>
    <row r="202" spans="1:10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</row>
    <row r="205" spans="1:10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</row>
    <row r="206" spans="1:10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</row>
    <row r="207" spans="1:10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</row>
    <row r="208" spans="1:10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</row>
    <row r="209" spans="1:10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</row>
    <row r="210" spans="1:10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</row>
    <row r="211" spans="1:10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</row>
    <row r="215" spans="1:10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</row>
    <row r="216" spans="1:10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</row>
    <row r="217" spans="1:10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</row>
    <row r="218" spans="1:10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</row>
    <row r="219" spans="1:10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</row>
    <row r="220" spans="1:10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</row>
    <row r="221" spans="1:10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</row>
    <row r="222" spans="1:10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</row>
    <row r="223" spans="1:10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</row>
    <row r="224" spans="1:10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</row>
    <row r="225" spans="1:10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</row>
    <row r="226" spans="1:10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</row>
    <row r="227" spans="1:10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</row>
    <row r="228" spans="1:10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</row>
    <row r="229" spans="1:10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</row>
    <row r="230" spans="1:10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</row>
    <row r="235" spans="1:10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</row>
    <row r="236" spans="1:10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</row>
    <row r="237" spans="1:10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</row>
    <row r="238" spans="1:10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</row>
    <row r="239" spans="1:10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</row>
    <row r="240" spans="1:10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</row>
    <row r="241" spans="1:10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</row>
    <row r="242" spans="1:10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</row>
    <row r="243" spans="1:10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</row>
    <row r="244" spans="1:10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</row>
    <row r="250" spans="1:10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</row>
    <row r="251" spans="1:10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</row>
    <row r="252" spans="1:10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</row>
    <row r="253" spans="1:10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</row>
    <row r="254" spans="1:10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</row>
    <row r="255" spans="1:10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</row>
    <row r="256" spans="1:10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</row>
    <row r="257" spans="1:10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</row>
    <row r="258" spans="1:10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</row>
    <row r="259" spans="1:10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</row>
    <row r="260" spans="1:10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</row>
    <row r="261" spans="1:10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</row>
    <row r="262" spans="1:10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</row>
    <row r="263" spans="1:10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</row>
    <row r="264" spans="1:10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</row>
    <row r="267" spans="1:10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</row>
    <row r="268" spans="1:10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</row>
    <row r="269" spans="1:10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</row>
    <row r="270" spans="1:10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</row>
    <row r="276" spans="1:10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</row>
    <row r="277" spans="1:10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</row>
    <row r="278" spans="1:10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</row>
    <row r="280" spans="1:10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</row>
    <row r="281" spans="1:10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</row>
    <row r="282" spans="1:10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</row>
    <row r="283" spans="1:10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</row>
    <row r="284" spans="1:10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</row>
    <row r="285" spans="1:10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</row>
    <row r="286" spans="1:10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</row>
    <row r="287" spans="1:10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</row>
    <row r="288" spans="1:10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</row>
    <row r="289" spans="1:10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</row>
    <row r="290" spans="1:10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</row>
    <row r="291" spans="1:10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</row>
    <row r="292" spans="1:10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</row>
    <row r="293" spans="1:10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</row>
    <row r="294" spans="1:10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</row>
    <row r="295" spans="1:10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</row>
    <row r="296" spans="1:10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</row>
    <row r="300" spans="1:10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</row>
    <row r="301" spans="1:10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</row>
    <row r="302" spans="1:10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</row>
    <row r="303" spans="1:10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</row>
    <row r="304" spans="1:10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</row>
    <row r="305" spans="1:10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</row>
    <row r="306" spans="1:10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</row>
    <row r="307" spans="1:10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</row>
    <row r="308" spans="1:10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</row>
    <row r="309" spans="1:10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</row>
    <row r="310" spans="1:10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</row>
    <row r="313" spans="1:10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</row>
    <row r="314" spans="1:10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</row>
    <row r="315" spans="1:10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</row>
    <row r="316" spans="1:10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</row>
    <row r="317" spans="1:10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</row>
    <row r="318" spans="1:10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</row>
    <row r="319" spans="1:10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</row>
    <row r="320" spans="1:10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</row>
    <row r="321" spans="1:10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</row>
    <row r="322" spans="1:10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</row>
    <row r="329" spans="1:10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</row>
    <row r="330" spans="1:10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</row>
    <row r="331" spans="1:10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</row>
    <row r="332" spans="1:10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</row>
    <row r="333" spans="1:10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</row>
    <row r="334" spans="1:10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</row>
    <row r="335" spans="1:10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</row>
    <row r="336" spans="1:10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</row>
    <row r="337" spans="1:10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</row>
    <row r="338" spans="1:10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</row>
    <row r="348" spans="1:10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</row>
    <row r="349" spans="1:10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</row>
    <row r="350" spans="1:10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</row>
    <row r="351" spans="1:10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</row>
    <row r="352" spans="1:10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</row>
    <row r="353" spans="1:10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</row>
    <row r="354" spans="1:10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</row>
    <row r="355" spans="1:10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</row>
    <row r="356" spans="1:10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</row>
    <row r="357" spans="1:10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</row>
    <row r="366" spans="1:10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</row>
    <row r="367" spans="1:10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</row>
    <row r="368" spans="1:10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</row>
    <row r="369" spans="1:10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</row>
    <row r="370" spans="1:10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</row>
    <row r="371" spans="1:10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</row>
    <row r="372" spans="1:10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</row>
    <row r="373" spans="1:10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</row>
    <row r="374" spans="1:10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</row>
    <row r="378" spans="1:10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</row>
    <row r="379" spans="1:10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</row>
    <row r="380" spans="1:10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</row>
    <row r="381" spans="1:10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</row>
    <row r="382" spans="1:10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</row>
    <row r="383" spans="1:10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</row>
    <row r="384" spans="1:10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</row>
    <row r="385" spans="1:10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</row>
    <row r="386" spans="1:10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</row>
    <row r="387" spans="1:10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</row>
    <row r="388" spans="1:10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</row>
    <row r="392" spans="1:10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</row>
    <row r="393" spans="1:10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</row>
    <row r="394" spans="1:10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</row>
    <row r="395" spans="1:10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</row>
    <row r="396" spans="1:10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</row>
    <row r="397" spans="1:10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</row>
    <row r="398" spans="1:10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</row>
    <row r="399" spans="1:10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</row>
    <row r="400" spans="1:10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</row>
    <row r="401" spans="1:10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</row>
    <row r="402" spans="1:10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</row>
    <row r="403" spans="1:10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</row>
    <row r="404" spans="1:10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</row>
    <row r="405" spans="1:10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</row>
    <row r="406" spans="1:10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</row>
    <row r="407" spans="1:10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</row>
    <row r="408" spans="1:10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</row>
    <row r="409" spans="1:10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</row>
    <row r="410" spans="1:10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</row>
    <row r="411" spans="1:10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</row>
    <row r="412" spans="1:10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</row>
    <row r="413" spans="1:10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</row>
    <row r="414" spans="1:10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</row>
    <row r="415" spans="1:10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</row>
    <row r="416" spans="1:10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</row>
    <row r="417" spans="1:10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</row>
    <row r="418" spans="1:10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</row>
    <row r="419" spans="1:10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</row>
    <row r="420" spans="1:10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</row>
    <row r="421" spans="1:10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</row>
    <row r="422" spans="1:10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</row>
    <row r="423" spans="1:10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</row>
    <row r="424" spans="1:10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</row>
    <row r="425" spans="1:10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</row>
    <row r="426" spans="1:10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</row>
    <row r="427" spans="1:10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</row>
    <row r="428" spans="1:10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</row>
    <row r="429" spans="1:10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</row>
    <row r="430" spans="1:10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</row>
    <row r="431" spans="1:10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</row>
    <row r="432" spans="1:10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</row>
    <row r="433" spans="1:10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</row>
    <row r="434" spans="1:10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</row>
    <row r="435" spans="1:10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</row>
    <row r="436" spans="1:10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</row>
    <row r="437" spans="1:10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</row>
    <row r="438" spans="1:10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</row>
    <row r="439" spans="1:10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</row>
    <row r="440" spans="1:10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</row>
    <row r="441" spans="1:10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</row>
    <row r="442" spans="1:10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</row>
    <row r="443" spans="1:10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</row>
    <row r="444" spans="1:10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</row>
    <row r="445" spans="1:10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</row>
    <row r="446" spans="1:10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</row>
    <row r="447" spans="1:10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</row>
    <row r="448" spans="1:10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</row>
    <row r="449" spans="1:10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</row>
    <row r="450" spans="1:10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</row>
    <row r="451" spans="1:10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</row>
    <row r="452" spans="1:10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</row>
    <row r="453" spans="1:10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</row>
    <row r="454" spans="1:10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</row>
    <row r="455" spans="1:10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</row>
    <row r="456" spans="1:10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</row>
    <row r="457" spans="1:10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</row>
    <row r="458" spans="1:10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</row>
    <row r="459" spans="1:10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</row>
    <row r="460" spans="1:10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</row>
    <row r="461" spans="1:10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</row>
    <row r="462" spans="1:10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</row>
    <row r="463" spans="1:10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</row>
    <row r="464" spans="1:10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</row>
    <row r="465" spans="1:10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</row>
    <row r="466" spans="1:10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</row>
    <row r="467" spans="1:10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</row>
    <row r="468" spans="1:10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</row>
    <row r="469" spans="1:10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</row>
    <row r="470" spans="1:10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</row>
    <row r="471" spans="1:10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</row>
    <row r="472" spans="1:10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</row>
    <row r="473" spans="1:10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</row>
    <row r="474" spans="1:10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</row>
    <row r="475" spans="1:10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</row>
    <row r="476" spans="1:10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</row>
    <row r="477" spans="1:10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</row>
    <row r="478" spans="1:10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</row>
    <row r="479" spans="1:10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</row>
    <row r="480" spans="1:10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</row>
    <row r="481" spans="1:10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</row>
    <row r="482" spans="1:10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</row>
    <row r="483" spans="1:10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</row>
    <row r="484" spans="1:10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</row>
    <row r="485" spans="1:10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</row>
    <row r="486" spans="1:10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</row>
    <row r="487" spans="1:10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</row>
    <row r="488" spans="1:10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</row>
    <row r="489" spans="1:10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</row>
    <row r="490" spans="1:10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</row>
  </sheetData>
  <sheetProtection password="B39D" sheet="1" objects="1" scenarios="1"/>
  <mergeCells count="37">
    <mergeCell ref="R11:S11"/>
    <mergeCell ref="B41:D41"/>
    <mergeCell ref="E41:P41"/>
    <mergeCell ref="B42:P44"/>
    <mergeCell ref="R6:S6"/>
    <mergeCell ref="R7:S7"/>
    <mergeCell ref="R8:S8"/>
    <mergeCell ref="R9:S9"/>
    <mergeCell ref="R10:S10"/>
    <mergeCell ref="K23:P23"/>
    <mergeCell ref="B24:H35"/>
    <mergeCell ref="J24:P35"/>
    <mergeCell ref="B36:H36"/>
    <mergeCell ref="J36:P36"/>
    <mergeCell ref="A47:Q48"/>
    <mergeCell ref="A5:B5"/>
    <mergeCell ref="H6:J6"/>
    <mergeCell ref="K6:P6"/>
    <mergeCell ref="A6:B6"/>
    <mergeCell ref="J22:P22"/>
    <mergeCell ref="A7:B7"/>
    <mergeCell ref="K7:P7"/>
    <mergeCell ref="B8:C8"/>
    <mergeCell ref="A45:Q45"/>
    <mergeCell ref="B10:H21"/>
    <mergeCell ref="J10:P21"/>
    <mergeCell ref="Q11:Q12"/>
    <mergeCell ref="Q15:Q18"/>
    <mergeCell ref="B22:H22"/>
    <mergeCell ref="A23:F23"/>
    <mergeCell ref="D4:Q4"/>
    <mergeCell ref="L3:Q3"/>
    <mergeCell ref="D1:Q2"/>
    <mergeCell ref="A1:C4"/>
    <mergeCell ref="E39:G39"/>
    <mergeCell ref="B39:D39"/>
    <mergeCell ref="D3:K3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www.umv.gov.co&amp;C&amp;"Arial,Normal"&amp;6Página 2 de 2</oddFooter>
  </headerFooter>
  <ignoredErrors>
    <ignoredError sqref="K6:K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PERFIL ESTRATIGRAFICO</vt:lpstr>
      <vt:lpstr>REG FOTOGRAFICO</vt:lpstr>
      <vt:lpstr>'PERFIL ESTRATIGRAFICO'!Área_de_impresión</vt:lpstr>
      <vt:lpstr>'REG FOTOGRAFICO'!Área_de_impresión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2022-09-02T13:57:24Z</cp:lastPrinted>
  <dcterms:created xsi:type="dcterms:W3CDTF">2020-08-13T20:27:52Z</dcterms:created>
  <dcterms:modified xsi:type="dcterms:W3CDTF">2022-09-03T16:25:07Z</dcterms:modified>
</cp:coreProperties>
</file>