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o.guapacha\Downloads\"/>
    </mc:Choice>
  </mc:AlternateContent>
  <bookViews>
    <workbookView xWindow="0" yWindow="0" windowWidth="19160" windowHeight="6890" firstSheet="1" activeTab="1"/>
  </bookViews>
  <sheets>
    <sheet name="01" sheetId="1" state="hidden" r:id="rId1"/>
    <sheet name="01. Puntos " sheetId="12" r:id="rId2"/>
    <sheet name="Hoja1" sheetId="15" state="hidden" r:id="rId3"/>
    <sheet name="01.  Porcentaje" sheetId="13" state="hidden" r:id="rId4"/>
    <sheet name="01 (2)" sheetId="9" state="hidden" r:id="rId5"/>
    <sheet name="02" sheetId="7" state="hidden" r:id="rId6"/>
    <sheet name="03" sheetId="3" state="hidden" r:id="rId7"/>
    <sheet name="04" sheetId="4" state="hidden" r:id="rId8"/>
  </sheets>
  <definedNames>
    <definedName name="_xlnm.Print_Area" localSheetId="0">'01'!$B$2:$AB$73</definedName>
    <definedName name="_xlnm.Print_Area" localSheetId="4">'01 (2)'!$B$2:$Z$69</definedName>
    <definedName name="_xlnm.Print_Area" localSheetId="3">'01.  Porcentaje'!$B$2:$AB$68</definedName>
    <definedName name="_xlnm.Print_Area" localSheetId="1">'01. Puntos '!$B$2:$AB$68</definedName>
    <definedName name="_xlnm.Print_Area" localSheetId="5">'02'!$B$2:$Z$73</definedName>
    <definedName name="_xlnm.Print_Area" localSheetId="6">'03'!$B$2:$Z$73</definedName>
    <definedName name="_xlnm.Print_Area" localSheetId="7">'04'!$B$2:$Z$71</definedName>
    <definedName name="_xlnm.Print_Titles" localSheetId="0">'01'!$2:$4</definedName>
    <definedName name="_xlnm.Print_Titles" localSheetId="4">'01 (2)'!$2:$4</definedName>
    <definedName name="_xlnm.Print_Titles" localSheetId="3">'01.  Porcentaje'!$2:$4</definedName>
    <definedName name="_xlnm.Print_Titles" localSheetId="1">'01. Puntos '!$2:$4</definedName>
    <definedName name="_xlnm.Print_Titles" localSheetId="5">'02'!$2:$4</definedName>
    <definedName name="_xlnm.Print_Titles" localSheetId="6">'03'!$2:$4</definedName>
    <definedName name="_xlnm.Print_Titles" localSheetId="7">'04'!$2:$4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5" l="1"/>
  <c r="G15" i="15"/>
  <c r="G14" i="15"/>
  <c r="G8" i="15"/>
  <c r="G7" i="15"/>
  <c r="M16" i="15"/>
  <c r="M17" i="15"/>
  <c r="I15" i="15"/>
  <c r="M4" i="15"/>
  <c r="M5" i="15"/>
  <c r="M6" i="15"/>
  <c r="M9" i="15"/>
  <c r="M10" i="15"/>
  <c r="M11" i="15"/>
  <c r="M12" i="15"/>
  <c r="K4" i="15"/>
  <c r="K5" i="15"/>
  <c r="K6" i="15"/>
  <c r="K9" i="15"/>
  <c r="K10" i="15"/>
  <c r="K11" i="15"/>
  <c r="G9" i="15"/>
  <c r="G6" i="15"/>
  <c r="N20" i="15"/>
  <c r="M15" i="15"/>
  <c r="K15" i="15"/>
  <c r="K17" i="15"/>
  <c r="M13" i="15"/>
  <c r="M14" i="15"/>
  <c r="K12" i="15"/>
  <c r="K13" i="15"/>
  <c r="K14" i="15"/>
  <c r="I4" i="15"/>
  <c r="G4" i="15"/>
  <c r="I5" i="15"/>
  <c r="I6" i="15"/>
  <c r="I10" i="15"/>
  <c r="I11" i="15"/>
  <c r="I12" i="15"/>
  <c r="I13" i="15"/>
  <c r="I14" i="15"/>
  <c r="I17" i="15"/>
  <c r="N19" i="15"/>
  <c r="G5" i="15"/>
  <c r="G10" i="15"/>
  <c r="G11" i="15"/>
  <c r="G17" i="15"/>
  <c r="C25" i="15"/>
  <c r="L18" i="15" l="1"/>
  <c r="M19" i="15" s="1"/>
  <c r="J18" i="15"/>
  <c r="K19" i="15" s="1"/>
  <c r="H18" i="15"/>
  <c r="I19" i="15" s="1"/>
  <c r="C67" i="13"/>
  <c r="C66" i="13"/>
  <c r="C65" i="13"/>
  <c r="C64" i="13"/>
  <c r="H41" i="13"/>
  <c r="G19" i="15" l="1"/>
  <c r="N18" i="15"/>
  <c r="C66" i="12"/>
  <c r="C67" i="12"/>
  <c r="C65" i="12"/>
  <c r="C64" i="12"/>
  <c r="H41" i="12"/>
  <c r="I40" i="9"/>
  <c r="H40" i="9"/>
  <c r="J40" i="9"/>
  <c r="J39" i="9"/>
  <c r="J38" i="9"/>
  <c r="J37" i="9"/>
  <c r="J36" i="9"/>
  <c r="J65" i="9"/>
  <c r="J35" i="9"/>
  <c r="J64" i="9"/>
  <c r="J34" i="9"/>
  <c r="J63" i="9"/>
  <c r="J40" i="1"/>
  <c r="J69" i="1"/>
  <c r="J41" i="1"/>
  <c r="J42" i="1"/>
  <c r="J43" i="1"/>
  <c r="J39" i="1"/>
  <c r="J68" i="1"/>
  <c r="J34" i="4"/>
  <c r="I38" i="7"/>
  <c r="H38" i="7"/>
  <c r="J38" i="7"/>
  <c r="J37" i="7"/>
  <c r="J36" i="7"/>
  <c r="J35" i="7"/>
  <c r="J34" i="7"/>
  <c r="H36" i="4"/>
  <c r="J36" i="4"/>
  <c r="J35" i="4"/>
  <c r="I38" i="3"/>
  <c r="H38" i="3"/>
  <c r="J38" i="3"/>
  <c r="J37" i="3"/>
  <c r="J36" i="3"/>
  <c r="J35" i="3"/>
  <c r="J34" i="3"/>
  <c r="H44" i="1"/>
  <c r="J44" i="1"/>
  <c r="J38" i="1"/>
  <c r="I44"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text>
        <r>
          <rPr>
            <b/>
            <sz val="9"/>
            <color indexed="81"/>
            <rFont val="Tahoma"/>
            <family val="2"/>
          </rPr>
          <t>Mensual
trimestral
semestral:</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text>
        <r>
          <rPr>
            <b/>
            <sz val="9"/>
            <color indexed="81"/>
            <rFont val="Tahoma"/>
            <family val="2"/>
          </rPr>
          <t>Resultado:</t>
        </r>
        <r>
          <rPr>
            <sz val="9"/>
            <color indexed="81"/>
            <rFont val="Tahoma"/>
            <family val="2"/>
          </rPr>
          <t xml:space="preserve">
 Producto de la operación </t>
        </r>
      </text>
    </comment>
    <comment ref="V64"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text>
        <r>
          <rPr>
            <b/>
            <sz val="9"/>
            <color indexed="81"/>
            <rFont val="Tahoma"/>
            <family val="2"/>
          </rPr>
          <t>Mensual
trimestral
semestral:</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V61"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text>
        <r>
          <rPr>
            <b/>
            <sz val="9"/>
            <color indexed="81"/>
            <rFont val="Tahoma"/>
            <family val="2"/>
          </rPr>
          <t>Mensual
trimestral
semestral:</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V61"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T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7.xml><?xml version="1.0" encoding="utf-8"?>
<comments xmlns="http://schemas.openxmlformats.org/spreadsheetml/2006/main">
  <authors>
    <author>Alexander Perea Mena</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text>
        <r>
          <rPr>
            <b/>
            <sz val="9"/>
            <color indexed="81"/>
            <rFont val="Tahoma"/>
            <family val="2"/>
          </rPr>
          <t>Mensual
trimestral
semetral:</t>
        </r>
        <r>
          <rPr>
            <sz val="9"/>
            <color indexed="81"/>
            <rFont val="Tahoma"/>
            <family val="2"/>
          </rPr>
          <t xml:space="preserve">
</t>
        </r>
      </text>
    </comment>
    <comment ref="H32"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text>
        <r>
          <rPr>
            <b/>
            <sz val="9"/>
            <color indexed="81"/>
            <rFont val="Tahoma"/>
            <family val="2"/>
          </rPr>
          <t>Reultado:</t>
        </r>
        <r>
          <rPr>
            <sz val="9"/>
            <color indexed="81"/>
            <rFont val="Tahoma"/>
            <family val="2"/>
          </rPr>
          <t xml:space="preserve">
 Producto de la operación </t>
        </r>
      </text>
    </comment>
    <comment ref="K32"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6"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<sst xmlns="http://schemas.openxmlformats.org/spreadsheetml/2006/main" count="473" uniqueCount="168">
  <si>
    <t>FORMATO INDICADOR DE GESTIÓN</t>
  </si>
  <si>
    <t>CÓDIGO: DESI-FM-007</t>
  </si>
  <si>
    <t>VERSIÓN: 8</t>
  </si>
  <si>
    <t>FECHA DE APLICACIÓN: MAYO 2020</t>
  </si>
  <si>
    <t>PROCESO:</t>
  </si>
  <si>
    <t>GESTIÓN DE LABORATORIO</t>
  </si>
  <si>
    <t>NOMBRE DEL INDICADOR:</t>
  </si>
  <si>
    <t>SEGUIMIENTO REALIZADO A LAS SOLICITUDES DE ENSAYOS A LAS MATERIAS PRIMAS</t>
  </si>
  <si>
    <t xml:space="preserve">CÓDIGO </t>
  </si>
  <si>
    <t xml:space="preserve"> VERSIÓN:</t>
  </si>
  <si>
    <t>GLAB-IND-001</t>
  </si>
  <si>
    <t>META:</t>
  </si>
  <si>
    <t>CUMPLIR EN UN 95% LAS SOLICITUDES DE SERVICIOS</t>
  </si>
  <si>
    <t xml:space="preserve">TIPO DE INDICADOR: </t>
  </si>
  <si>
    <t>EFICIENCIA</t>
  </si>
  <si>
    <t xml:space="preserve">OBJETIVO: </t>
  </si>
  <si>
    <t>Hacer seguimiento a la ejecución de los ensayos solicitados por los clientes (gerencia de producción y gerencia de intervención), los cuales son necesarios para el control de calidad de las materias primas utilizadas en la producción de mezcla asfáltica y de concreto hidráulica y para la conformación de las capas de la estructura de pavimento durante el proceso constructivo, con el fin de medir el grado de cumplimiento de la solicitudes recibidas en el laboratorio.</t>
  </si>
  <si>
    <t xml:space="preserve">DESCRIPCIÓN </t>
  </si>
  <si>
    <t>El indicador mide el grado de cumplimiento de las solicitudes recibidas en el laboratorio, cuyos resultados son utilizados como herramienta para realizar el control de calidad a las materias primas utilizadas para la producción de mezcla asfáltica y de concreto hidráulica y los materiales granulares utilizados para la conformación de las capas de la estructura de pavimento.</t>
  </si>
  <si>
    <r>
      <rPr>
        <b/>
        <sz val="11"/>
        <rFont val="Arial"/>
        <family val="2"/>
      </rPr>
      <t>Fecha de Actualización:</t>
    </r>
    <r>
      <rPr>
        <sz val="11"/>
        <rFont val="Arial"/>
        <family val="2"/>
      </rPr>
      <t xml:space="preserve"> </t>
    </r>
  </si>
  <si>
    <t>MAYO 2020</t>
  </si>
  <si>
    <t>Frecuencia:</t>
  </si>
  <si>
    <t>Unidad de Medida:</t>
  </si>
  <si>
    <t>BIMESTRAL</t>
  </si>
  <si>
    <t>PORCENTAJE</t>
  </si>
  <si>
    <t>Fuente de Información:</t>
  </si>
  <si>
    <t>Proceso(s) generador(es)  de la información:</t>
  </si>
  <si>
    <t xml:space="preserve">Responsable del Indicador: </t>
  </si>
  <si>
    <t>Consolidado de ensayos del mes</t>
  </si>
  <si>
    <t>Gestión de laboratorio</t>
  </si>
  <si>
    <t>Subdirección Técnica de Producción e Intervención</t>
  </si>
  <si>
    <t xml:space="preserve">Forma de Cálculo: </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</si>
  <si>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</si>
  <si>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</si>
  <si>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</si>
  <si>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</si>
  <si>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</si>
  <si>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</si>
  <si>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</si>
  <si>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</si>
  <si>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</si>
  <si>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</si>
  <si>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</si>
  <si>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</si>
  <si>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</si>
  <si>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</si>
  <si>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N° TOTAL DE ENSAYOS REALIZADOS A LAS MATERIAS PRIMAS</t>
  </si>
  <si>
    <t xml:space="preserve">N° TOTAL DE ENSAYOS SOLICITADOS A LAS MATERIAS PRIMAS </t>
  </si>
  <si>
    <t>% DE ENSAYOS REALIZADOS DE ACUERDO A LAS SOLICITUDES DE LOS SERVICIOS</t>
  </si>
  <si>
    <t xml:space="preserve">EVALUACIÓN CUALITATIVA </t>
  </si>
  <si>
    <t>BIMESTRE 1</t>
  </si>
  <si>
    <t>BIMESTRE 2</t>
  </si>
  <si>
    <t>BIMESTRE 3</t>
  </si>
  <si>
    <t>BIMESTRE 4</t>
  </si>
  <si>
    <t>BIMESTRE 5</t>
  </si>
  <si>
    <t>BIMESTRE 6</t>
  </si>
  <si>
    <t>TOTAL</t>
  </si>
  <si>
    <t>REPRESENTACIÓN GRÁFICA</t>
  </si>
  <si>
    <t>Incluir la gráfica acorde con el indicador</t>
  </si>
  <si>
    <t>RESULTADOS
VIGENCIA ANTERIOR</t>
  </si>
  <si>
    <t xml:space="preserve">RESULTADOS 
VIGENCIA ACTUAL </t>
  </si>
  <si>
    <t>ANALISIS DE LA DESVIACIÓN</t>
  </si>
  <si>
    <t>ACCIÓN DE MEJORA</t>
  </si>
  <si>
    <r>
      <rPr>
        <b/>
        <sz val="9"/>
        <rFont val="Arial"/>
        <family val="2"/>
      </rPr>
      <t>Fecha de Actualización:</t>
    </r>
    <r>
      <rPr>
        <sz val="9"/>
        <rFont val="Arial"/>
        <family val="2"/>
      </rPr>
      <t xml:space="preserve"> </t>
    </r>
  </si>
  <si>
    <t>N° TOTAL DE ENSAYOS REALIZADOS</t>
  </si>
  <si>
    <t>VERSIÓN: 7</t>
  </si>
  <si>
    <t>FECHA DE APLICACIÓN: JUNIO 2019</t>
  </si>
  <si>
    <t>SEGUIMIENTO A LAS SOLICITUDES DE ENSAYOS A LAS MATERIAS PRIMAS</t>
  </si>
  <si>
    <r>
      <t xml:space="preserve">Hacer seguimiento a la ejecución de los ensayos solicitados por los clientes (gerencia de producción y gerencia de intervencion), los cuales son necesarios para el control de calidad de las materias primas utilizadas en la producción de mezcla asfáltica y de concreto hidráulica y para la conformación de las capas de la estructura de pavimento durante el proceso constructivo, </t>
    </r>
    <r>
      <rPr>
        <sz val="11"/>
        <color rgb="FFFF0000"/>
        <rFont val="Arial"/>
        <family val="2"/>
      </rPr>
      <t>con el fin de medir el grado de cumpliento de la solicitudes recibidas en el laboratorio.</t>
    </r>
  </si>
  <si>
    <r>
      <rPr>
        <sz val="11"/>
        <color rgb="FFFF0000"/>
        <rFont val="Arial"/>
        <family val="2"/>
      </rPr>
      <t>El indicador mide el grado de cumpliento de las solicitudes recibidas en el laboratorio, cuyos resultados son utilizados como herramienta</t>
    </r>
    <r>
      <rPr>
        <sz val="11"/>
        <color theme="1"/>
        <rFont val="Arial"/>
        <family val="2"/>
      </rPr>
      <t xml:space="preserve"> para realizar el control de calidad a las materias primas utilizadas para la producción de mezcla asfáltica y de concreto hidráulica y los materiales granulares utilizados para la conformación de las capas de la estructura de pavimento.</t>
    </r>
  </si>
  <si>
    <t>DICIEMBRE 2019</t>
  </si>
  <si>
    <t>Gestion de laboratorio</t>
  </si>
  <si>
    <t>(Numero total de ensayos realizados a las materias primas /  Numero total de ensayos solicitados)*100</t>
  </si>
  <si>
    <t>X</t>
  </si>
  <si>
    <t xml:space="preserve">N° TOTAL DE ENSAYOS SOLICITADOS </t>
  </si>
  <si>
    <t>VERSIÓN: 6</t>
  </si>
  <si>
    <t>FECHA DE APLICACIÓN: ENERO 2019</t>
  </si>
  <si>
    <t>GESTIÓN DEL LABORATORIO</t>
  </si>
  <si>
    <t>SEGUIMIENTO A LAS SOLICITUDES DE ENSAYOS  DE LOS PRODUCTOS Y  DE LAS CAPAS DE LA ESTRUCTURA DE PAVIMENTO</t>
  </si>
  <si>
    <t>GLAB-IND-002</t>
  </si>
  <si>
    <t xml:space="preserve">Hacer seguimiento a la ejecución de los ensayos necesarios para el auto-control de calidad de los productos (mezcla asfáltica en frio y caliente, y concreto hidráulica) y las diferentes capas de la estructura de pavimento, durante el proceso constructivo y para el producto terminado. </t>
  </si>
  <si>
    <t>Por medio de los resultados de los ensayos ejecutados según solicitudes de servicio, se realiza los informes de ensayos para  el auto-control de calidad a los productos (mezcla asfáltica en frío y caliente, y concreto hidráulica) y las diferentes capas de la estructura de pavimento.</t>
  </si>
  <si>
    <t>FEBRERO 2019</t>
  </si>
  <si>
    <t>TRIMESTRAL</t>
  </si>
  <si>
    <t>Gestión del laboratorio</t>
  </si>
  <si>
    <t>(Número total de ensayos realizados /  Número total de ensayos requeridos )*100</t>
  </si>
  <si>
    <t xml:space="preserve">N° TOTAL DE ENSAYOS REQUERIDOS </t>
  </si>
  <si>
    <t>% DE ENSAYOS REALIZADOS DE ACUERDO A LAS SOLICITUDES DE SERVICIO</t>
  </si>
  <si>
    <t>TRIMESTRE 1</t>
  </si>
  <si>
    <t>TRIMESTRE 2</t>
  </si>
  <si>
    <t>TRIMESTRE 3</t>
  </si>
  <si>
    <t>TRIMESTRE 4</t>
  </si>
  <si>
    <t>SEGUIMIENTO A LA EJECUCIÓN Y ENTREGA DE RESULTADOS DE APIQUES</t>
  </si>
  <si>
    <t>GLAB-IND-003</t>
  </si>
  <si>
    <t>CUMPLIR CON EL 100% DE LA EJECUCIÓN Y ENTREGA DE LOS RESULTADOS DE APIQUES SOLICITADOS</t>
  </si>
  <si>
    <t>Hacer seguimiento a la ejecución de apiques y entrega de resultados, con el fin de garantizar entregas periódicas definidas, aportando al cumplimiento de las metas de la UMV.</t>
  </si>
  <si>
    <t>Para el cumpliento de las metas de la UMV, la sudirección técnica de malla vial local requiere la realización de la evaluación y diseños de estructuras de pavimento de los segmentos viales, cuya intervención corresponde a rehabilitación y mantenimiento periodico (cambio de carpeta), utilizando como insumo los resultados de los ensayos realizados a los materiales obtenidos de la exploración geotécnica (apiques).</t>
  </si>
  <si>
    <t>Matriz de trazabilidad de los ensayos del laboratorio</t>
  </si>
  <si>
    <r>
      <rPr>
        <sz val="11"/>
        <rFont val="Arial"/>
        <family val="2"/>
      </rPr>
      <t>(Número total de informes de apiques entregados  en el  trimestre /  Número total de apiques solicitados en el trimestre)*100</t>
    </r>
    <r>
      <rPr>
        <b/>
        <sz val="11"/>
        <rFont val="Arial"/>
        <family val="2"/>
      </rPr>
      <t xml:space="preserve">
</t>
    </r>
    <r>
      <rPr>
        <b/>
        <sz val="8"/>
        <rFont val="Arial"/>
        <family val="2"/>
      </rPr>
      <t xml:space="preserve">Nota: </t>
    </r>
    <r>
      <rPr>
        <sz val="8"/>
        <rFont val="Arial"/>
        <family val="2"/>
      </rPr>
      <t>El total de apiques a ejecutar en  el trimestre corresponde a maximo 15 apiques por semana (según capacidad operativa del laboratorio).</t>
    </r>
  </si>
  <si>
    <t xml:space="preserve">N° TOTAL DE DE INFORMES DE APIQUES ENTREGADOS </t>
  </si>
  <si>
    <t>N° TOTAL  DE APIQUES SOLICITADOS</t>
  </si>
  <si>
    <t>% DE CUMPLIMIENTO DE LO EJECUTADOS VS LO SOLICITADO</t>
  </si>
  <si>
    <t>VERIFICACIÓN DE LA CALIDAD DE LA EJECUCIÓN DE LOS MÉTODOS DE ENSAYO</t>
  </si>
  <si>
    <t>GLAB-IND-004</t>
  </si>
  <si>
    <t xml:space="preserve"> CUMPLIR  CON LA PRECISIÓN DE 5 MÉTODOS DE ENSAYO SEMESTRALMENTE</t>
  </si>
  <si>
    <t>EFICACIA</t>
  </si>
  <si>
    <t>Verificar el cumplimiento de la precisión en la ejecución de los métodos de ensayo, con el fin de garantizar confiabilidad en los resultados de los ensayos de calidad realizados en el laboratorio.</t>
  </si>
  <si>
    <t>Los resultados de los ensayos son utilizados como insumo en los procesos misionales para la toma de decisiones, por ende es indispensable verificar la calidad de los resultados, mediante el cumplimiento de la precisión de los métodos de ensayo.</t>
  </si>
  <si>
    <t>SEMESTRAL</t>
  </si>
  <si>
    <t>Resultados de repetibilidad y reproducibilidad de los métodos de ensayo verificados</t>
  </si>
  <si>
    <t xml:space="preserve">Subdirección Técnica de Producción e Intervención </t>
  </si>
  <si>
    <t xml:space="preserve">Número de métodos de ensayo que cumplieron con la precisión de la norma </t>
  </si>
  <si>
    <t>NUMERO DE METODOS DE ENSAYOS QUE CUMPLIERON CON LA PRECISION DE LA NORMA</t>
  </si>
  <si>
    <t>NUMERO DE  METODOS DE ENSAYO VERIFICADOS</t>
  </si>
  <si>
    <t>SEMESTRE 1</t>
  </si>
  <si>
    <t>SEMESTRE 2</t>
  </si>
  <si>
    <t xml:space="preserve">EFICIENCIA </t>
  </si>
  <si>
    <t xml:space="preserve">Gerente para el desarrollo la calidad y la innovación </t>
  </si>
  <si>
    <t>DMIC-IND-001</t>
  </si>
  <si>
    <t>DESARROLLO MISIONAL Y COMERCIALIZACIÓN</t>
  </si>
  <si>
    <t>SEGUIMIENTO A LOS PROYECTOS DE INNOVACIÓN</t>
  </si>
  <si>
    <t>PORCENTAJE DE AVANCE DE LOS PROYECTOS</t>
  </si>
  <si>
    <t>SUMATORIA PORCENTAJE DE AVANCE DE CADA PROYECTOS</t>
  </si>
  <si>
    <t>Marzo 2025</t>
  </si>
  <si>
    <t>Desarrollo Misional y Comercialización</t>
  </si>
  <si>
    <t>Realizar seguimiento a  los avances de los proyectos de innovación misionales de la entidad, mediante un control trimestral.</t>
  </si>
  <si>
    <t>( Sumatoria de los porcentajes de avance de los diferentes proyectos de innovación misional en ejecución )</t>
  </si>
  <si>
    <t>LOGRAR UN PORCENTAJE DE 100% DE AVANCE ENTRE LOS DIFERENTES PROYECTOS DE INNOVACION MISIONALES TRIMESTRALMENTE</t>
  </si>
  <si>
    <t>Realizar seguimiento a los proyectos de innovación para la misionalidad de la entidad.</t>
  </si>
  <si>
    <t>Hacer seguimiento a los avances de los proyectos de innovación misional, atraves de los soportes de la ejecución de las diferentes etapas en desarrollo, las cuales se describen a continuación:
1. Planeación (18%): Se define el titulo, el objetivo y el equipo de trabajo del proyecto (Acta de constitución con el titulo, objetivo e integrantes).
2. Investigación y Estructuración (36%): Se elabora el plan para cumplir con el resultado esperado, incluyendo los recursos, el cronograma (Acta de constitución firmada).
3. Experimental (28%): Se llevan a cabo las actividades planificadas pruebas y/o ensayos de laboratorio (Resulados de las pruebas y/o resultados del laboratorio).
4, Informe final (18%): Se entrega el proyecto final, se evalúa el cumplimiento de los objetivos (Informe final del proyecto).</t>
  </si>
  <si>
    <t>Acta de constitución de proyecto
Resultados experimentales de los proyectos                                                 Informe final por proyecto terminado</t>
  </si>
  <si>
    <t>Acta de constitución de proyecto
Resultados experimentales de los proyectos                                                 Informe final por proyecto
Divulgacion y socialización de los proyectos</t>
  </si>
  <si>
    <t>LOGRAR EL AVANCE DE 220 PUNTOS EN PROYECTOS DE INNOVACIÓN MISIONALES EN EJECUCIÓN EN EL AÑO</t>
  </si>
  <si>
    <t>PUNTOS DE AVANCE PLANEADOS PARA EL TRIMESTRE</t>
  </si>
  <si>
    <t>% DE AVANCE DE ACUERDO A LOS PUNTOS PLANEADOS</t>
  </si>
  <si>
    <t>SUMATORIA DE PUNTOS DE AVANCE EN LAS DIFERENTES ETAPAS DE LOS PROYECTOS EN EJECUCIÓN</t>
  </si>
  <si>
    <t>Bases no erodables</t>
  </si>
  <si>
    <t>Prefabricados con adiccion de fresado</t>
  </si>
  <si>
    <t>2do Trimestre</t>
  </si>
  <si>
    <t>3er Trimestre</t>
  </si>
  <si>
    <t>4to Trimestre</t>
  </si>
  <si>
    <t>Puntos</t>
  </si>
  <si>
    <t>FASES</t>
  </si>
  <si>
    <t>PUNTOS</t>
  </si>
  <si>
    <t>Investigación y estructuración</t>
  </si>
  <si>
    <t>Experimental e informe final</t>
  </si>
  <si>
    <t>Divulgación y socialización</t>
  </si>
  <si>
    <t>1er Trimestre</t>
  </si>
  <si>
    <t>Proyecto</t>
  </si>
  <si>
    <t>PUNTAJE PLANEADO</t>
  </si>
  <si>
    <t>Fase</t>
  </si>
  <si>
    <t>Proyecto 4 (2025)</t>
  </si>
  <si>
    <t>Super pave (2024)</t>
  </si>
  <si>
    <t>MDC con fresado (2024)</t>
  </si>
  <si>
    <t>Planeación</t>
  </si>
  <si>
    <t xml:space="preserve">Proyecto  Mezclas Tibias </t>
  </si>
  <si>
    <t>Proyecto Densimetro No nuclear</t>
  </si>
  <si>
    <t>Acta de constitución 2024</t>
  </si>
  <si>
    <t>tiene acta de constitución 15/01/2025</t>
  </si>
  <si>
    <t>pedro</t>
  </si>
  <si>
    <t>karen</t>
  </si>
  <si>
    <t>Mezclas Tibias 2025</t>
  </si>
  <si>
    <t>Proyecto Densimetro (2024)</t>
  </si>
  <si>
    <t>Proyecto Mapeo (2025)</t>
  </si>
  <si>
    <t>Mejoradores de adherencia</t>
  </si>
  <si>
    <t>Optimizacion de mezclas en frio con fresado</t>
  </si>
  <si>
    <r>
      <t xml:space="preserve">Hacer seguimiento a los avances de los proyectos de innovación misional, atraves de los soportes de la ejecución de las diferentes etapas en desarrollo, las cuales se describen a continuación:
</t>
    </r>
    <r>
      <rPr>
        <b/>
        <sz val="9"/>
        <color theme="1"/>
        <rFont val="Arial"/>
        <family val="2"/>
      </rPr>
      <t xml:space="preserve">Fase 1. Planeación (10 puntos): </t>
    </r>
    <r>
      <rPr>
        <sz val="9"/>
        <color theme="1"/>
        <rFont val="Arial"/>
        <family val="2"/>
      </rPr>
      <t xml:space="preserve">Se define el titulo, el objetivo y el equipo de trabajo del proyecto </t>
    </r>
    <r>
      <rPr>
        <u/>
        <sz val="9"/>
        <color theme="1"/>
        <rFont val="Arial"/>
        <family val="2"/>
      </rPr>
      <t>(Acta de constitución con el titulo, objetivo e integrantes firmada).</t>
    </r>
    <r>
      <rPr>
        <sz val="9"/>
        <color theme="1"/>
        <rFont val="Arial"/>
        <family val="2"/>
      </rPr>
      <t xml:space="preserve">
</t>
    </r>
    <r>
      <rPr>
        <b/>
        <sz val="9"/>
        <color theme="1"/>
        <rFont val="Arial"/>
        <family val="2"/>
      </rPr>
      <t xml:space="preserve">Fase 2. Investigación y Estructuración (20 puntos): </t>
    </r>
    <r>
      <rPr>
        <sz val="9"/>
        <color theme="1"/>
        <rFont val="Arial"/>
        <family val="2"/>
      </rPr>
      <t xml:space="preserve">Se elabora el plan de inspeccion de ensayos para cumplir con el resultado esperado, incluyendo los recursos, el cronograma </t>
    </r>
    <r>
      <rPr>
        <u/>
        <sz val="9"/>
        <color theme="1"/>
        <rFont val="Arial"/>
        <family val="2"/>
      </rPr>
      <t>(plan de inspeccion de ensayos o pruebas a realizar para el proyecto).</t>
    </r>
    <r>
      <rPr>
        <sz val="9"/>
        <color theme="1"/>
        <rFont val="Arial"/>
        <family val="2"/>
      </rPr>
      <t xml:space="preserve">
</t>
    </r>
    <r>
      <rPr>
        <b/>
        <sz val="9"/>
        <color theme="1"/>
        <rFont val="Arial"/>
        <family val="2"/>
      </rPr>
      <t xml:space="preserve">Fase 3. Experimental e Informe final (15 puntos): </t>
    </r>
    <r>
      <rPr>
        <sz val="9"/>
        <color theme="1"/>
        <rFont val="Arial"/>
        <family val="2"/>
      </rPr>
      <t xml:space="preserve">Se llevan a cabo las actividades planificadas pruebas y/o ensayos de laboratorio  y se elabora el informe final, se evalúa el cumplimiento de los objetivos </t>
    </r>
    <r>
      <rPr>
        <u/>
        <sz val="9"/>
        <color theme="1"/>
        <rFont val="Arial"/>
        <family val="2"/>
      </rPr>
      <t>(Resulados de las pruebas y/o resultados del laboratorio e Informe final del proyecto).</t>
    </r>
    <r>
      <rPr>
        <sz val="9"/>
        <color theme="1"/>
        <rFont val="Arial"/>
        <family val="2"/>
      </rPr>
      <t xml:space="preserve">
</t>
    </r>
    <r>
      <rPr>
        <b/>
        <sz val="9"/>
        <color theme="1"/>
        <rFont val="Arial"/>
        <family val="2"/>
      </rPr>
      <t xml:space="preserve">Fase 4. Divulgacion y socialización (10 puntos): </t>
    </r>
    <r>
      <rPr>
        <sz val="9"/>
        <color theme="1"/>
        <rFont val="Arial"/>
        <family val="2"/>
      </rPr>
      <t>Se realiza la publicacion en la pagina web de la entidad y el acta de socializacion</t>
    </r>
    <r>
      <rPr>
        <u/>
        <sz val="9"/>
        <color theme="1"/>
        <rFont val="Arial"/>
        <family val="2"/>
      </rPr>
      <t xml:space="preserve"> (publicacion en la pagina web y acta de socialización).
</t>
    </r>
    <r>
      <rPr>
        <b/>
        <sz val="9"/>
        <color theme="1"/>
        <rFont val="Arial"/>
        <family val="2"/>
      </rPr>
      <t xml:space="preserve">
Puntos planeados por trimestre:</t>
    </r>
    <r>
      <rPr>
        <u/>
        <sz val="9"/>
        <color theme="1"/>
        <rFont val="Arial"/>
        <family val="2"/>
      </rPr>
      <t xml:space="preserve">
</t>
    </r>
    <r>
      <rPr>
        <sz val="9"/>
        <color theme="1"/>
        <rFont val="Arial"/>
        <family val="2"/>
      </rPr>
      <t>1er Trimestre: 75puntos
2do Trimestre: 45puntos
3er Trimestre: 60puntos
4to Trimestre: 40puntos</t>
    </r>
  </si>
  <si>
    <t>PORCENTAJE DE AVANCE DE ACUERDO A LOS PUNTOS PLANEADOS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</si>
</sst>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quot;\ * #,##0.00_);_(&quot;$&quot;\ * \(#,##0.00\);_(&quot;$&quot;\ * &quot;-&quot;??_);_(@_)"/>
    <numFmt numFmtId="166" formatCode="[$-C0A]mmm\-yy;@"/>
    <numFmt numFmtId="167" formatCode="_(* #,##0_);_(* \(#,##0\);_(* &quot;-&quot;??_);_(@_)"/>
    <numFmt numFmtId="168" formatCode="0.0%"/>
  </numFmts>
  <fonts count="2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sz val="11"/>
      <color theme="1"/>
      <name val="Arial"/>
      <family val="2"/>
    </font>
    <font>
      <b/>
      <sz val="8"/>
      <name val="Arial"/>
      <family val="2"/>
    </font>
    <font>
      <sz val="11"/>
      <color rgb="FFFF0000"/>
      <name val="Arial"/>
      <family val="2"/>
    </font>
    <font>
      <i/>
      <sz val="9"/>
      <name val="Arial"/>
      <family val="2"/>
    </font>
    <font>
      <b/>
      <sz val="9"/>
      <name val="Arial"/>
      <family val="2"/>
    </font>
    <font>
      <sz val="9"/>
      <name val="Arial"/>
      <family val="2"/>
    </font>
    <font>
      <b/>
      <sz val="9"/>
      <name val="Calibri"/>
      <family val="2"/>
      <scheme val="minor"/>
    </font>
    <font>
      <sz val="9"/>
      <color rgb="FFFF0000"/>
      <name val="Arial"/>
      <family val="2"/>
    </font>
    <font>
      <b/>
      <sz val="9"/>
      <color theme="1"/>
      <name val="Arial"/>
      <family val="2"/>
    </font>
    <font>
      <i/>
      <sz val="9"/>
      <color theme="1"/>
      <name val="Arial"/>
      <family val="2"/>
    </font>
    <font>
      <sz val="9"/>
      <color theme="1"/>
      <name val="Arial"/>
      <family val="2"/>
    </font>
    <font>
      <u/>
      <sz val="9"/>
      <color theme="1"/>
      <name val="Arial"/>
      <family val="2"/>
    </font>
    <font>
      <b/>
      <sz val="11"/>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673">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1" xfId="4" applyNumberFormat="1" applyFont="1" applyFill="1" applyBorder="1" applyAlignment="1">
      <alignment horizontal="center" vertical="center" wrapText="1"/>
    </xf>
    <xf numFmtId="9" fontId="6" fillId="0" borderId="41" xfId="1" applyFont="1" applyFill="1" applyBorder="1" applyAlignment="1">
      <alignment horizontal="center" vertical="center" wrapText="1"/>
    </xf>
    <xf numFmtId="1" fontId="6" fillId="0" borderId="43" xfId="4" applyNumberFormat="1" applyFont="1" applyFill="1" applyBorder="1" applyAlignment="1">
      <alignment horizontal="center" vertical="center" wrapText="1"/>
    </xf>
    <xf numFmtId="167" fontId="6" fillId="0" borderId="0" xfId="2" applyNumberFormat="1" applyFont="1" applyAlignment="1">
      <alignment horizontal="center"/>
    </xf>
    <xf numFmtId="164" fontId="6" fillId="0" borderId="0" xfId="1" applyNumberFormat="1" applyFont="1" applyFill="1" applyBorder="1" applyAlignment="1">
      <alignment horizontal="center"/>
    </xf>
    <xf numFmtId="0" fontId="6" fillId="0" borderId="49" xfId="2" applyFont="1" applyBorder="1" applyAlignment="1">
      <alignment horizontal="center"/>
    </xf>
    <xf numFmtId="0" fontId="2" fillId="0" borderId="50" xfId="2" applyFont="1" applyBorder="1" applyAlignment="1">
      <alignment horizontal="center"/>
    </xf>
    <xf numFmtId="0" fontId="6" fillId="0" borderId="42"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49" xfId="2" applyFont="1" applyBorder="1" applyAlignment="1">
      <alignment horizontal="center"/>
    </xf>
    <xf numFmtId="0" fontId="2" fillId="0" borderId="42" xfId="2" applyFont="1" applyBorder="1" applyAlignment="1">
      <alignment horizontal="center"/>
    </xf>
    <xf numFmtId="0" fontId="6" fillId="0" borderId="46" xfId="3" applyFont="1" applyBorder="1" applyAlignment="1">
      <alignment horizontal="center" vertical="center" wrapText="1"/>
    </xf>
    <xf numFmtId="167" fontId="6" fillId="2" borderId="46" xfId="2" applyNumberFormat="1" applyFont="1" applyFill="1" applyBorder="1" applyAlignment="1">
      <alignment horizontal="center" vertical="center"/>
    </xf>
    <xf numFmtId="167" fontId="6" fillId="2" borderId="46" xfId="2" applyNumberFormat="1" applyFont="1" applyFill="1" applyBorder="1" applyAlignment="1">
      <alignment horizontal="justify" vertical="justify" wrapText="1"/>
    </xf>
    <xf numFmtId="0" fontId="11" fillId="0" borderId="0" xfId="3" applyFont="1" applyAlignment="1">
      <alignment horizontal="center" vertical="center" wrapText="1"/>
    </xf>
    <xf numFmtId="0" fontId="6" fillId="0" borderId="5" xfId="0" applyFont="1" applyBorder="1" applyAlignment="1">
      <alignment vertical="center"/>
    </xf>
    <xf numFmtId="0" fontId="6" fillId="0" borderId="12" xfId="2" applyFont="1" applyBorder="1" applyAlignment="1">
      <alignment horizontal="center" vertical="center"/>
    </xf>
    <xf numFmtId="0" fontId="2" fillId="0" borderId="0" xfId="0" applyFont="1" applyAlignment="1">
      <alignment vertical="center"/>
    </xf>
    <xf numFmtId="0" fontId="2" fillId="0" borderId="43" xfId="0" applyFont="1" applyBorder="1" applyAlignment="1">
      <alignment horizontal="center" vertical="center"/>
    </xf>
    <xf numFmtId="167" fontId="6" fillId="2" borderId="46" xfId="2" applyNumberFormat="1" applyFont="1" applyFill="1" applyBorder="1" applyAlignment="1">
      <alignment horizontal="center" vertical="center" wrapText="1"/>
    </xf>
    <xf numFmtId="168" fontId="6" fillId="0" borderId="41" xfId="1" applyNumberFormat="1" applyFont="1" applyFill="1" applyBorder="1" applyAlignment="1">
      <alignment horizontal="center" vertical="center" wrapText="1"/>
    </xf>
    <xf numFmtId="168" fontId="6" fillId="2" borderId="46" xfId="2" applyNumberFormat="1" applyFont="1" applyFill="1" applyBorder="1" applyAlignment="1">
      <alignment horizontal="center" vertical="center"/>
    </xf>
    <xf numFmtId="0" fontId="4" fillId="0" borderId="12" xfId="2" applyFont="1" applyBorder="1" applyAlignment="1">
      <alignment horizontal="left" vertical="center" wrapText="1"/>
    </xf>
    <xf numFmtId="0" fontId="2" fillId="0" borderId="0" xfId="0" applyFont="1" applyAlignment="1">
      <alignment horizontal="center" vertical="center"/>
    </xf>
    <xf numFmtId="0" fontId="6" fillId="0" borderId="46" xfId="3" applyFont="1" applyBorder="1" applyAlignment="1">
      <alignment vertical="center" wrapText="1"/>
    </xf>
    <xf numFmtId="0" fontId="2" fillId="0" borderId="46" xfId="2" applyFont="1" applyBorder="1" applyAlignment="1">
      <alignment horizontal="center" vertical="center"/>
    </xf>
    <xf numFmtId="0" fontId="2" fillId="0" borderId="0" xfId="2" applyFont="1" applyAlignment="1">
      <alignment horizontal="center" wrapText="1"/>
    </xf>
    <xf numFmtId="1" fontId="6" fillId="0" borderId="27" xfId="4" applyNumberFormat="1" applyFont="1" applyFill="1" applyBorder="1" applyAlignment="1">
      <alignment horizontal="center" vertical="center" wrapText="1"/>
    </xf>
    <xf numFmtId="0" fontId="10" fillId="0" borderId="35" xfId="3" applyFont="1" applyBorder="1" applyAlignment="1">
      <alignment vertical="center" wrapText="1"/>
    </xf>
    <xf numFmtId="1" fontId="6" fillId="0" borderId="30" xfId="4" applyNumberFormat="1" applyFont="1" applyFill="1" applyBorder="1" applyAlignment="1">
      <alignment vertical="center" wrapText="1"/>
    </xf>
    <xf numFmtId="1" fontId="6" fillId="0" borderId="55" xfId="4" applyNumberFormat="1" applyFont="1" applyFill="1" applyBorder="1" applyAlignment="1">
      <alignment vertical="center" wrapText="1"/>
    </xf>
    <xf numFmtId="1" fontId="6" fillId="0" borderId="43" xfId="4" applyNumberFormat="1" applyFont="1" applyFill="1" applyBorder="1" applyAlignment="1">
      <alignment vertical="center" wrapText="1"/>
    </xf>
    <xf numFmtId="1" fontId="6" fillId="0" borderId="37" xfId="4" applyNumberFormat="1" applyFont="1" applyFill="1" applyBorder="1" applyAlignment="1">
      <alignment vertical="center" wrapText="1"/>
    </xf>
    <xf numFmtId="9" fontId="6" fillId="0" borderId="56" xfId="4" applyNumberFormat="1" applyFont="1" applyFill="1" applyBorder="1" applyAlignment="1">
      <alignment horizontal="center" vertical="center" wrapText="1"/>
    </xf>
    <xf numFmtId="167" fontId="6" fillId="2" borderId="33" xfId="2" applyNumberFormat="1" applyFont="1" applyFill="1" applyBorder="1" applyAlignment="1">
      <alignment horizontal="center" vertical="center"/>
    </xf>
    <xf numFmtId="9" fontId="6" fillId="2" borderId="46" xfId="2" applyNumberFormat="1" applyFont="1" applyFill="1" applyBorder="1" applyAlignment="1">
      <alignment horizontal="center" vertical="center"/>
    </xf>
    <xf numFmtId="0" fontId="14" fillId="0" borderId="0" xfId="2" applyFont="1" applyAlignment="1">
      <alignment horizontal="center"/>
    </xf>
    <xf numFmtId="0" fontId="14" fillId="0" borderId="0" xfId="2" applyFont="1"/>
    <xf numFmtId="0" fontId="15" fillId="0" borderId="0" xfId="2" applyFont="1" applyAlignment="1">
      <alignment horizontal="left"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3" xfId="3"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Alignment="1">
      <alignment horizontal="center" vertical="center"/>
    </xf>
    <xf numFmtId="0" fontId="15" fillId="0" borderId="0" xfId="3" applyFont="1" applyAlignment="1">
      <alignment horizontal="center" vertical="center" wrapText="1"/>
    </xf>
    <xf numFmtId="0" fontId="15" fillId="0" borderId="0" xfId="2" applyFont="1" applyAlignment="1">
      <alignment horizontal="center" vertical="center" wrapText="1"/>
    </xf>
    <xf numFmtId="0" fontId="16" fillId="0" borderId="5" xfId="2" applyFont="1" applyBorder="1" applyAlignment="1">
      <alignment horizontal="center"/>
    </xf>
    <xf numFmtId="0" fontId="16" fillId="0" borderId="0" xfId="2" applyFont="1" applyAlignment="1">
      <alignment horizontal="center"/>
    </xf>
    <xf numFmtId="0" fontId="16" fillId="0" borderId="12" xfId="2" applyFont="1" applyBorder="1" applyAlignment="1">
      <alignment horizontal="center"/>
    </xf>
    <xf numFmtId="0" fontId="16" fillId="0" borderId="0" xfId="3" applyFont="1" applyAlignment="1">
      <alignment horizontal="center" vertical="center" wrapText="1"/>
    </xf>
    <xf numFmtId="0" fontId="16" fillId="0" borderId="46" xfId="3" applyFont="1" applyBorder="1" applyAlignment="1">
      <alignment horizontal="center" vertical="center" wrapText="1"/>
    </xf>
    <xf numFmtId="0" fontId="16" fillId="0" borderId="5" xfId="0" applyFont="1" applyBorder="1"/>
    <xf numFmtId="0" fontId="14" fillId="0" borderId="0" xfId="0" applyFont="1"/>
    <xf numFmtId="0" fontId="16" fillId="0" borderId="5" xfId="0" applyFont="1" applyBorder="1" applyAlignment="1">
      <alignment vertical="center"/>
    </xf>
    <xf numFmtId="0" fontId="16" fillId="0" borderId="12" xfId="2" applyFont="1" applyBorder="1" applyAlignment="1">
      <alignment horizontal="center" vertical="center"/>
    </xf>
    <xf numFmtId="0" fontId="14" fillId="0" borderId="0" xfId="0" applyFont="1" applyAlignment="1">
      <alignment vertical="center"/>
    </xf>
    <xf numFmtId="167" fontId="16" fillId="0" borderId="0" xfId="2" applyNumberFormat="1" applyFont="1" applyAlignment="1">
      <alignment horizontal="center"/>
    </xf>
    <xf numFmtId="164" fontId="16" fillId="0" borderId="0" xfId="1" applyNumberFormat="1" applyFont="1" applyFill="1" applyBorder="1" applyAlignment="1">
      <alignment horizontal="center"/>
    </xf>
    <xf numFmtId="0" fontId="16" fillId="0" borderId="49" xfId="2" applyFont="1" applyBorder="1" applyAlignment="1">
      <alignment horizontal="center"/>
    </xf>
    <xf numFmtId="0" fontId="14" fillId="0" borderId="50" xfId="2" applyFont="1" applyBorder="1" applyAlignment="1">
      <alignment horizontal="center"/>
    </xf>
    <xf numFmtId="0" fontId="16" fillId="0" borderId="42" xfId="2" applyFont="1" applyBorder="1" applyAlignment="1">
      <alignment horizontal="center"/>
    </xf>
    <xf numFmtId="0" fontId="16" fillId="0" borderId="2" xfId="2" applyFont="1" applyBorder="1" applyAlignment="1">
      <alignment horizontal="center"/>
    </xf>
    <xf numFmtId="0" fontId="14" fillId="0" borderId="3" xfId="2" applyFont="1" applyBorder="1" applyAlignment="1">
      <alignment horizontal="center"/>
    </xf>
    <xf numFmtId="0" fontId="16" fillId="0" borderId="4" xfId="2" applyFont="1" applyBorder="1" applyAlignment="1">
      <alignment horizontal="center"/>
    </xf>
    <xf numFmtId="0" fontId="14" fillId="0" borderId="5" xfId="2" applyFont="1" applyBorder="1" applyAlignment="1">
      <alignment horizontal="center"/>
    </xf>
    <xf numFmtId="0" fontId="17" fillId="4" borderId="12" xfId="0" applyFont="1" applyFill="1" applyBorder="1" applyAlignment="1">
      <alignment vertical="center" wrapText="1"/>
    </xf>
    <xf numFmtId="0" fontId="17" fillId="4" borderId="5" xfId="0" applyFont="1" applyFill="1" applyBorder="1" applyAlignment="1">
      <alignment vertical="center" wrapText="1"/>
    </xf>
    <xf numFmtId="0" fontId="14" fillId="0" borderId="12" xfId="2" applyFont="1" applyBorder="1" applyAlignment="1">
      <alignment horizontal="center"/>
    </xf>
    <xf numFmtId="0" fontId="14" fillId="0" borderId="49" xfId="2" applyFont="1" applyBorder="1" applyAlignment="1">
      <alignment horizontal="center"/>
    </xf>
    <xf numFmtId="0" fontId="14" fillId="0" borderId="42" xfId="2" applyFont="1" applyBorder="1" applyAlignment="1">
      <alignment horizontal="center"/>
    </xf>
    <xf numFmtId="0" fontId="21" fillId="0" borderId="35" xfId="3" applyFont="1" applyBorder="1" applyAlignment="1">
      <alignment horizontal="center" vertical="center" wrapText="1"/>
    </xf>
    <xf numFmtId="0" fontId="21" fillId="0" borderId="46" xfId="3" applyFont="1" applyBorder="1" applyAlignment="1">
      <alignment horizontal="center" vertical="center" wrapText="1"/>
    </xf>
    <xf numFmtId="0" fontId="16" fillId="0" borderId="12" xfId="2" applyFont="1" applyBorder="1" applyAlignment="1">
      <alignment horizontal="center"/>
    </xf>
    <xf numFmtId="0" fontId="16" fillId="0" borderId="12" xfId="2" applyFont="1" applyBorder="1" applyAlignment="1">
      <alignment horizontal="center"/>
    </xf>
    <xf numFmtId="0" fontId="15" fillId="2" borderId="65" xfId="0" applyFont="1" applyFill="1" applyBorder="1" applyAlignment="1">
      <alignment horizontal="center" vertical="center" wrapText="1"/>
    </xf>
    <xf numFmtId="2" fontId="16" fillId="0" borderId="1" xfId="4" applyNumberFormat="1" applyFont="1" applyFill="1" applyBorder="1" applyAlignment="1">
      <alignment vertical="center" wrapText="1"/>
    </xf>
    <xf numFmtId="2" fontId="16" fillId="2" borderId="23" xfId="2" applyNumberFormat="1" applyFont="1" applyFill="1" applyBorder="1" applyAlignment="1">
      <alignment vertical="center" wrapText="1"/>
    </xf>
    <xf numFmtId="0" fontId="21" fillId="0" borderId="35" xfId="3" applyFont="1" applyBorder="1" applyAlignment="1">
      <alignment horizontal="center" vertical="center" wrapText="1"/>
    </xf>
    <xf numFmtId="0" fontId="15" fillId="2" borderId="11" xfId="0" applyFont="1" applyFill="1" applyBorder="1" applyAlignment="1">
      <alignment horizontal="center" vertical="center" wrapText="1"/>
    </xf>
    <xf numFmtId="2" fontId="16" fillId="0" borderId="44" xfId="4" applyNumberFormat="1" applyFont="1" applyFill="1" applyBorder="1" applyAlignment="1">
      <alignment vertical="center" wrapText="1"/>
    </xf>
    <xf numFmtId="2" fontId="16" fillId="0" borderId="21" xfId="4" applyNumberFormat="1" applyFont="1" applyFill="1" applyBorder="1" applyAlignment="1">
      <alignment vertical="center" wrapText="1"/>
    </xf>
    <xf numFmtId="2" fontId="16" fillId="2" borderId="35" xfId="2" applyNumberFormat="1" applyFont="1" applyFill="1" applyBorder="1" applyAlignment="1">
      <alignment vertical="center" wrapText="1"/>
    </xf>
    <xf numFmtId="2" fontId="16" fillId="0" borderId="14" xfId="4" applyNumberFormat="1" applyFont="1" applyFill="1" applyBorder="1" applyAlignment="1">
      <alignment vertical="center" wrapText="1"/>
    </xf>
    <xf numFmtId="2" fontId="16" fillId="2" borderId="24" xfId="2" applyNumberFormat="1" applyFont="1" applyFill="1" applyBorder="1" applyAlignment="1">
      <alignment vertical="center" wrapText="1"/>
    </xf>
    <xf numFmtId="0" fontId="15" fillId="2" borderId="66" xfId="0" applyFont="1" applyFill="1" applyBorder="1" applyAlignment="1">
      <alignment horizontal="center" vertical="center" wrapText="1"/>
    </xf>
    <xf numFmtId="0" fontId="0" fillId="0" borderId="4" xfId="0" applyBorder="1"/>
    <xf numFmtId="0" fontId="0" fillId="0" borderId="5" xfId="0" applyBorder="1"/>
    <xf numFmtId="0" fontId="0" fillId="0" borderId="0" xfId="0" applyBorder="1"/>
    <xf numFmtId="0" fontId="0" fillId="0" borderId="12" xfId="0" applyBorder="1"/>
    <xf numFmtId="0" fontId="0" fillId="0" borderId="49" xfId="0" applyBorder="1"/>
    <xf numFmtId="0" fontId="0" fillId="0" borderId="50" xfId="0" applyBorder="1" applyAlignment="1">
      <alignment wrapText="1"/>
    </xf>
    <xf numFmtId="0" fontId="0" fillId="0" borderId="42" xfId="0" applyBorder="1"/>
    <xf numFmtId="0" fontId="0" fillId="0" borderId="2" xfId="0" applyBorder="1"/>
    <xf numFmtId="0" fontId="0" fillId="0" borderId="5" xfId="0" applyBorder="1" applyAlignment="1">
      <alignment wrapText="1"/>
    </xf>
    <xf numFmtId="0" fontId="0" fillId="0" borderId="50" xfId="0" applyBorder="1"/>
    <xf numFmtId="0" fontId="23" fillId="0" borderId="0" xfId="0" applyFont="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5" xfId="0" applyBorder="1" applyAlignment="1">
      <alignment horizontal="center" vertical="center"/>
    </xf>
    <xf numFmtId="0" fontId="23" fillId="0" borderId="52" xfId="0" applyFont="1" applyBorder="1"/>
    <xf numFmtId="0" fontId="0" fillId="0" borderId="53" xfId="0" applyBorder="1"/>
    <xf numFmtId="0" fontId="0" fillId="0" borderId="44" xfId="0" applyBorder="1"/>
    <xf numFmtId="0" fontId="0" fillId="0" borderId="52" xfId="0" applyBorder="1"/>
    <xf numFmtId="0" fontId="0" fillId="0" borderId="44" xfId="0" applyFill="1" applyBorder="1"/>
    <xf numFmtId="0" fontId="0" fillId="0" borderId="52" xfId="0" applyBorder="1" applyAlignment="1">
      <alignment horizontal="center"/>
    </xf>
    <xf numFmtId="0" fontId="0" fillId="0" borderId="0" xfId="0" applyBorder="1" applyAlignment="1">
      <alignment horizontal="center" vertical="center"/>
    </xf>
    <xf numFmtId="0" fontId="0" fillId="0" borderId="53" xfId="0" applyBorder="1" applyAlignment="1">
      <alignment horizont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4" xfId="0" applyBorder="1" applyAlignment="1">
      <alignment horizontal="center" vertical="center"/>
    </xf>
    <xf numFmtId="0" fontId="23" fillId="8" borderId="2" xfId="0" applyFont="1" applyFill="1" applyBorder="1" applyAlignment="1">
      <alignment horizontal="center" vertical="center"/>
    </xf>
    <xf numFmtId="0" fontId="23" fillId="8" borderId="4" xfId="0" applyFont="1" applyFill="1" applyBorder="1" applyAlignment="1">
      <alignment horizontal="center" vertical="center"/>
    </xf>
    <xf numFmtId="0" fontId="23" fillId="8" borderId="3"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xf numFmtId="0" fontId="0" fillId="0" borderId="0" xfId="0" applyFill="1"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0" fontId="0" fillId="0" borderId="50" xfId="0" applyFill="1" applyBorder="1" applyAlignment="1">
      <alignment horizontal="center" vertical="center"/>
    </xf>
    <xf numFmtId="0" fontId="0" fillId="0" borderId="53" xfId="0" applyBorder="1" applyAlignment="1">
      <alignment wrapText="1"/>
    </xf>
    <xf numFmtId="0" fontId="23" fillId="0" borderId="44" xfId="0" applyFont="1" applyBorder="1" applyAlignment="1">
      <alignment horizontal="center" vertical="center"/>
    </xf>
    <xf numFmtId="0" fontId="0" fillId="0" borderId="63" xfId="0" applyBorder="1" applyAlignment="1">
      <alignment horizontal="center" vertical="center"/>
    </xf>
    <xf numFmtId="0" fontId="0" fillId="0" borderId="3" xfId="0" applyFill="1" applyBorder="1" applyAlignment="1">
      <alignment horizontal="center" vertical="center"/>
    </xf>
    <xf numFmtId="0" fontId="23" fillId="8" borderId="52" xfId="0" applyFont="1" applyFill="1" applyBorder="1" applyAlignment="1">
      <alignment horizontal="center" vertical="center"/>
    </xf>
    <xf numFmtId="0" fontId="23" fillId="8" borderId="44" xfId="0" applyFont="1" applyFill="1" applyBorder="1" applyAlignment="1">
      <alignment horizontal="center" vertical="center"/>
    </xf>
    <xf numFmtId="0" fontId="0" fillId="0" borderId="52" xfId="0" applyBorder="1" applyAlignment="1">
      <alignment wrapText="1"/>
    </xf>
    <xf numFmtId="0" fontId="0" fillId="0" borderId="53" xfId="0" applyBorder="1" applyAlignment="1">
      <alignment horizontal="center" vertical="center"/>
    </xf>
    <xf numFmtId="0" fontId="0" fillId="8" borderId="1" xfId="0" applyFill="1" applyBorder="1" applyAlignment="1">
      <alignment horizontal="center" vertical="center" wrapText="1"/>
    </xf>
    <xf numFmtId="0" fontId="0" fillId="8" borderId="67" xfId="0" applyFill="1" applyBorder="1" applyAlignment="1">
      <alignment horizontal="center" vertical="center" wrapText="1"/>
    </xf>
    <xf numFmtId="0" fontId="2" fillId="0" borderId="0" xfId="2" applyFont="1" applyAlignment="1">
      <alignment horizontal="center" wrapText="1"/>
    </xf>
    <xf numFmtId="0" fontId="6" fillId="0" borderId="55" xfId="2" applyFont="1" applyBorder="1" applyAlignment="1">
      <alignment horizontal="center" vertical="center"/>
    </xf>
    <xf numFmtId="0" fontId="6" fillId="0" borderId="53" xfId="2" applyFont="1" applyBorder="1" applyAlignment="1">
      <alignment horizontal="center" vertical="center"/>
    </xf>
    <xf numFmtId="0" fontId="6" fillId="0" borderId="44" xfId="2" applyFont="1" applyBorder="1" applyAlignment="1">
      <alignment horizontal="center" vertical="center"/>
    </xf>
    <xf numFmtId="0" fontId="2" fillId="0" borderId="52" xfId="2" applyFont="1" applyBorder="1" applyAlignment="1">
      <alignment horizontal="center"/>
    </xf>
    <xf numFmtId="0" fontId="2" fillId="0" borderId="44" xfId="2" applyFont="1" applyBorder="1" applyAlignment="1">
      <alignment horizontal="center"/>
    </xf>
    <xf numFmtId="9" fontId="6" fillId="0" borderId="20" xfId="2" applyNumberFormat="1" applyFont="1" applyBorder="1" applyAlignment="1">
      <alignment horizontal="center" vertical="center" wrapText="1"/>
    </xf>
    <xf numFmtId="9" fontId="6" fillId="0" borderId="19" xfId="2" applyNumberFormat="1" applyFont="1" applyBorder="1" applyAlignment="1">
      <alignment horizontal="center" vertical="center" wrapText="1"/>
    </xf>
    <xf numFmtId="166" fontId="6" fillId="0" borderId="30" xfId="0" applyNumberFormat="1" applyFont="1" applyBorder="1" applyAlignment="1">
      <alignment horizontal="center" vertical="center" wrapText="1"/>
    </xf>
    <xf numFmtId="166" fontId="6" fillId="0" borderId="31" xfId="0" applyNumberFormat="1" applyFont="1" applyBorder="1" applyAlignment="1">
      <alignment horizontal="center" vertical="center" wrapText="1"/>
    </xf>
    <xf numFmtId="166" fontId="6" fillId="0" borderId="32" xfId="0" applyNumberFormat="1" applyFont="1" applyBorder="1" applyAlignment="1">
      <alignment horizontal="center" vertical="center" wrapText="1"/>
    </xf>
    <xf numFmtId="0" fontId="4" fillId="2" borderId="33"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7" xfId="2" applyFont="1" applyBorder="1" applyAlignment="1">
      <alignment horizontal="center" vertical="center" wrapText="1"/>
    </xf>
    <xf numFmtId="0" fontId="6" fillId="0" borderId="0" xfId="2" applyFont="1" applyAlignment="1">
      <alignment horizontal="center" vertical="center" wrapText="1"/>
    </xf>
    <xf numFmtId="0" fontId="6" fillId="0" borderId="48"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52" xfId="2" applyFont="1" applyBorder="1"/>
    <xf numFmtId="0" fontId="2" fillId="0" borderId="53" xfId="2" applyFont="1" applyBorder="1"/>
    <xf numFmtId="0" fontId="2" fillId="0" borderId="54" xfId="2" applyFont="1" applyBorder="1"/>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8"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21" xfId="2" applyFont="1" applyBorder="1" applyAlignment="1">
      <alignment horizontal="center" vertical="center"/>
    </xf>
    <xf numFmtId="0" fontId="2" fillId="0" borderId="22" xfId="2" applyFont="1" applyBorder="1" applyAlignment="1">
      <alignment horizontal="center"/>
    </xf>
    <xf numFmtId="0" fontId="2" fillId="0" borderId="21" xfId="2" applyFont="1" applyBorder="1" applyAlignment="1">
      <alignment horizontal="center"/>
    </xf>
    <xf numFmtId="0" fontId="2" fillId="0" borderId="22" xfId="2" applyFont="1" applyBorder="1"/>
    <xf numFmtId="0" fontId="2" fillId="0" borderId="31" xfId="2" applyFont="1" applyBorder="1"/>
    <xf numFmtId="0" fontId="2" fillId="0" borderId="32" xfId="2" applyFont="1"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66" fontId="6" fillId="0" borderId="27" xfId="0" applyNumberFormat="1" applyFont="1" applyBorder="1" applyAlignment="1">
      <alignment horizontal="center" vertical="center" wrapText="1"/>
    </xf>
    <xf numFmtId="166" fontId="6" fillId="0" borderId="28" xfId="0" applyNumberFormat="1" applyFont="1" applyBorder="1" applyAlignment="1">
      <alignment horizontal="center" vertical="center" wrapText="1"/>
    </xf>
    <xf numFmtId="166" fontId="6" fillId="0" borderId="29" xfId="0" applyNumberFormat="1" applyFont="1" applyBorder="1" applyAlignment="1">
      <alignment horizontal="center" vertical="center" wrapText="1"/>
    </xf>
    <xf numFmtId="166" fontId="6" fillId="0" borderId="55" xfId="0" applyNumberFormat="1" applyFont="1" applyBorder="1" applyAlignment="1">
      <alignment horizontal="center" vertical="center" wrapText="1"/>
    </xf>
    <xf numFmtId="166" fontId="6" fillId="0" borderId="53" xfId="0" applyNumberFormat="1" applyFont="1" applyBorder="1" applyAlignment="1">
      <alignment horizontal="center" vertical="center" wrapText="1"/>
    </xf>
    <xf numFmtId="166" fontId="6" fillId="0" borderId="54" xfId="0" applyNumberFormat="1" applyFont="1" applyBorder="1" applyAlignment="1">
      <alignment horizontal="center" vertical="center" wrapText="1"/>
    </xf>
    <xf numFmtId="1" fontId="6" fillId="0" borderId="53" xfId="4" applyNumberFormat="1" applyFont="1" applyFill="1" applyBorder="1" applyAlignment="1">
      <alignment vertical="center" wrapText="1"/>
    </xf>
    <xf numFmtId="1" fontId="6" fillId="0" borderId="54" xfId="4" applyNumberFormat="1" applyFont="1" applyFill="1" applyBorder="1" applyAlignment="1">
      <alignment vertical="center" wrapText="1"/>
    </xf>
    <xf numFmtId="0" fontId="10" fillId="0" borderId="33"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1"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0" borderId="1" xfId="2" applyFont="1" applyBorder="1" applyAlignment="1">
      <alignment horizontal="left" vertical="center" wrapText="1"/>
    </xf>
    <xf numFmtId="0" fontId="4" fillId="0" borderId="45" xfId="2" applyFont="1" applyBorder="1" applyAlignment="1">
      <alignment horizontal="left"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0" xfId="2" applyFont="1" applyFill="1" applyAlignment="1">
      <alignment horizontal="center" vertical="center"/>
    </xf>
    <xf numFmtId="0" fontId="4" fillId="3" borderId="48"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6" fillId="0" borderId="52" xfId="2" applyFont="1" applyBorder="1" applyAlignment="1">
      <alignment horizontal="center"/>
    </xf>
    <xf numFmtId="0" fontId="6" fillId="0" borderId="54" xfId="2" applyFont="1" applyBorder="1" applyAlignment="1">
      <alignment horizontal="center"/>
    </xf>
    <xf numFmtId="0" fontId="6" fillId="0" borderId="22" xfId="2" applyFont="1" applyBorder="1" applyAlignment="1">
      <alignment horizontal="center"/>
    </xf>
    <xf numFmtId="0" fontId="6" fillId="0" borderId="32" xfId="2" applyFont="1" applyBorder="1" applyAlignment="1">
      <alignment horizontal="center"/>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4" xfId="3" applyNumberFormat="1"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30" xfId="2" applyFont="1" applyBorder="1" applyAlignment="1">
      <alignment horizontal="center" wrapText="1"/>
    </xf>
    <xf numFmtId="0" fontId="6" fillId="0" borderId="30"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6" fillId="0" borderId="21" xfId="2" applyFont="1" applyBorder="1" applyAlignment="1">
      <alignment horizontal="center"/>
    </xf>
    <xf numFmtId="0" fontId="4" fillId="5" borderId="27" xfId="2" applyFont="1" applyFill="1" applyBorder="1" applyAlignment="1">
      <alignment horizontal="center"/>
    </xf>
    <xf numFmtId="0" fontId="4" fillId="5" borderId="28" xfId="2" applyFont="1" applyFill="1" applyBorder="1" applyAlignment="1">
      <alignment horizontal="center"/>
    </xf>
    <xf numFmtId="0" fontId="4" fillId="5" borderId="19" xfId="2" applyFont="1" applyFill="1" applyBorder="1" applyAlignment="1">
      <alignment horizontal="center"/>
    </xf>
    <xf numFmtId="0" fontId="4" fillId="6" borderId="20" xfId="2" applyFont="1" applyFill="1" applyBorder="1" applyAlignment="1">
      <alignment horizontal="center"/>
    </xf>
    <xf numFmtId="0" fontId="4" fillId="6" borderId="28" xfId="2" applyFont="1" applyFill="1" applyBorder="1" applyAlignment="1">
      <alignment horizontal="center"/>
    </xf>
    <xf numFmtId="0" fontId="4" fillId="6" borderId="19" xfId="2" applyFont="1" applyFill="1" applyBorder="1" applyAlignment="1">
      <alignment horizontal="center"/>
    </xf>
    <xf numFmtId="0" fontId="4" fillId="7" borderId="20" xfId="2" applyFont="1" applyFill="1" applyBorder="1" applyAlignment="1">
      <alignment horizontal="center"/>
    </xf>
    <xf numFmtId="0" fontId="4" fillId="7" borderId="28" xfId="2" applyFont="1" applyFill="1" applyBorder="1" applyAlignment="1">
      <alignment horizontal="center"/>
    </xf>
    <xf numFmtId="0" fontId="4" fillId="7" borderId="29" xfId="2" applyFont="1" applyFill="1" applyBorder="1" applyAlignment="1">
      <alignment horizontal="center"/>
    </xf>
    <xf numFmtId="0" fontId="6" fillId="0" borderId="55" xfId="2" applyFont="1" applyBorder="1" applyAlignment="1">
      <alignment horizontal="center"/>
    </xf>
    <xf numFmtId="0" fontId="6" fillId="0" borderId="53" xfId="2" applyFont="1" applyBorder="1" applyAlignment="1">
      <alignment horizontal="center"/>
    </xf>
    <xf numFmtId="0" fontId="6" fillId="0" borderId="44" xfId="2" applyFont="1" applyBorder="1" applyAlignment="1">
      <alignment horizontal="center"/>
    </xf>
    <xf numFmtId="0" fontId="6" fillId="0" borderId="61" xfId="2" applyFont="1" applyBorder="1" applyAlignment="1">
      <alignment horizontal="center"/>
    </xf>
    <xf numFmtId="0" fontId="2" fillId="0" borderId="31" xfId="2" applyFont="1" applyBorder="1" applyAlignment="1">
      <alignment horizontal="center"/>
    </xf>
    <xf numFmtId="0" fontId="6" fillId="0" borderId="20" xfId="2" applyFont="1" applyBorder="1" applyAlignment="1">
      <alignment horizontal="justify" vertical="center" wrapText="1"/>
    </xf>
    <xf numFmtId="0" fontId="6" fillId="0" borderId="28" xfId="2" applyFont="1" applyBorder="1" applyAlignment="1">
      <alignment horizontal="justify" vertical="center" wrapText="1"/>
    </xf>
    <xf numFmtId="0" fontId="6" fillId="0" borderId="19" xfId="2" applyFont="1" applyBorder="1" applyAlignment="1">
      <alignment horizontal="justify" vertical="center" wrapText="1"/>
    </xf>
    <xf numFmtId="168" fontId="2" fillId="0" borderId="52" xfId="2" applyNumberFormat="1" applyFont="1" applyBorder="1"/>
    <xf numFmtId="168" fontId="2" fillId="0" borderId="53" xfId="2" applyNumberFormat="1" applyFont="1" applyBorder="1"/>
    <xf numFmtId="168" fontId="2" fillId="0" borderId="44" xfId="2" applyNumberFormat="1" applyFont="1" applyBorder="1"/>
    <xf numFmtId="0" fontId="2" fillId="0" borderId="44" xfId="2" applyFont="1" applyBorder="1"/>
    <xf numFmtId="0" fontId="2" fillId="0" borderId="21" xfId="2" applyFont="1" applyBorder="1"/>
    <xf numFmtId="9" fontId="6" fillId="0" borderId="28" xfId="2" applyNumberFormat="1" applyFont="1" applyBorder="1" applyAlignment="1">
      <alignment horizontal="center" vertical="center" wrapText="1"/>
    </xf>
    <xf numFmtId="168" fontId="2" fillId="0" borderId="52" xfId="2" applyNumberFormat="1" applyFont="1" applyBorder="1" applyAlignment="1">
      <alignment horizontal="center"/>
    </xf>
    <xf numFmtId="168" fontId="2" fillId="0" borderId="53" xfId="2" applyNumberFormat="1" applyFont="1" applyBorder="1" applyAlignment="1">
      <alignment horizontal="center"/>
    </xf>
    <xf numFmtId="168" fontId="2" fillId="0" borderId="44" xfId="2" applyNumberFormat="1" applyFont="1" applyBorder="1" applyAlignment="1">
      <alignment horizontal="center"/>
    </xf>
    <xf numFmtId="0" fontId="2" fillId="0" borderId="53" xfId="2" applyFont="1" applyBorder="1" applyAlignment="1">
      <alignment horizontal="center"/>
    </xf>
    <xf numFmtId="9" fontId="6" fillId="2" borderId="31" xfId="2" applyNumberFormat="1" applyFont="1" applyFill="1" applyBorder="1" applyAlignment="1">
      <alignment vertical="center"/>
    </xf>
    <xf numFmtId="9" fontId="6" fillId="2" borderId="32" xfId="2" applyNumberFormat="1" applyFont="1" applyFill="1" applyBorder="1" applyAlignment="1">
      <alignment vertical="center"/>
    </xf>
    <xf numFmtId="0" fontId="4" fillId="2" borderId="60" xfId="0" applyFont="1" applyFill="1" applyBorder="1" applyAlignment="1">
      <alignment horizontal="center" vertical="center" wrapText="1"/>
    </xf>
    <xf numFmtId="0" fontId="6" fillId="0" borderId="28" xfId="4" applyNumberFormat="1" applyFont="1" applyFill="1" applyBorder="1" applyAlignment="1">
      <alignment horizontal="justify" vertical="top" wrapText="1"/>
    </xf>
    <xf numFmtId="0" fontId="6" fillId="0" borderId="29" xfId="4" applyNumberFormat="1" applyFont="1" applyFill="1" applyBorder="1" applyAlignment="1">
      <alignment horizontal="justify" vertical="top" wrapText="1"/>
    </xf>
    <xf numFmtId="166" fontId="16" fillId="0" borderId="13" xfId="2" applyNumberFormat="1" applyFont="1" applyBorder="1" applyAlignment="1">
      <alignment horizontal="center" vertical="center"/>
    </xf>
    <xf numFmtId="0" fontId="16" fillId="0" borderId="14" xfId="2" applyFont="1" applyBorder="1" applyAlignment="1">
      <alignment horizontal="center" vertical="center"/>
    </xf>
    <xf numFmtId="168" fontId="16" fillId="0" borderId="14" xfId="2" applyNumberFormat="1" applyFont="1" applyBorder="1" applyAlignment="1">
      <alignment horizontal="center" vertical="center" wrapText="1"/>
    </xf>
    <xf numFmtId="9" fontId="16" fillId="0" borderId="14" xfId="2" applyNumberFormat="1" applyFont="1" applyBorder="1" applyAlignment="1">
      <alignment horizontal="center" vertical="center" wrapText="1"/>
    </xf>
    <xf numFmtId="0" fontId="16" fillId="0" borderId="55" xfId="0" applyNumberFormat="1" applyFont="1" applyBorder="1" applyAlignment="1">
      <alignment horizontal="center" vertical="center" wrapText="1"/>
    </xf>
    <xf numFmtId="0" fontId="16" fillId="0" borderId="53" xfId="0" applyNumberFormat="1" applyFont="1" applyBorder="1" applyAlignment="1">
      <alignment horizontal="center" vertical="center" wrapText="1"/>
    </xf>
    <xf numFmtId="0" fontId="16" fillId="0" borderId="44" xfId="0" applyNumberFormat="1" applyFont="1" applyBorder="1" applyAlignment="1">
      <alignment horizontal="center" vertical="center" wrapText="1"/>
    </xf>
    <xf numFmtId="0" fontId="16" fillId="0" borderId="1" xfId="4" applyNumberFormat="1" applyFont="1" applyFill="1" applyBorder="1" applyAlignment="1">
      <alignment horizontal="justify" vertical="top" wrapText="1"/>
    </xf>
    <xf numFmtId="0" fontId="16" fillId="0" borderId="45" xfId="4" applyNumberFormat="1" applyFont="1" applyFill="1" applyBorder="1" applyAlignment="1">
      <alignment horizontal="justify" vertical="top" wrapText="1"/>
    </xf>
    <xf numFmtId="0" fontId="16" fillId="0" borderId="30" xfId="2" applyFont="1" applyBorder="1" applyAlignment="1">
      <alignment horizontal="center"/>
    </xf>
    <xf numFmtId="0" fontId="16" fillId="0" borderId="31" xfId="2" applyFont="1" applyBorder="1" applyAlignment="1">
      <alignment horizontal="center"/>
    </xf>
    <xf numFmtId="0" fontId="16" fillId="0" borderId="21" xfId="2" applyFont="1" applyBorder="1" applyAlignment="1">
      <alignment horizontal="center"/>
    </xf>
    <xf numFmtId="0" fontId="16" fillId="0" borderId="22" xfId="2" applyFont="1" applyBorder="1" applyAlignment="1">
      <alignment horizontal="center"/>
    </xf>
    <xf numFmtId="0" fontId="16" fillId="0" borderId="52" xfId="2" applyFont="1" applyBorder="1" applyAlignment="1">
      <alignment horizontal="center"/>
    </xf>
    <xf numFmtId="0" fontId="16" fillId="0" borderId="54" xfId="2" applyFont="1" applyBorder="1" applyAlignment="1">
      <alignment horizontal="center"/>
    </xf>
    <xf numFmtId="0" fontId="16" fillId="0" borderId="55" xfId="2" applyFont="1" applyBorder="1" applyAlignment="1">
      <alignment horizontal="center"/>
    </xf>
    <xf numFmtId="0" fontId="16" fillId="0" borderId="53" xfId="2" applyFont="1" applyBorder="1" applyAlignment="1">
      <alignment horizontal="center"/>
    </xf>
    <xf numFmtId="0" fontId="16" fillId="0" borderId="44" xfId="2" applyFont="1" applyBorder="1" applyAlignment="1">
      <alignment horizont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0" borderId="32" xfId="2" applyFont="1" applyBorder="1" applyAlignment="1">
      <alignment horizontal="center"/>
    </xf>
    <xf numFmtId="0" fontId="15" fillId="3" borderId="9" xfId="2" applyFont="1" applyFill="1" applyBorder="1" applyAlignment="1">
      <alignment horizontal="center" vertical="center"/>
    </xf>
    <xf numFmtId="0" fontId="15" fillId="3" borderId="10" xfId="2" applyFont="1" applyFill="1" applyBorder="1" applyAlignment="1">
      <alignment horizontal="center" vertical="center"/>
    </xf>
    <xf numFmtId="0" fontId="15" fillId="3" borderId="11" xfId="2" applyFont="1" applyFill="1" applyBorder="1" applyAlignment="1">
      <alignment horizontal="center" vertical="center"/>
    </xf>
    <xf numFmtId="0" fontId="15" fillId="3" borderId="47" xfId="2" applyFont="1" applyFill="1" applyBorder="1" applyAlignment="1">
      <alignment horizontal="center" vertical="center"/>
    </xf>
    <xf numFmtId="0" fontId="15" fillId="3" borderId="0" xfId="2" applyFont="1" applyFill="1" applyAlignment="1">
      <alignment horizontal="center" vertical="center"/>
    </xf>
    <xf numFmtId="0" fontId="15" fillId="3" borderId="48"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18" xfId="2" applyFont="1" applyFill="1" applyBorder="1" applyAlignment="1">
      <alignment horizontal="center" vertical="center"/>
    </xf>
    <xf numFmtId="0" fontId="15" fillId="5" borderId="27" xfId="2" applyFont="1" applyFill="1" applyBorder="1" applyAlignment="1">
      <alignment horizontal="center"/>
    </xf>
    <xf numFmtId="0" fontId="15" fillId="5" borderId="28" xfId="2" applyFont="1" applyFill="1" applyBorder="1" applyAlignment="1">
      <alignment horizontal="center"/>
    </xf>
    <xf numFmtId="0" fontId="15" fillId="5" borderId="19" xfId="2" applyFont="1" applyFill="1" applyBorder="1" applyAlignment="1">
      <alignment horizontal="center"/>
    </xf>
    <xf numFmtId="0" fontId="15" fillId="6" borderId="20" xfId="2" applyFont="1" applyFill="1" applyBorder="1" applyAlignment="1">
      <alignment horizontal="center"/>
    </xf>
    <xf numFmtId="0" fontId="15" fillId="6" borderId="28" xfId="2" applyFont="1" applyFill="1" applyBorder="1" applyAlignment="1">
      <alignment horizontal="center"/>
    </xf>
    <xf numFmtId="0" fontId="15" fillId="6" borderId="19" xfId="2" applyFont="1" applyFill="1" applyBorder="1" applyAlignment="1">
      <alignment horizontal="center"/>
    </xf>
    <xf numFmtId="0" fontId="16" fillId="0" borderId="14" xfId="2" applyFont="1" applyBorder="1" applyAlignment="1">
      <alignment horizontal="justify" vertical="center"/>
    </xf>
    <xf numFmtId="0" fontId="16" fillId="0" borderId="14" xfId="2" applyFont="1" applyBorder="1" applyAlignment="1">
      <alignment horizontal="justify" vertical="center" wrapText="1"/>
    </xf>
    <xf numFmtId="0" fontId="16" fillId="0" borderId="15" xfId="2" applyFont="1" applyBorder="1" applyAlignment="1">
      <alignment horizontal="justify" vertical="center" wrapText="1"/>
    </xf>
    <xf numFmtId="0" fontId="15" fillId="7" borderId="20" xfId="2" applyFont="1" applyFill="1" applyBorder="1" applyAlignment="1">
      <alignment horizontal="center"/>
    </xf>
    <xf numFmtId="0" fontId="15" fillId="7" borderId="28" xfId="2" applyFont="1" applyFill="1" applyBorder="1" applyAlignment="1">
      <alignment horizontal="center"/>
    </xf>
    <xf numFmtId="0" fontId="15" fillId="7" borderId="29" xfId="2" applyFont="1" applyFill="1" applyBorder="1" applyAlignment="1">
      <alignment horizontal="center"/>
    </xf>
    <xf numFmtId="0" fontId="15" fillId="2" borderId="33" xfId="2" applyFont="1" applyFill="1" applyBorder="1" applyAlignment="1">
      <alignment horizontal="center" vertical="center" wrapText="1"/>
    </xf>
    <xf numFmtId="0" fontId="15" fillId="2" borderId="34" xfId="2" applyFont="1" applyFill="1" applyBorder="1" applyAlignment="1">
      <alignment horizontal="center" vertical="center" wrapText="1"/>
    </xf>
    <xf numFmtId="0" fontId="15" fillId="2" borderId="35" xfId="2" applyFont="1" applyFill="1" applyBorder="1" applyAlignment="1">
      <alignment horizontal="center" vertical="center" wrapText="1"/>
    </xf>
    <xf numFmtId="0" fontId="18" fillId="0" borderId="33" xfId="3" applyFont="1" applyBorder="1" applyAlignment="1">
      <alignment horizontal="center" vertical="center" wrapText="1"/>
    </xf>
    <xf numFmtId="0" fontId="18" fillId="0" borderId="34" xfId="3" applyFont="1" applyBorder="1" applyAlignment="1">
      <alignment horizontal="center" vertical="center" wrapText="1"/>
    </xf>
    <xf numFmtId="0" fontId="18" fillId="0" borderId="35" xfId="3" applyFont="1" applyBorder="1" applyAlignment="1">
      <alignment horizontal="center" vertical="center" wrapText="1"/>
    </xf>
    <xf numFmtId="1" fontId="16" fillId="0" borderId="33" xfId="3" applyNumberFormat="1" applyFont="1" applyBorder="1" applyAlignment="1">
      <alignment horizontal="center" vertical="center" wrapText="1"/>
    </xf>
    <xf numFmtId="1" fontId="16" fillId="0" borderId="35" xfId="3" applyNumberFormat="1" applyFont="1" applyBorder="1" applyAlignment="1">
      <alignment horizontal="center" vertical="center" wrapText="1"/>
    </xf>
    <xf numFmtId="0" fontId="19" fillId="2" borderId="33" xfId="2" applyFont="1" applyFill="1" applyBorder="1" applyAlignment="1">
      <alignment horizontal="center" vertical="center" wrapText="1"/>
    </xf>
    <xf numFmtId="0" fontId="19" fillId="2" borderId="34" xfId="2" applyFont="1" applyFill="1" applyBorder="1" applyAlignment="1">
      <alignment horizontal="center" vertical="center" wrapText="1"/>
    </xf>
    <xf numFmtId="0" fontId="19" fillId="2" borderId="35" xfId="2" applyFont="1" applyFill="1" applyBorder="1" applyAlignment="1">
      <alignment horizontal="center" vertical="center" wrapText="1"/>
    </xf>
    <xf numFmtId="0" fontId="21" fillId="0" borderId="33" xfId="3" applyFont="1" applyBorder="1" applyAlignment="1">
      <alignment horizontal="center" vertical="center" wrapText="1"/>
    </xf>
    <xf numFmtId="0" fontId="21" fillId="0" borderId="34" xfId="3" applyFont="1" applyBorder="1" applyAlignment="1">
      <alignment horizontal="center" vertical="center" wrapText="1"/>
    </xf>
    <xf numFmtId="0" fontId="21" fillId="0" borderId="35" xfId="3" applyFont="1" applyBorder="1" applyAlignment="1">
      <alignment horizontal="center" vertical="center" wrapText="1"/>
    </xf>
    <xf numFmtId="0" fontId="15" fillId="2" borderId="27" xfId="2" applyFont="1" applyFill="1" applyBorder="1" applyAlignment="1">
      <alignment horizontal="center" vertical="center" wrapText="1"/>
    </xf>
    <xf numFmtId="0" fontId="15" fillId="2" borderId="28" xfId="2" applyFont="1" applyFill="1" applyBorder="1" applyAlignment="1">
      <alignment horizontal="center" vertical="center" wrapText="1"/>
    </xf>
    <xf numFmtId="0" fontId="15" fillId="2" borderId="29" xfId="2" applyFont="1" applyFill="1" applyBorder="1" applyAlignment="1">
      <alignment horizontal="center" vertical="center" wrapText="1"/>
    </xf>
    <xf numFmtId="0" fontId="16" fillId="0" borderId="30" xfId="3" applyFont="1" applyBorder="1" applyAlignment="1">
      <alignment horizontal="center" vertical="center" wrapText="1"/>
    </xf>
    <xf numFmtId="0" fontId="16" fillId="0" borderId="31"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33" xfId="3" applyFont="1" applyBorder="1" applyAlignment="1">
      <alignment horizontal="center" vertical="center" wrapText="1"/>
    </xf>
    <xf numFmtId="0" fontId="16" fillId="0" borderId="34" xfId="3" applyFont="1" applyBorder="1" applyAlignment="1">
      <alignment horizontal="center" vertical="center" wrapText="1"/>
    </xf>
    <xf numFmtId="0" fontId="16" fillId="0" borderId="35" xfId="3" applyFont="1" applyBorder="1" applyAlignment="1">
      <alignment horizontal="center" vertical="center" wrapText="1"/>
    </xf>
    <xf numFmtId="0" fontId="21" fillId="0" borderId="33" xfId="2" applyFont="1" applyBorder="1" applyAlignment="1">
      <alignment horizontal="center" vertical="center" wrapText="1"/>
    </xf>
    <xf numFmtId="0" fontId="21" fillId="0" borderId="34" xfId="2" applyFont="1" applyBorder="1" applyAlignment="1">
      <alignment horizontal="center" vertical="center" wrapText="1"/>
    </xf>
    <xf numFmtId="0" fontId="21" fillId="0" borderId="35" xfId="2" applyFont="1" applyBorder="1" applyAlignment="1">
      <alignment horizontal="center" vertical="center" wrapText="1"/>
    </xf>
    <xf numFmtId="0" fontId="15" fillId="2" borderId="23" xfId="2" applyFont="1" applyFill="1" applyBorder="1" applyAlignment="1">
      <alignment horizontal="center" vertical="center" wrapText="1"/>
    </xf>
    <xf numFmtId="0" fontId="15" fillId="2" borderId="24" xfId="2" applyFont="1" applyFill="1" applyBorder="1" applyAlignment="1">
      <alignment horizontal="center" vertical="center" wrapText="1"/>
    </xf>
    <xf numFmtId="0" fontId="15" fillId="2" borderId="25" xfId="2" applyFont="1" applyFill="1" applyBorder="1" applyAlignment="1">
      <alignment horizontal="center" vertical="center" wrapText="1"/>
    </xf>
    <xf numFmtId="0" fontId="21" fillId="0" borderId="26" xfId="3" applyFont="1" applyBorder="1" applyAlignment="1">
      <alignment horizontal="justify" vertical="top" wrapText="1"/>
    </xf>
    <xf numFmtId="0" fontId="21" fillId="0" borderId="24" xfId="3" applyFont="1" applyBorder="1" applyAlignment="1">
      <alignment horizontal="justify" vertical="top" wrapText="1"/>
    </xf>
    <xf numFmtId="0" fontId="21" fillId="0" borderId="25" xfId="3" applyFont="1" applyBorder="1" applyAlignment="1">
      <alignment horizontal="justify" vertical="top" wrapText="1"/>
    </xf>
    <xf numFmtId="0" fontId="14" fillId="0" borderId="0" xfId="2" applyFont="1" applyAlignment="1">
      <alignment horizont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17" xfId="2" applyFont="1" applyFill="1" applyBorder="1" applyAlignment="1">
      <alignment horizontal="center" vertical="center" wrapText="1"/>
    </xf>
    <xf numFmtId="0" fontId="16" fillId="2" borderId="18" xfId="2" applyFont="1" applyFill="1" applyBorder="1" applyAlignment="1">
      <alignment horizontal="center" vertical="center" wrapText="1"/>
    </xf>
    <xf numFmtId="49" fontId="21" fillId="0" borderId="9" xfId="2" applyNumberFormat="1" applyFont="1" applyBorder="1" applyAlignment="1">
      <alignment horizontal="center" vertical="center" wrapText="1"/>
    </xf>
    <xf numFmtId="49" fontId="21" fillId="0" borderId="10" xfId="2" applyNumberFormat="1" applyFont="1" applyBorder="1" applyAlignment="1">
      <alignment horizontal="center" vertical="center" wrapText="1"/>
    </xf>
    <xf numFmtId="49" fontId="21" fillId="0" borderId="11" xfId="2" applyNumberFormat="1" applyFont="1" applyBorder="1" applyAlignment="1">
      <alignment horizontal="center" vertical="center" wrapText="1"/>
    </xf>
    <xf numFmtId="49" fontId="21" fillId="0" borderId="16" xfId="2" applyNumberFormat="1" applyFont="1" applyBorder="1" applyAlignment="1">
      <alignment horizontal="center" vertical="center" wrapText="1"/>
    </xf>
    <xf numFmtId="49" fontId="21" fillId="0" borderId="17" xfId="2" applyNumberFormat="1" applyFont="1" applyBorder="1" applyAlignment="1">
      <alignment horizontal="center" vertical="center" wrapText="1"/>
    </xf>
    <xf numFmtId="49" fontId="21" fillId="0" borderId="18" xfId="2" applyNumberFormat="1" applyFont="1" applyBorder="1" applyAlignment="1">
      <alignment horizontal="center" vertical="center" wrapText="1"/>
    </xf>
    <xf numFmtId="0" fontId="21" fillId="0" borderId="30" xfId="2" applyFont="1" applyBorder="1" applyAlignment="1">
      <alignment horizontal="center"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0" fontId="16" fillId="0" borderId="30" xfId="2" applyFont="1" applyBorder="1" applyAlignment="1">
      <alignment horizontal="center" vertical="center" wrapText="1"/>
    </xf>
    <xf numFmtId="0" fontId="16" fillId="0" borderId="31" xfId="2" applyFont="1" applyBorder="1" applyAlignment="1">
      <alignment horizontal="center" vertical="center"/>
    </xf>
    <xf numFmtId="0" fontId="16" fillId="0" borderId="32" xfId="2" applyFont="1" applyBorder="1" applyAlignment="1">
      <alignment horizontal="center" vertical="center"/>
    </xf>
    <xf numFmtId="0" fontId="16" fillId="4" borderId="26" xfId="3" applyFont="1" applyFill="1" applyBorder="1" applyAlignment="1">
      <alignment horizontal="justify" vertical="center" wrapText="1"/>
    </xf>
    <xf numFmtId="0" fontId="16" fillId="4" borderId="24" xfId="3" applyFont="1" applyFill="1" applyBorder="1" applyAlignment="1">
      <alignment horizontal="justify" vertical="center" wrapText="1"/>
    </xf>
    <xf numFmtId="0" fontId="16" fillId="4" borderId="25" xfId="3" applyFont="1" applyFill="1" applyBorder="1" applyAlignment="1">
      <alignment horizontal="justify" vertical="center" wrapText="1"/>
    </xf>
    <xf numFmtId="0" fontId="15" fillId="2" borderId="6"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20" fillId="0" borderId="9" xfId="2" applyFont="1" applyBorder="1" applyAlignment="1">
      <alignment horizontal="center" vertical="center" wrapText="1"/>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20" fillId="0" borderId="16" xfId="2" applyFont="1" applyBorder="1" applyAlignment="1">
      <alignment horizontal="center" vertical="center"/>
    </xf>
    <xf numFmtId="0" fontId="20" fillId="0" borderId="17" xfId="2" applyFont="1" applyBorder="1" applyAlignment="1">
      <alignment horizontal="center" vertical="center"/>
    </xf>
    <xf numFmtId="0" fontId="20" fillId="0" borderId="18" xfId="2" applyFont="1" applyBorder="1" applyAlignment="1">
      <alignment horizontal="center" vertical="center"/>
    </xf>
    <xf numFmtId="9" fontId="15" fillId="2" borderId="33" xfId="3" applyNumberFormat="1" applyFont="1" applyFill="1" applyBorder="1" applyAlignment="1">
      <alignment horizontal="center" vertical="center" wrapText="1"/>
    </xf>
    <xf numFmtId="9" fontId="15" fillId="2" borderId="34" xfId="3" applyNumberFormat="1" applyFont="1" applyFill="1" applyBorder="1" applyAlignment="1">
      <alignment horizontal="center" vertical="center" wrapText="1"/>
    </xf>
    <xf numFmtId="9" fontId="15" fillId="2" borderId="35" xfId="3" applyNumberFormat="1" applyFont="1" applyFill="1" applyBorder="1" applyAlignment="1">
      <alignment horizontal="center" vertical="center" wrapText="1"/>
    </xf>
    <xf numFmtId="9" fontId="21" fillId="0" borderId="33" xfId="3" applyNumberFormat="1" applyFont="1" applyBorder="1" applyAlignment="1">
      <alignment horizontal="center" vertical="center" wrapText="1"/>
    </xf>
    <xf numFmtId="9" fontId="21" fillId="0" borderId="34" xfId="3" applyNumberFormat="1" applyFont="1" applyBorder="1" applyAlignment="1">
      <alignment horizontal="center" vertical="center" wrapText="1"/>
    </xf>
    <xf numFmtId="9" fontId="21" fillId="0" borderId="35" xfId="3" applyNumberFormat="1" applyFont="1" applyBorder="1" applyAlignment="1">
      <alignment horizontal="center" vertical="center" wrapText="1"/>
    </xf>
    <xf numFmtId="0" fontId="21" fillId="0" borderId="30" xfId="2" applyFont="1" applyBorder="1" applyAlignment="1">
      <alignment horizontal="center" vertical="center" wrapText="1"/>
    </xf>
    <xf numFmtId="0" fontId="21" fillId="0" borderId="31" xfId="2" applyFont="1" applyBorder="1" applyAlignment="1">
      <alignment horizontal="center" vertical="center" wrapText="1"/>
    </xf>
    <xf numFmtId="0" fontId="21" fillId="0" borderId="32" xfId="2" applyFont="1" applyBorder="1" applyAlignment="1">
      <alignment horizontal="center" vertical="center" wrapText="1"/>
    </xf>
    <xf numFmtId="0" fontId="19" fillId="4" borderId="9" xfId="2" applyFont="1" applyFill="1" applyBorder="1" applyAlignment="1">
      <alignment horizontal="center" vertical="center" wrapText="1"/>
    </xf>
    <xf numFmtId="0" fontId="19" fillId="4" borderId="10" xfId="2" applyFont="1" applyFill="1" applyBorder="1" applyAlignment="1">
      <alignment horizontal="center" vertical="center" wrapText="1"/>
    </xf>
    <xf numFmtId="0" fontId="19" fillId="4" borderId="11" xfId="2" applyFont="1" applyFill="1" applyBorder="1" applyAlignment="1">
      <alignment horizontal="center" vertical="center" wrapText="1"/>
    </xf>
    <xf numFmtId="0" fontId="19" fillId="4" borderId="16" xfId="2" applyFont="1" applyFill="1" applyBorder="1" applyAlignment="1">
      <alignment horizontal="center" vertical="center" wrapText="1"/>
    </xf>
    <xf numFmtId="0" fontId="19" fillId="4" borderId="17" xfId="2" applyFont="1" applyFill="1" applyBorder="1" applyAlignment="1">
      <alignment horizontal="center" vertical="center" wrapText="1"/>
    </xf>
    <xf numFmtId="0" fontId="19" fillId="4" borderId="18" xfId="2" applyFont="1" applyFill="1" applyBorder="1" applyAlignment="1">
      <alignment horizontal="center" vertical="center" wrapText="1"/>
    </xf>
    <xf numFmtId="9" fontId="21" fillId="0" borderId="19" xfId="3" applyNumberFormat="1" applyFont="1" applyBorder="1" applyAlignment="1">
      <alignment horizontal="center" vertical="center" wrapText="1"/>
    </xf>
    <xf numFmtId="9" fontId="21" fillId="0" borderId="7" xfId="3" applyNumberFormat="1" applyFont="1" applyBorder="1" applyAlignment="1">
      <alignment horizontal="center" vertical="center" wrapText="1"/>
    </xf>
    <xf numFmtId="9" fontId="21" fillId="0" borderId="20" xfId="3" applyNumberFormat="1" applyFont="1" applyBorder="1" applyAlignment="1">
      <alignment horizontal="center" vertical="center" wrapText="1"/>
    </xf>
    <xf numFmtId="9" fontId="21" fillId="0" borderId="21" xfId="3" applyNumberFormat="1" applyFont="1" applyBorder="1" applyAlignment="1">
      <alignment horizontal="center" vertical="center" wrapText="1"/>
    </xf>
    <xf numFmtId="9" fontId="21" fillId="0" borderId="14" xfId="3" applyNumberFormat="1" applyFont="1" applyBorder="1" applyAlignment="1">
      <alignment horizontal="center" vertical="center" wrapText="1"/>
    </xf>
    <xf numFmtId="9" fontId="21" fillId="0" borderId="22" xfId="3" applyNumberFormat="1" applyFont="1" applyBorder="1" applyAlignment="1">
      <alignment horizontal="center" vertical="center" wrapText="1"/>
    </xf>
    <xf numFmtId="0" fontId="19" fillId="2" borderId="6"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21" fillId="0" borderId="13"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5" xfId="2" applyFont="1" applyBorder="1" applyAlignment="1">
      <alignment horizontal="center" vertical="center" wrapText="1"/>
    </xf>
    <xf numFmtId="0" fontId="16" fillId="0" borderId="1" xfId="4" applyNumberFormat="1" applyFont="1" applyFill="1" applyBorder="1" applyAlignment="1">
      <alignment horizontal="justify" vertical="top"/>
    </xf>
    <xf numFmtId="0" fontId="16" fillId="0" borderId="45" xfId="4" applyNumberFormat="1" applyFont="1" applyFill="1" applyBorder="1" applyAlignment="1">
      <alignment horizontal="justify" vertical="top"/>
    </xf>
    <xf numFmtId="166" fontId="16" fillId="0" borderId="51" xfId="2" applyNumberFormat="1" applyFont="1" applyBorder="1" applyAlignment="1">
      <alignment horizontal="center" vertical="center"/>
    </xf>
    <xf numFmtId="0" fontId="16" fillId="0" borderId="1" xfId="2" applyFont="1" applyBorder="1" applyAlignment="1">
      <alignment horizontal="center" vertical="center"/>
    </xf>
    <xf numFmtId="168" fontId="16" fillId="0" borderId="1" xfId="2" applyNumberFormat="1" applyFont="1" applyBorder="1" applyAlignment="1">
      <alignment horizontal="center" vertical="center" wrapText="1"/>
    </xf>
    <xf numFmtId="9" fontId="16" fillId="0" borderId="1" xfId="2" applyNumberFormat="1" applyFont="1" applyBorder="1" applyAlignment="1">
      <alignment horizontal="center" vertical="center" wrapText="1"/>
    </xf>
    <xf numFmtId="0" fontId="16" fillId="0" borderId="1" xfId="2" applyFont="1" applyBorder="1" applyAlignment="1">
      <alignment horizontal="justify" vertical="center"/>
    </xf>
    <xf numFmtId="0" fontId="16" fillId="0" borderId="1" xfId="2" applyFont="1" applyBorder="1" applyAlignment="1">
      <alignment horizontal="justify" vertical="center" wrapText="1"/>
    </xf>
    <xf numFmtId="0" fontId="16" fillId="0" borderId="45" xfId="2" applyFont="1" applyBorder="1" applyAlignment="1">
      <alignment horizontal="justify" vertical="center" wrapText="1"/>
    </xf>
    <xf numFmtId="0" fontId="15" fillId="2" borderId="33" xfId="2" applyFont="1" applyFill="1" applyBorder="1" applyAlignment="1">
      <alignment horizontal="center" vertical="center"/>
    </xf>
    <xf numFmtId="0" fontId="15" fillId="2" borderId="34" xfId="2" applyFont="1" applyFill="1" applyBorder="1" applyAlignment="1">
      <alignment horizontal="center" vertical="center"/>
    </xf>
    <xf numFmtId="0" fontId="15" fillId="2" borderId="35" xfId="2" applyFont="1" applyFill="1" applyBorder="1" applyAlignment="1">
      <alignment horizontal="center" vertical="center"/>
    </xf>
    <xf numFmtId="0" fontId="16" fillId="2" borderId="34" xfId="2" applyNumberFormat="1" applyFont="1" applyFill="1" applyBorder="1" applyAlignment="1">
      <alignment vertical="center"/>
    </xf>
    <xf numFmtId="0" fontId="16" fillId="2" borderId="35" xfId="2" applyNumberFormat="1" applyFont="1" applyFill="1" applyBorder="1" applyAlignment="1">
      <alignment vertical="center"/>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2" borderId="18" xfId="2" applyFont="1" applyFill="1" applyBorder="1" applyAlignment="1">
      <alignment horizontal="center" vertical="center" wrapText="1"/>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47" xfId="2" applyFont="1" applyBorder="1" applyAlignment="1">
      <alignment horizontal="center" vertical="center" wrapText="1"/>
    </xf>
    <xf numFmtId="0" fontId="16" fillId="0" borderId="0" xfId="2" applyFont="1" applyAlignment="1">
      <alignment horizontal="center" vertical="center" wrapText="1"/>
    </xf>
    <xf numFmtId="0" fontId="16" fillId="0" borderId="48"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6" fillId="0" borderId="14" xfId="4" applyNumberFormat="1" applyFont="1" applyFill="1" applyBorder="1" applyAlignment="1">
      <alignment horizontal="justify" vertical="top" wrapText="1"/>
    </xf>
    <xf numFmtId="0" fontId="16" fillId="0" borderId="14" xfId="4" applyNumberFormat="1" applyFont="1" applyFill="1" applyBorder="1" applyAlignment="1">
      <alignment horizontal="justify" vertical="top"/>
    </xf>
    <xf numFmtId="0" fontId="16" fillId="0" borderId="15" xfId="4" applyNumberFormat="1" applyFont="1" applyFill="1" applyBorder="1" applyAlignment="1">
      <alignment horizontal="justify" vertical="top"/>
    </xf>
    <xf numFmtId="0" fontId="16" fillId="0" borderId="30" xfId="0" applyNumberFormat="1" applyFont="1" applyBorder="1" applyAlignment="1">
      <alignment horizontal="center" vertical="center" wrapText="1"/>
    </xf>
    <xf numFmtId="0" fontId="16" fillId="0" borderId="31" xfId="0" applyNumberFormat="1" applyFont="1" applyBorder="1" applyAlignment="1">
      <alignment horizontal="center" vertical="center" wrapText="1"/>
    </xf>
    <xf numFmtId="0" fontId="16" fillId="0" borderId="21" xfId="0" applyNumberFormat="1" applyFont="1" applyBorder="1" applyAlignment="1">
      <alignment horizontal="center" vertical="center" wrapText="1"/>
    </xf>
    <xf numFmtId="0" fontId="14" fillId="0" borderId="6" xfId="2" applyFont="1" applyBorder="1" applyAlignment="1">
      <alignment horizontal="center"/>
    </xf>
    <xf numFmtId="0" fontId="14" fillId="0" borderId="7" xfId="2" applyFont="1" applyBorder="1" applyAlignment="1">
      <alignment horizontal="center"/>
    </xf>
    <xf numFmtId="0" fontId="14" fillId="0" borderId="51" xfId="2" applyFont="1" applyBorder="1" applyAlignment="1">
      <alignment horizontal="center"/>
    </xf>
    <xf numFmtId="0" fontId="14" fillId="0" borderId="1" xfId="2" applyFont="1" applyBorder="1" applyAlignment="1">
      <alignment horizontal="center"/>
    </xf>
    <xf numFmtId="0" fontId="14" fillId="0" borderId="13" xfId="2" applyFont="1" applyBorder="1" applyAlignment="1">
      <alignment horizontal="center"/>
    </xf>
    <xf numFmtId="0" fontId="14" fillId="0" borderId="14" xfId="2" applyFont="1" applyBorder="1" applyAlignment="1">
      <alignment horizontal="center"/>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horizontal="left" vertical="center" wrapText="1"/>
    </xf>
    <xf numFmtId="0" fontId="15" fillId="0" borderId="45"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0" fontId="14" fillId="0" borderId="5" xfId="2" applyFont="1" applyBorder="1" applyAlignment="1">
      <alignment horizontal="center" vertical="center" wrapText="1"/>
    </xf>
    <xf numFmtId="0" fontId="14" fillId="0" borderId="0" xfId="2" applyFont="1" applyBorder="1" applyAlignment="1">
      <alignment horizontal="center" vertical="center" wrapText="1"/>
    </xf>
    <xf numFmtId="0" fontId="17" fillId="3" borderId="8"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23" fillId="0" borderId="3" xfId="0" applyFont="1" applyBorder="1" applyAlignment="1">
      <alignment horizontal="center" vertical="center"/>
    </xf>
    <xf numFmtId="0" fontId="0" fillId="0" borderId="52" xfId="0" applyBorder="1" applyAlignment="1">
      <alignment horizontal="center"/>
    </xf>
    <xf numFmtId="0" fontId="0" fillId="0" borderId="44" xfId="0" applyBorder="1" applyAlignment="1">
      <alignment horizontal="center"/>
    </xf>
    <xf numFmtId="0" fontId="0" fillId="0" borderId="53" xfId="0" applyBorder="1" applyAlignment="1">
      <alignment horizontal="center"/>
    </xf>
    <xf numFmtId="0" fontId="23" fillId="8" borderId="2" xfId="0" applyFont="1" applyFill="1" applyBorder="1" applyAlignment="1">
      <alignment horizontal="center" vertical="center"/>
    </xf>
    <xf numFmtId="0" fontId="23" fillId="8" borderId="4" xfId="0" applyFont="1" applyFill="1" applyBorder="1" applyAlignment="1">
      <alignment horizontal="center" vertical="center"/>
    </xf>
    <xf numFmtId="0" fontId="23" fillId="8" borderId="3" xfId="0" applyFont="1" applyFill="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8" borderId="63" xfId="0" applyFont="1" applyFill="1" applyBorder="1" applyAlignment="1">
      <alignment horizontal="center" vertical="center"/>
    </xf>
    <xf numFmtId="0" fontId="23" fillId="8" borderId="49" xfId="0" applyFont="1" applyFill="1" applyBorder="1" applyAlignment="1">
      <alignment horizontal="center" vertical="center"/>
    </xf>
    <xf numFmtId="0" fontId="0" fillId="0" borderId="63" xfId="0" applyBorder="1" applyAlignment="1">
      <alignment horizontal="center" vertical="center" wrapText="1"/>
    </xf>
    <xf numFmtId="0" fontId="0" fillId="0" borderId="39" xfId="0" applyBorder="1" applyAlignment="1">
      <alignment horizontal="center" vertical="center" wrapText="1"/>
    </xf>
    <xf numFmtId="0" fontId="0" fillId="0" borderId="63" xfId="0" applyBorder="1" applyAlignment="1">
      <alignment horizontal="center" vertical="center"/>
    </xf>
    <xf numFmtId="0" fontId="0" fillId="0" borderId="39" xfId="0" applyBorder="1" applyAlignment="1">
      <alignment horizontal="center" vertical="center"/>
    </xf>
    <xf numFmtId="2" fontId="16" fillId="0" borderId="52" xfId="4" applyNumberFormat="1" applyFont="1" applyFill="1" applyBorder="1" applyAlignment="1">
      <alignment vertical="center" wrapText="1"/>
    </xf>
    <xf numFmtId="2" fontId="16" fillId="0" borderId="53" xfId="4" applyNumberFormat="1" applyFont="1" applyFill="1" applyBorder="1" applyAlignment="1">
      <alignment vertical="center" wrapText="1"/>
    </xf>
    <xf numFmtId="2" fontId="16" fillId="0" borderId="44" xfId="4" applyNumberFormat="1" applyFont="1" applyFill="1" applyBorder="1" applyAlignment="1">
      <alignment vertical="center" wrapText="1"/>
    </xf>
    <xf numFmtId="0" fontId="16" fillId="0" borderId="6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63" xfId="4" applyNumberFormat="1" applyFont="1" applyFill="1" applyBorder="1" applyAlignment="1">
      <alignment horizontal="justify" vertical="top" wrapText="1"/>
    </xf>
    <xf numFmtId="0" fontId="16" fillId="0" borderId="63" xfId="4" applyNumberFormat="1" applyFont="1" applyFill="1" applyBorder="1" applyAlignment="1">
      <alignment horizontal="justify" vertical="top"/>
    </xf>
    <xf numFmtId="0" fontId="16" fillId="0" borderId="64" xfId="4" applyNumberFormat="1" applyFont="1" applyFill="1" applyBorder="1" applyAlignment="1">
      <alignment horizontal="justify" vertical="top"/>
    </xf>
    <xf numFmtId="2" fontId="16" fillId="0" borderId="22" xfId="4" applyNumberFormat="1" applyFont="1" applyFill="1" applyBorder="1" applyAlignment="1">
      <alignment vertical="center" wrapText="1"/>
    </xf>
    <xf numFmtId="2" fontId="16" fillId="0" borderId="31" xfId="4" applyNumberFormat="1" applyFont="1" applyFill="1" applyBorder="1" applyAlignment="1">
      <alignment vertical="center" wrapText="1"/>
    </xf>
    <xf numFmtId="2" fontId="16" fillId="0" borderId="21" xfId="4" applyNumberFormat="1" applyFont="1" applyFill="1" applyBorder="1" applyAlignment="1">
      <alignment vertical="center" wrapText="1"/>
    </xf>
    <xf numFmtId="2" fontId="16" fillId="2" borderId="33" xfId="2" applyNumberFormat="1" applyFont="1" applyFill="1" applyBorder="1" applyAlignment="1">
      <alignment vertical="center" wrapText="1"/>
    </xf>
    <xf numFmtId="2" fontId="16" fillId="2" borderId="34" xfId="2" applyNumberFormat="1" applyFont="1" applyFill="1" applyBorder="1" applyAlignment="1">
      <alignment vertical="center" wrapText="1"/>
    </xf>
    <xf numFmtId="2" fontId="16" fillId="2" borderId="35" xfId="2" applyNumberFormat="1" applyFont="1" applyFill="1" applyBorder="1" applyAlignment="1">
      <alignment vertical="center" wrapText="1"/>
    </xf>
    <xf numFmtId="0" fontId="3" fillId="0" borderId="1" xfId="2" applyFont="1" applyBorder="1" applyAlignment="1">
      <alignment horizontal="center" vertical="center" wrapText="1"/>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11" fillId="0" borderId="26" xfId="3" applyFont="1" applyBorder="1" applyAlignment="1">
      <alignment horizontal="justify" vertical="center" wrapText="1"/>
    </xf>
    <xf numFmtId="0" fontId="11" fillId="0" borderId="24" xfId="3" applyFont="1" applyBorder="1" applyAlignment="1">
      <alignment horizontal="justify" vertical="center" wrapText="1"/>
    </xf>
    <xf numFmtId="0" fontId="11" fillId="0" borderId="25" xfId="3" applyFont="1" applyBorder="1" applyAlignment="1">
      <alignment horizontal="justify" vertical="center" wrapText="1"/>
    </xf>
    <xf numFmtId="0" fontId="6" fillId="0" borderId="32" xfId="2" applyFont="1" applyBorder="1" applyAlignment="1">
      <alignment horizontal="center" vertical="center"/>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12" fillId="2" borderId="26"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166" fontId="6" fillId="0" borderId="38" xfId="0" applyNumberFormat="1" applyFont="1" applyBorder="1" applyAlignment="1">
      <alignment horizontal="center" vertical="center" wrapText="1"/>
    </xf>
    <xf numFmtId="0" fontId="6" fillId="0" borderId="39" xfId="0" applyFont="1" applyBorder="1"/>
    <xf numFmtId="0" fontId="6" fillId="0" borderId="40" xfId="0" applyFont="1" applyBorder="1"/>
    <xf numFmtId="0" fontId="6" fillId="0" borderId="42" xfId="4" applyNumberFormat="1" applyFont="1" applyFill="1" applyBorder="1" applyAlignment="1">
      <alignment horizontal="justify" vertical="top" wrapText="1"/>
    </xf>
    <xf numFmtId="0" fontId="6" fillId="0" borderId="39" xfId="4" applyNumberFormat="1" applyFont="1" applyFill="1" applyBorder="1" applyAlignment="1">
      <alignment horizontal="justify" vertical="top" wrapText="1"/>
    </xf>
    <xf numFmtId="0" fontId="6" fillId="0" borderId="40" xfId="4" applyNumberFormat="1" applyFont="1" applyFill="1" applyBorder="1" applyAlignment="1">
      <alignment horizontal="justify" vertical="top" wrapText="1"/>
    </xf>
    <xf numFmtId="0" fontId="6" fillId="0" borderId="44"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5" xfId="4" applyNumberFormat="1" applyFont="1" applyFill="1" applyBorder="1" applyAlignment="1">
      <alignment horizontal="center" vertical="center" wrapText="1"/>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25"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4" fillId="2" borderId="4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48" xfId="2" applyFont="1" applyFill="1" applyBorder="1" applyAlignment="1">
      <alignment horizontal="center" vertical="center" wrapText="1"/>
    </xf>
    <xf numFmtId="0" fontId="6" fillId="0" borderId="51" xfId="2" applyFont="1" applyBorder="1" applyAlignment="1">
      <alignment horizontal="center" vertical="center"/>
    </xf>
    <xf numFmtId="0" fontId="6" fillId="0" borderId="1" xfId="2" applyFont="1" applyBorder="1" applyAlignment="1">
      <alignment horizontal="center" vertical="center"/>
    </xf>
    <xf numFmtId="168" fontId="2" fillId="0" borderId="1" xfId="2" applyNumberFormat="1" applyFont="1" applyBorder="1" applyAlignment="1">
      <alignment horizontal="center"/>
    </xf>
    <xf numFmtId="0" fontId="6" fillId="0" borderId="19" xfId="2" applyFont="1" applyBorder="1" applyAlignment="1">
      <alignment horizontal="center" vertical="center" wrapText="1"/>
    </xf>
    <xf numFmtId="0" fontId="6" fillId="0" borderId="7" xfId="2" applyFont="1" applyBorder="1" applyAlignment="1">
      <alignment horizontal="center" vertical="center" wrapText="1"/>
    </xf>
    <xf numFmtId="168" fontId="6" fillId="0" borderId="7" xfId="2" applyNumberFormat="1" applyFont="1" applyBorder="1" applyAlignment="1">
      <alignment horizontal="center" vertical="center" wrapText="1"/>
    </xf>
    <xf numFmtId="0" fontId="6" fillId="0" borderId="20" xfId="2" applyFont="1" applyBorder="1" applyAlignment="1">
      <alignment vertical="center"/>
    </xf>
    <xf numFmtId="0" fontId="6" fillId="0" borderId="28" xfId="2" applyFont="1" applyBorder="1" applyAlignment="1">
      <alignment vertical="center"/>
    </xf>
    <xf numFmtId="0" fontId="6" fillId="0" borderId="19" xfId="2" applyFont="1" applyBorder="1" applyAlignment="1">
      <alignment vertical="center"/>
    </xf>
    <xf numFmtId="0" fontId="6" fillId="0" borderId="29" xfId="2" applyFont="1" applyBorder="1" applyAlignment="1">
      <alignmen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42"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0" xfId="4" applyNumberFormat="1" applyFont="1" applyFill="1" applyBorder="1" applyAlignment="1">
      <alignment horizontal="center" vertical="center" wrapText="1"/>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2" fillId="0" borderId="45" xfId="2" applyFont="1" applyBorder="1" applyAlignment="1">
      <alignment horizontal="center"/>
    </xf>
    <xf numFmtId="0" fontId="2" fillId="0" borderId="15" xfId="2" applyFont="1" applyBorder="1" applyAlignment="1">
      <alignment horizontal="center"/>
    </xf>
    <xf numFmtId="0" fontId="4" fillId="0" borderId="26"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25" xfId="3" applyFont="1" applyBorder="1" applyAlignment="1">
      <alignment horizontal="center" vertical="center" wrapText="1"/>
    </xf>
    <xf numFmtId="1" fontId="6" fillId="0" borderId="33" xfId="3" applyNumberFormat="1" applyFont="1" applyBorder="1" applyAlignment="1">
      <alignment horizontal="center" vertical="center" wrapText="1"/>
    </xf>
    <xf numFmtId="1" fontId="6" fillId="0" borderId="26" xfId="3" applyNumberFormat="1" applyFont="1" applyBorder="1" applyAlignment="1">
      <alignment horizontal="center" vertical="center" wrapText="1"/>
    </xf>
    <xf numFmtId="1" fontId="6" fillId="0" borderId="27" xfId="4" applyNumberFormat="1" applyFont="1" applyFill="1" applyBorder="1" applyAlignment="1">
      <alignment horizontal="center" vertical="center" wrapText="1"/>
    </xf>
    <xf numFmtId="1" fontId="6" fillId="0" borderId="29" xfId="4" applyNumberFormat="1" applyFont="1" applyFill="1" applyBorder="1" applyAlignment="1">
      <alignment horizontal="center" vertical="center" wrapText="1"/>
    </xf>
    <xf numFmtId="1" fontId="6" fillId="0" borderId="30" xfId="4" applyNumberFormat="1" applyFont="1" applyFill="1" applyBorder="1" applyAlignment="1">
      <alignment horizontal="center" vertical="center" wrapText="1"/>
    </xf>
    <xf numFmtId="1" fontId="6" fillId="0" borderId="32" xfId="4" applyNumberFormat="1" applyFont="1" applyFill="1" applyBorder="1" applyAlignment="1">
      <alignment horizontal="center" vertical="center" wrapText="1"/>
    </xf>
    <xf numFmtId="167" fontId="6" fillId="2" borderId="33" xfId="2" applyNumberFormat="1" applyFont="1" applyFill="1" applyBorder="1" applyAlignment="1">
      <alignment horizontal="center" vertical="justify" wrapText="1"/>
    </xf>
    <xf numFmtId="167" fontId="6" fillId="2" borderId="35" xfId="2" applyNumberFormat="1" applyFont="1" applyFill="1" applyBorder="1" applyAlignment="1">
      <alignment horizontal="center" vertical="justify"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13414533673753998"/>
          <c:w val="0.68734578581264782"/>
          <c:h val="0.6979102748396232"/>
        </c:manualLayout>
      </c:layout>
      <c:barChart>
        <c:barDir val="col"/>
        <c:grouping val="clustered"/>
        <c:varyColors val="0"/>
        <c:ser>
          <c:idx val="4"/>
          <c:order val="0"/>
          <c:tx>
            <c:strRef>
              <c:f>'01'!$H$36:$H$37</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'01'!$H$38:$H$43</c:f>
              <c:numCache>
                <c:formatCode>General</c:formatCode>
                <c:ptCount val="6"/>
              </c:numCache>
            </c:numRef>
          </c:val>
          <c:extLst>
            <c:ext xmlns:c16="http://schemas.microsoft.com/office/drawing/2014/chart" uri="{C3380CC4-5D6E-409C-BE32-E72D297353CC}">
              <c16:uniqueId val="{00000004-91FB-4850-A440-226DA2467919}"/>
            </c:ext>
          </c:extLst>
        </c:ser>
        <c:ser>
          <c:idx val="5"/>
          <c:order val="1"/>
          <c:tx>
            <c:strRef>
              <c:f>'01'!$I$36:$I$37</c:f>
              <c:strCache>
                <c:ptCount val="2"/>
                <c:pt idx="0">
                  <c:v>N° TOTAL DE ENSAYOS SOLICITADOS A LAS MATERIAS PRIMAS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'01'!$I$38:$I$43</c:f>
              <c:numCache>
                <c:formatCode>0</c:formatCode>
                <c:ptCount val="6"/>
              </c:numCache>
            </c:numRef>
          </c:val>
          <c:extLst>
            <c:ext xmlns:c16="http://schemas.microsoft.com/office/drawing/2014/chart" uri="{C3380CC4-5D6E-409C-BE32-E72D297353CC}">
              <c16:uniqueId val="{00000005-91FB-4850-A440-226DA2467919}"/>
            </c:ext>
          </c:extLst>
        </c:ser>
        <c:dLbls>
          <c:showLegendKey val="0"/>
          <c:showVal val="0"/>
          <c:showCatName val="0"/>
          <c:showSerName val="0"/>
          <c:showPercent val="0"/>
          <c:showBubbleSize val="0"/>
        </c:dLbls>
        <c:gapWidth val="150"/>
        <c:axId val="367724584"/>
        <c:axId val="367724192"/>
        <c:extLst/>
      </c:barChart>
      <c:lineChart>
        <c:grouping val="standard"/>
        <c:varyColors val="0"/>
        <c:ser>
          <c:idx val="6"/>
          <c:order val="2"/>
          <c:tx>
            <c:strRef>
              <c:f>'01'!$J$36:$J$37</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'01'!$C$38:$G$43</c:f>
              <c:strCache>
                <c:ptCount val="6"/>
                <c:pt idx="0">
                  <c:v>BIMESTRE 1</c:v>
                </c:pt>
                <c:pt idx="1">
                  <c:v>BIMESTRE 2</c:v>
                </c:pt>
                <c:pt idx="2">
                  <c:v>BIMESTRE 3</c:v>
                </c:pt>
                <c:pt idx="3">
                  <c:v>BIMESTRE 4</c:v>
                </c:pt>
                <c:pt idx="4">
                  <c:v>BIMESTRE 5</c:v>
                </c:pt>
                <c:pt idx="5">
                  <c:v>BIMESTRE 6</c:v>
                </c:pt>
              </c:strCache>
            </c:strRef>
          </c:cat>
          <c:val>
            <c:numRef>
              <c:f>'01'!$J$38:$J$43</c:f>
              <c:numCache>
                <c:formatCode>0</c:formatCode>
                <c:ptCount val="6"/>
                <c:pt idx="0" formatCode="0%">
                  <c:v>0</c:v>
                </c:pt>
                <c:pt idx="1">
                  <c:v>0</c:v>
                </c:pt>
                <c:pt idx="2">
                  <c:v>0</c:v>
                </c:pt>
                <c:pt idx="3">
                  <c:v>0</c:v>
                </c:pt>
                <c:pt idx="4">
                  <c:v>0</c:v>
                </c:pt>
                <c:pt idx="5">
                  <c:v>0</c:v>
                </c:pt>
              </c:numCache>
            </c:numRef>
          </c:val>
          <c:smooth val="0"/>
          <c:extLst>
            <c:ext xmlns:c16="http://schemas.microsoft.com/office/drawing/2014/chart" uri="{C3380CC4-5D6E-409C-BE32-E72D297353CC}">
              <c16:uniqueId val="{00000006-91FB-4850-A440-226DA2467919}"/>
            </c:ext>
          </c:extLst>
        </c:ser>
        <c:dLbls>
          <c:showLegendKey val="0"/>
          <c:showVal val="0"/>
          <c:showCatName val="0"/>
          <c:showSerName val="0"/>
          <c:showPercent val="0"/>
          <c:showBubbleSize val="0"/>
        </c:dLbls>
        <c:marker val="1"/>
        <c:smooth val="0"/>
        <c:axId val="367723016"/>
        <c:axId val="367723800"/>
      </c:lineChart>
      <c:catAx>
        <c:axId val="36772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192"/>
        <c:crosses val="autoZero"/>
        <c:auto val="1"/>
        <c:lblAlgn val="ctr"/>
        <c:lblOffset val="100"/>
        <c:noMultiLvlLbl val="0"/>
      </c:catAx>
      <c:valAx>
        <c:axId val="3677241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584"/>
        <c:crosses val="autoZero"/>
        <c:crossBetween val="between"/>
      </c:valAx>
      <c:valAx>
        <c:axId val="36772380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3016"/>
        <c:crosses val="max"/>
        <c:crossBetween val="between"/>
      </c:valAx>
      <c:catAx>
        <c:axId val="367723016"/>
        <c:scaling>
          <c:orientation val="minMax"/>
        </c:scaling>
        <c:delete val="1"/>
        <c:axPos val="b"/>
        <c:numFmt formatCode="General" sourceLinked="1"/>
        <c:majorTickMark val="out"/>
        <c:minorTickMark val="none"/>
        <c:tickLblPos val="nextTo"/>
        <c:crossAx val="367723800"/>
        <c:crosses val="autoZero"/>
        <c:auto val="1"/>
        <c:lblAlgn val="ctr"/>
        <c:lblOffset val="100"/>
        <c:noMultiLvlLbl val="0"/>
      </c:catAx>
      <c:spPr>
        <a:noFill/>
        <a:ln>
          <a:noFill/>
        </a:ln>
        <a:effectLst/>
      </c:spPr>
    </c:plotArea>
    <c:legend>
      <c:legendPos val="b"/>
      <c:layout>
        <c:manualLayout>
          <c:xMode val="edge"/>
          <c:yMode val="edge"/>
          <c:x val="0.77853541677417948"/>
          <c:y val="0.14964471994192219"/>
          <c:w val="0.1944057820644099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'01. Puntos '!$D$36</c:f>
              <c:strCache>
                <c:ptCount val="1"/>
              </c:strCache>
            </c:strRef>
          </c:tx>
          <c:spPr>
            <a:solidFill>
              <a:schemeClr val="accent5"/>
            </a:solidFill>
            <a:ln>
              <a:noFill/>
            </a:ln>
            <a:effectLst/>
          </c:spPr>
          <c:invertIfNegative val="0"/>
          <c:cat>
            <c:strRef>
              <c:f>'01. Puntos '!$C$37:$G$40</c:f>
              <c:strCache>
                <c:ptCount val="4"/>
                <c:pt idx="0">
                  <c:v>TRIMESTRE 1</c:v>
                </c:pt>
                <c:pt idx="1">
                  <c:v>TRIMESTRE 2</c:v>
                </c:pt>
                <c:pt idx="2">
                  <c:v>TRIMESTRE 3</c:v>
                </c:pt>
                <c:pt idx="3">
                  <c:v>TRIMESTRE 4</c:v>
                </c:pt>
              </c:strCache>
            </c:strRef>
          </c:cat>
          <c:val>
            <c:numRef>
              <c:f>'01. Puntos '!$D$37:$D$40</c:f>
              <c:numCache>
                <c:formatCode>General</c:formatCode>
                <c:ptCount val="4"/>
              </c:numCache>
            </c:numRef>
          </c:val>
          <c:extLst>
            <c:ext xmlns:c16="http://schemas.microsoft.com/office/drawing/2014/chart" uri="{C3380CC4-5D6E-409C-BE32-E72D297353CC}">
              <c16:uniqueId val="{00000000-AF3E-4403-A065-5B929AD7C31A}"/>
            </c:ext>
          </c:extLst>
        </c:ser>
        <c:ser>
          <c:idx val="5"/>
          <c:order val="1"/>
          <c:tx>
            <c:strRef>
              <c:f>'01. Puntos '!$E$36</c:f>
              <c:strCache>
                <c:ptCount val="1"/>
              </c:strCache>
            </c:strRef>
          </c:tx>
          <c:spPr>
            <a:solidFill>
              <a:schemeClr val="accent6"/>
            </a:solidFill>
            <a:ln>
              <a:noFill/>
            </a:ln>
            <a:effectLst/>
          </c:spPr>
          <c:invertIfNegative val="0"/>
          <c:cat>
            <c:strRef>
              <c:f>'01. Puntos '!$C$37:$G$40</c:f>
              <c:strCache>
                <c:ptCount val="4"/>
                <c:pt idx="0">
                  <c:v>TRIMESTRE 1</c:v>
                </c:pt>
                <c:pt idx="1">
                  <c:v>TRIMESTRE 2</c:v>
                </c:pt>
                <c:pt idx="2">
                  <c:v>TRIMESTRE 3</c:v>
                </c:pt>
                <c:pt idx="3">
                  <c:v>TRIMESTRE 4</c:v>
                </c:pt>
              </c:strCache>
            </c:strRef>
          </c:cat>
          <c:val>
            <c:numRef>
              <c:f>'01. Puntos '!$E$37:$E$40</c:f>
              <c:numCache>
                <c:formatCode>General</c:formatCode>
                <c:ptCount val="4"/>
              </c:numCache>
            </c:numRef>
          </c:val>
          <c:extLst>
            <c:ext xmlns:c16="http://schemas.microsoft.com/office/drawing/2014/chart" uri="{C3380CC4-5D6E-409C-BE32-E72D297353CC}">
              <c16:uniqueId val="{00000001-AF3E-4403-A065-5B929AD7C31A}"/>
            </c:ext>
          </c:extLst>
        </c:ser>
        <c:ser>
          <c:idx val="6"/>
          <c:order val="2"/>
          <c:tx>
            <c:strRef>
              <c:f>'01. Puntos '!$F$36</c:f>
              <c:strCache>
                <c:ptCount val="1"/>
              </c:strCache>
            </c:strRef>
          </c:tx>
          <c:spPr>
            <a:solidFill>
              <a:schemeClr val="accent1">
                <a:lumMod val="60000"/>
              </a:schemeClr>
            </a:solidFill>
            <a:ln>
              <a:noFill/>
            </a:ln>
            <a:effectLst/>
          </c:spPr>
          <c:invertIfNegative val="0"/>
          <c:cat>
            <c:strRef>
              <c:f>'01. Puntos '!$C$37:$C$40</c:f>
              <c:strCache>
                <c:ptCount val="4"/>
                <c:pt idx="0">
                  <c:v>TRIMESTRE 1</c:v>
                </c:pt>
                <c:pt idx="1">
                  <c:v>TRIMESTRE 2</c:v>
                </c:pt>
                <c:pt idx="2">
                  <c:v>TRIMESTRE 3</c:v>
                </c:pt>
                <c:pt idx="3">
                  <c:v>TRIMESTRE 4</c:v>
                </c:pt>
              </c:strCache>
            </c:strRef>
          </c:cat>
          <c:val>
            <c:numRef>
              <c:f>'01. Puntos '!$F$37:$F$40</c:f>
              <c:numCache>
                <c:formatCode>General</c:formatCode>
                <c:ptCount val="4"/>
              </c:numCache>
            </c:numRef>
          </c:val>
          <c:extLst>
            <c:ext xmlns:c16="http://schemas.microsoft.com/office/drawing/2014/chart" uri="{C3380CC4-5D6E-409C-BE32-E72D297353CC}">
              <c16:uniqueId val="{00000002-AF3E-4403-A065-5B929AD7C31A}"/>
            </c:ext>
          </c:extLst>
        </c:ser>
        <c:ser>
          <c:idx val="0"/>
          <c:order val="3"/>
          <c:tx>
            <c:strRef>
              <c:f>'01. Puntos '!$G$36</c:f>
              <c:strCache>
                <c:ptCount val="1"/>
              </c:strCache>
            </c:strRef>
          </c:tx>
          <c:spPr>
            <a:solidFill>
              <a:schemeClr val="accent1"/>
            </a:solidFill>
            <a:ln>
              <a:noFill/>
            </a:ln>
            <a:effectLst/>
          </c:spPr>
          <c:invertIfNegative val="0"/>
          <c:cat>
            <c:strRef>
              <c:f>'01. Puntos '!$C$37:$C$40</c:f>
              <c:strCache>
                <c:ptCount val="4"/>
                <c:pt idx="0">
                  <c:v>TRIMESTRE 1</c:v>
                </c:pt>
                <c:pt idx="1">
                  <c:v>TRIMESTRE 2</c:v>
                </c:pt>
                <c:pt idx="2">
                  <c:v>TRIMESTRE 3</c:v>
                </c:pt>
                <c:pt idx="3">
                  <c:v>TRIMESTRE 4</c:v>
                </c:pt>
              </c:strCache>
            </c:strRef>
          </c:cat>
          <c:val>
            <c:numRef>
              <c:f>'01. Puntos '!$G$37:$G$40</c:f>
              <c:numCache>
                <c:formatCode>General</c:formatCode>
                <c:ptCount val="4"/>
              </c:numCache>
            </c:numRef>
          </c:val>
          <c:extLst>
            <c:ext xmlns:c16="http://schemas.microsoft.com/office/drawing/2014/chart" uri="{C3380CC4-5D6E-409C-BE32-E72D297353CC}">
              <c16:uniqueId val="{00000003-AF3E-4403-A065-5B929AD7C31A}"/>
            </c:ext>
          </c:extLst>
        </c:ser>
        <c:ser>
          <c:idx val="1"/>
          <c:order val="4"/>
          <c:tx>
            <c:strRef>
              <c:f>'01. Puntos '!$H$36</c:f>
              <c:strCache>
                <c:ptCount val="1"/>
                <c:pt idx="0">
                  <c:v>SUMATORIA DE PUNTOS DE AVANCE EN LAS DIFERENTES ETAPAS DE LOS PROYECTOS EN EJECUCIÓN</c:v>
                </c:pt>
              </c:strCache>
            </c:strRef>
          </c:tx>
          <c:spPr>
            <a:solidFill>
              <a:schemeClr val="accent2"/>
            </a:solidFill>
            <a:ln>
              <a:noFill/>
            </a:ln>
            <a:effectLst/>
          </c:spPr>
          <c:invertIfNegative val="0"/>
          <c:cat>
            <c:strRef>
              <c:f>'01. Puntos '!$C$37:$C$40</c:f>
              <c:strCache>
                <c:ptCount val="4"/>
                <c:pt idx="0">
                  <c:v>TRIMESTRE 1</c:v>
                </c:pt>
                <c:pt idx="1">
                  <c:v>TRIMESTRE 2</c:v>
                </c:pt>
                <c:pt idx="2">
                  <c:v>TRIMESTRE 3</c:v>
                </c:pt>
                <c:pt idx="3">
                  <c:v>TRIMESTRE 4</c:v>
                </c:pt>
              </c:strCache>
            </c:strRef>
          </c:cat>
          <c:val>
            <c:numRef>
              <c:f>'01. Puntos '!$H$37:$H$40</c:f>
              <c:numCache>
                <c:formatCode>0.00</c:formatCode>
                <c:ptCount val="4"/>
              </c:numCache>
            </c:numRef>
          </c:val>
          <c:extLst>
            <c:ext xmlns:c16="http://schemas.microsoft.com/office/drawing/2014/chart" uri="{C3380CC4-5D6E-409C-BE32-E72D297353CC}">
              <c16:uniqueId val="{00000004-AF3E-4403-A065-5B929AD7C31A}"/>
            </c:ext>
          </c:extLst>
        </c:ser>
        <c:ser>
          <c:idx val="2"/>
          <c:order val="5"/>
          <c:tx>
            <c:strRef>
              <c:f>'01. Puntos '!$I$36</c:f>
              <c:strCache>
                <c:ptCount val="1"/>
                <c:pt idx="0">
                  <c:v>PUNTOS DE AVANCE PLANEADOS PARA EL TRIMESTRE</c:v>
                </c:pt>
              </c:strCache>
            </c:strRef>
          </c:tx>
          <c:spPr>
            <a:solidFill>
              <a:schemeClr val="accent3"/>
            </a:solidFill>
            <a:ln>
              <a:noFill/>
            </a:ln>
            <a:effectLst/>
          </c:spPr>
          <c:invertIfNegative val="0"/>
          <c:cat>
            <c:strRef>
              <c:f>'01. Puntos '!$C$37:$C$40</c:f>
              <c:strCache>
                <c:ptCount val="4"/>
                <c:pt idx="0">
                  <c:v>TRIMESTRE 1</c:v>
                </c:pt>
                <c:pt idx="1">
                  <c:v>TRIMESTRE 2</c:v>
                </c:pt>
                <c:pt idx="2">
                  <c:v>TRIMESTRE 3</c:v>
                </c:pt>
                <c:pt idx="3">
                  <c:v>TRIMESTRE 4</c:v>
                </c:pt>
              </c:strCache>
            </c:strRef>
          </c:cat>
          <c:val>
            <c:numRef>
              <c:f>'01. Puntos '!$I$37:$I$40</c:f>
              <c:numCache>
                <c:formatCode>0.00</c:formatCode>
                <c:ptCount val="4"/>
              </c:numCache>
            </c:numRef>
          </c:val>
          <c:extLst>
            <c:ext xmlns:c16="http://schemas.microsoft.com/office/drawing/2014/chart" uri="{C3380CC4-5D6E-409C-BE32-E72D297353CC}">
              <c16:uniqueId val="{00000005-AF3E-4403-A065-5B929AD7C31A}"/>
            </c:ext>
          </c:extLst>
        </c:ser>
        <c:ser>
          <c:idx val="3"/>
          <c:order val="6"/>
          <c:tx>
            <c:strRef>
              <c:f>'01. Puntos '!$J$36</c:f>
              <c:strCache>
                <c:ptCount val="1"/>
                <c:pt idx="0">
                  <c:v>% DE AVANCE DE ACUERDO A LOS PUNTOS PLANEADOS</c:v>
                </c:pt>
              </c:strCache>
            </c:strRef>
          </c:tx>
          <c:spPr>
            <a:solidFill>
              <a:schemeClr val="accent4"/>
            </a:solidFill>
            <a:ln>
              <a:noFill/>
            </a:ln>
            <a:effectLst/>
          </c:spPr>
          <c:invertIfNegative val="0"/>
          <c:cat>
            <c:strRef>
              <c:f>'01. Puntos '!$C$37:$C$40</c:f>
              <c:strCache>
                <c:ptCount val="4"/>
                <c:pt idx="0">
                  <c:v>TRIMESTRE 1</c:v>
                </c:pt>
                <c:pt idx="1">
                  <c:v>TRIMESTRE 2</c:v>
                </c:pt>
                <c:pt idx="2">
                  <c:v>TRIMESTRE 3</c:v>
                </c:pt>
                <c:pt idx="3">
                  <c:v>TRIMESTRE 4</c:v>
                </c:pt>
              </c:strCache>
            </c:strRef>
          </c:cat>
          <c:val>
            <c:numRef>
              <c:f>'01. Puntos '!$J$37:$J$40</c:f>
              <c:numCache>
                <c:formatCode>0.00</c:formatCode>
                <c:ptCount val="4"/>
              </c:numCache>
            </c:numRef>
          </c:val>
          <c:extLst>
            <c:ext xmlns:c16="http://schemas.microsoft.com/office/drawing/2014/chart" uri="{C3380CC4-5D6E-409C-BE32-E72D297353CC}">
              <c16:uniqueId val="{00000006-AF3E-4403-A065-5B929AD7C31A}"/>
            </c:ext>
          </c:extLst>
        </c:ser>
        <c:dLbls>
          <c:showLegendKey val="0"/>
          <c:showVal val="0"/>
          <c:showCatName val="0"/>
          <c:showSerName val="0"/>
          <c:showPercent val="0"/>
          <c:showBubbleSize val="0"/>
        </c:dLbls>
        <c:gapWidth val="300"/>
        <c:axId val="367725760"/>
        <c:axId val="367726152"/>
        <c:extLst/>
      </c:barChart>
      <c:catAx>
        <c:axId val="36772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152"/>
        <c:crosses val="autoZero"/>
        <c:auto val="1"/>
        <c:lblAlgn val="ctr"/>
        <c:lblOffset val="100"/>
        <c:noMultiLvlLbl val="0"/>
      </c:catAx>
      <c:valAx>
        <c:axId val="367726152"/>
        <c:scaling>
          <c:orientation val="minMax"/>
          <c:max val="1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5760"/>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'01.  Porcentaje'!$D$36</c:f>
              <c:strCache>
                <c:ptCount val="1"/>
              </c:strCache>
            </c:strRef>
          </c:tx>
          <c:spPr>
            <a:solidFill>
              <a:schemeClr val="accent5"/>
            </a:solidFill>
            <a:ln>
              <a:noFill/>
            </a:ln>
            <a:effectLst/>
          </c:spPr>
          <c:invertIfNegative val="0"/>
          <c:cat>
            <c:strRef>
              <c:f>'01.  Porcentaje'!$C$37:$G$40</c:f>
              <c:strCache>
                <c:ptCount val="4"/>
                <c:pt idx="0">
                  <c:v>TRIMESTRE 1</c:v>
                </c:pt>
                <c:pt idx="1">
                  <c:v>TRIMESTRE 2</c:v>
                </c:pt>
                <c:pt idx="2">
                  <c:v>TRIMESTRE 3</c:v>
                </c:pt>
                <c:pt idx="3">
                  <c:v>TRIMESTRE 4</c:v>
                </c:pt>
              </c:strCache>
            </c:strRef>
          </c:cat>
          <c:val>
            <c:numRef>
              <c:f>'01.  Porcentaje'!$D$37:$D$40</c:f>
              <c:numCache>
                <c:formatCode>General</c:formatCode>
                <c:ptCount val="4"/>
              </c:numCache>
            </c:numRef>
          </c:val>
          <c:extLst>
            <c:ext xmlns:c16="http://schemas.microsoft.com/office/drawing/2014/chart" uri="{C3380CC4-5D6E-409C-BE32-E72D297353CC}">
              <c16:uniqueId val="{00000000-6F37-45D2-B504-E22BF88618E5}"/>
            </c:ext>
          </c:extLst>
        </c:ser>
        <c:ser>
          <c:idx val="5"/>
          <c:order val="1"/>
          <c:tx>
            <c:strRef>
              <c:f>'01.  Porcentaje'!$E$36</c:f>
              <c:strCache>
                <c:ptCount val="1"/>
              </c:strCache>
            </c:strRef>
          </c:tx>
          <c:spPr>
            <a:solidFill>
              <a:schemeClr val="accent6"/>
            </a:solidFill>
            <a:ln>
              <a:noFill/>
            </a:ln>
            <a:effectLst/>
          </c:spPr>
          <c:invertIfNegative val="0"/>
          <c:cat>
            <c:strRef>
              <c:f>'01.  Porcentaje'!$C$37:$G$40</c:f>
              <c:strCache>
                <c:ptCount val="4"/>
                <c:pt idx="0">
                  <c:v>TRIMESTRE 1</c:v>
                </c:pt>
                <c:pt idx="1">
                  <c:v>TRIMESTRE 2</c:v>
                </c:pt>
                <c:pt idx="2">
                  <c:v>TRIMESTRE 3</c:v>
                </c:pt>
                <c:pt idx="3">
                  <c:v>TRIMESTRE 4</c:v>
                </c:pt>
              </c:strCache>
            </c:strRef>
          </c:cat>
          <c:val>
            <c:numRef>
              <c:f>'01.  Porcentaje'!$E$37:$E$40</c:f>
              <c:numCache>
                <c:formatCode>General</c:formatCode>
                <c:ptCount val="4"/>
              </c:numCache>
            </c:numRef>
          </c:val>
          <c:extLst>
            <c:ext xmlns:c16="http://schemas.microsoft.com/office/drawing/2014/chart" uri="{C3380CC4-5D6E-409C-BE32-E72D297353CC}">
              <c16:uniqueId val="{00000001-6F37-45D2-B504-E22BF88618E5}"/>
            </c:ext>
          </c:extLst>
        </c:ser>
        <c:ser>
          <c:idx val="6"/>
          <c:order val="2"/>
          <c:tx>
            <c:strRef>
              <c:f>'01.  Porcentaje'!$F$36</c:f>
              <c:strCache>
                <c:ptCount val="1"/>
              </c:strCache>
            </c:strRef>
          </c:tx>
          <c:spPr>
            <a:solidFill>
              <a:schemeClr val="accent1">
                <a:lumMod val="60000"/>
              </a:schemeClr>
            </a:solidFill>
            <a:ln>
              <a:noFill/>
            </a:ln>
            <a:effectLst/>
          </c:spPr>
          <c:invertIfNegative val="0"/>
          <c:cat>
            <c:strRef>
              <c:f>'01.  Porcentaje'!$C$37:$C$40</c:f>
              <c:strCache>
                <c:ptCount val="4"/>
                <c:pt idx="0">
                  <c:v>TRIMESTRE 1</c:v>
                </c:pt>
                <c:pt idx="1">
                  <c:v>TRIMESTRE 2</c:v>
                </c:pt>
                <c:pt idx="2">
                  <c:v>TRIMESTRE 3</c:v>
                </c:pt>
                <c:pt idx="3">
                  <c:v>TRIMESTRE 4</c:v>
                </c:pt>
              </c:strCache>
            </c:strRef>
          </c:cat>
          <c:val>
            <c:numRef>
              <c:f>'01.  Porcentaje'!$F$37:$F$40</c:f>
              <c:numCache>
                <c:formatCode>General</c:formatCode>
                <c:ptCount val="4"/>
              </c:numCache>
            </c:numRef>
          </c:val>
          <c:extLst>
            <c:ext xmlns:c16="http://schemas.microsoft.com/office/drawing/2014/chart" uri="{C3380CC4-5D6E-409C-BE32-E72D297353CC}">
              <c16:uniqueId val="{00000002-6F37-45D2-B504-E22BF88618E5}"/>
            </c:ext>
          </c:extLst>
        </c:ser>
        <c:ser>
          <c:idx val="0"/>
          <c:order val="3"/>
          <c:tx>
            <c:strRef>
              <c:f>'01.  Porcentaje'!$G$36</c:f>
              <c:strCache>
                <c:ptCount val="1"/>
              </c:strCache>
            </c:strRef>
          </c:tx>
          <c:spPr>
            <a:solidFill>
              <a:schemeClr val="accent1"/>
            </a:solidFill>
            <a:ln>
              <a:noFill/>
            </a:ln>
            <a:effectLst/>
          </c:spPr>
          <c:invertIfNegative val="0"/>
          <c:cat>
            <c:strRef>
              <c:f>'01.  Porcentaje'!$C$37:$C$40</c:f>
              <c:strCache>
                <c:ptCount val="4"/>
                <c:pt idx="0">
                  <c:v>TRIMESTRE 1</c:v>
                </c:pt>
                <c:pt idx="1">
                  <c:v>TRIMESTRE 2</c:v>
                </c:pt>
                <c:pt idx="2">
                  <c:v>TRIMESTRE 3</c:v>
                </c:pt>
                <c:pt idx="3">
                  <c:v>TRIMESTRE 4</c:v>
                </c:pt>
              </c:strCache>
            </c:strRef>
          </c:cat>
          <c:val>
            <c:numRef>
              <c:f>'01.  Porcentaje'!$G$37:$G$40</c:f>
              <c:numCache>
                <c:formatCode>General</c:formatCode>
                <c:ptCount val="4"/>
              </c:numCache>
            </c:numRef>
          </c:val>
          <c:extLst>
            <c:ext xmlns:c16="http://schemas.microsoft.com/office/drawing/2014/chart" uri="{C3380CC4-5D6E-409C-BE32-E72D297353CC}">
              <c16:uniqueId val="{00000003-6F37-45D2-B504-E22BF88618E5}"/>
            </c:ext>
          </c:extLst>
        </c:ser>
        <c:ser>
          <c:idx val="1"/>
          <c:order val="4"/>
          <c:tx>
            <c:strRef>
              <c:f>'01.  Porcentaje'!$H$36</c:f>
              <c:strCache>
                <c:ptCount val="1"/>
                <c:pt idx="0">
                  <c:v>SUMATORIA PORCENTAJE DE AVANCE DE CADA PROYECTOS</c:v>
                </c:pt>
              </c:strCache>
            </c:strRef>
          </c:tx>
          <c:spPr>
            <a:solidFill>
              <a:schemeClr val="accent2"/>
            </a:solidFill>
            <a:ln>
              <a:noFill/>
            </a:ln>
            <a:effectLst/>
          </c:spPr>
          <c:invertIfNegative val="0"/>
          <c:cat>
            <c:strRef>
              <c:f>'01.  Porcentaje'!$C$37:$C$40</c:f>
              <c:strCache>
                <c:ptCount val="4"/>
                <c:pt idx="0">
                  <c:v>TRIMESTRE 1</c:v>
                </c:pt>
                <c:pt idx="1">
                  <c:v>TRIMESTRE 2</c:v>
                </c:pt>
                <c:pt idx="2">
                  <c:v>TRIMESTRE 3</c:v>
                </c:pt>
                <c:pt idx="3">
                  <c:v>TRIMESTRE 4</c:v>
                </c:pt>
              </c:strCache>
            </c:strRef>
          </c:cat>
          <c:val>
            <c:numRef>
              <c:f>'01.  Porcentaje'!$H$37:$H$40</c:f>
              <c:numCache>
                <c:formatCode>0.00</c:formatCode>
                <c:ptCount val="4"/>
              </c:numCache>
            </c:numRef>
          </c:val>
          <c:extLst>
            <c:ext xmlns:c16="http://schemas.microsoft.com/office/drawing/2014/chart" uri="{C3380CC4-5D6E-409C-BE32-E72D297353CC}">
              <c16:uniqueId val="{00000004-6F37-45D2-B504-E22BF88618E5}"/>
            </c:ext>
          </c:extLst>
        </c:ser>
        <c:ser>
          <c:idx val="2"/>
          <c:order val="5"/>
          <c:tx>
            <c:strRef>
              <c:f>'01.  Porcentaje'!$I$36</c:f>
              <c:strCache>
                <c:ptCount val="1"/>
              </c:strCache>
            </c:strRef>
          </c:tx>
          <c:spPr>
            <a:solidFill>
              <a:schemeClr val="accent3"/>
            </a:solidFill>
            <a:ln>
              <a:noFill/>
            </a:ln>
            <a:effectLst/>
          </c:spPr>
          <c:invertIfNegative val="0"/>
          <c:cat>
            <c:strRef>
              <c:f>'01.  Porcentaje'!$C$37:$C$40</c:f>
              <c:strCache>
                <c:ptCount val="4"/>
                <c:pt idx="0">
                  <c:v>TRIMESTRE 1</c:v>
                </c:pt>
                <c:pt idx="1">
                  <c:v>TRIMESTRE 2</c:v>
                </c:pt>
                <c:pt idx="2">
                  <c:v>TRIMESTRE 3</c:v>
                </c:pt>
                <c:pt idx="3">
                  <c:v>TRIMESTRE 4</c:v>
                </c:pt>
              </c:strCache>
            </c:strRef>
          </c:cat>
          <c:val>
            <c:numRef>
              <c:f>'01.  Porcentaje'!$I$37:$I$40</c:f>
              <c:numCache>
                <c:formatCode>0.00</c:formatCode>
                <c:ptCount val="4"/>
              </c:numCache>
            </c:numRef>
          </c:val>
          <c:extLst>
            <c:ext xmlns:c16="http://schemas.microsoft.com/office/drawing/2014/chart" uri="{C3380CC4-5D6E-409C-BE32-E72D297353CC}">
              <c16:uniqueId val="{00000005-6F37-45D2-B504-E22BF88618E5}"/>
            </c:ext>
          </c:extLst>
        </c:ser>
        <c:ser>
          <c:idx val="3"/>
          <c:order val="6"/>
          <c:tx>
            <c:strRef>
              <c:f>'01.  Porcentaje'!$J$36</c:f>
              <c:strCache>
                <c:ptCount val="1"/>
              </c:strCache>
            </c:strRef>
          </c:tx>
          <c:spPr>
            <a:solidFill>
              <a:schemeClr val="accent4"/>
            </a:solidFill>
            <a:ln>
              <a:noFill/>
            </a:ln>
            <a:effectLst/>
          </c:spPr>
          <c:invertIfNegative val="0"/>
          <c:cat>
            <c:strRef>
              <c:f>'01.  Porcentaje'!$C$37:$C$40</c:f>
              <c:strCache>
                <c:ptCount val="4"/>
                <c:pt idx="0">
                  <c:v>TRIMESTRE 1</c:v>
                </c:pt>
                <c:pt idx="1">
                  <c:v>TRIMESTRE 2</c:v>
                </c:pt>
                <c:pt idx="2">
                  <c:v>TRIMESTRE 3</c:v>
                </c:pt>
                <c:pt idx="3">
                  <c:v>TRIMESTRE 4</c:v>
                </c:pt>
              </c:strCache>
            </c:strRef>
          </c:cat>
          <c:val>
            <c:numRef>
              <c:f>'01.  Porcentaje'!$J$37:$J$40</c:f>
              <c:numCache>
                <c:formatCode>0.00</c:formatCode>
                <c:ptCount val="4"/>
              </c:numCache>
            </c:numRef>
          </c:val>
          <c:extLst>
            <c:ext xmlns:c16="http://schemas.microsoft.com/office/drawing/2014/chart" uri="{C3380CC4-5D6E-409C-BE32-E72D297353CC}">
              <c16:uniqueId val="{00000006-6F37-45D2-B504-E22BF88618E5}"/>
            </c:ext>
          </c:extLst>
        </c:ser>
        <c:dLbls>
          <c:showLegendKey val="0"/>
          <c:showVal val="0"/>
          <c:showCatName val="0"/>
          <c:showSerName val="0"/>
          <c:showPercent val="0"/>
          <c:showBubbleSize val="0"/>
        </c:dLbls>
        <c:gapWidth val="300"/>
        <c:axId val="367725760"/>
        <c:axId val="367726152"/>
        <c:extLst/>
      </c:barChart>
      <c:catAx>
        <c:axId val="36772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152"/>
        <c:crosses val="autoZero"/>
        <c:auto val="1"/>
        <c:lblAlgn val="ctr"/>
        <c:lblOffset val="100"/>
        <c:noMultiLvlLbl val="0"/>
      </c:catAx>
      <c:valAx>
        <c:axId val="367726152"/>
        <c:scaling>
          <c:orientation val="minMax"/>
          <c:max val="1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BZ"/>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5760"/>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'01 (2)'!$H$32:$H$33</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(2)'!$H$34:$H$39</c:f>
              <c:numCache>
                <c:formatCode>General</c:formatCode>
                <c:ptCount val="6"/>
              </c:numCache>
            </c:numRef>
          </c:val>
          <c:extLst>
            <c:ext xmlns:c16="http://schemas.microsoft.com/office/drawing/2014/chart" uri="{C3380CC4-5D6E-409C-BE32-E72D297353CC}">
              <c16:uniqueId val="{00000000-EE20-44A6-819A-2F230FED07B7}"/>
            </c:ext>
          </c:extLst>
        </c:ser>
        <c:ser>
          <c:idx val="5"/>
          <c:order val="1"/>
          <c:tx>
            <c:strRef>
              <c:f>'01 (2)'!$I$32:$I$33</c:f>
              <c:strCache>
                <c:ptCount val="2"/>
                <c:pt idx="0">
                  <c:v>N° TOTAL DE ENSAYOS SOLICITADOS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(2)'!$I$34:$I$39</c:f>
              <c:numCache>
                <c:formatCode>0</c:formatCode>
                <c:ptCount val="6"/>
              </c:numCache>
            </c:numRef>
          </c:val>
          <c:extLst>
            <c:ext xmlns:c16="http://schemas.microsoft.com/office/drawing/2014/chart" uri="{C3380CC4-5D6E-409C-BE32-E72D297353CC}">
              <c16:uniqueId val="{00000001-EE20-44A6-819A-2F230FED07B7}"/>
            </c:ext>
          </c:extLst>
        </c:ser>
        <c:dLbls>
          <c:showLegendKey val="0"/>
          <c:showVal val="0"/>
          <c:showCatName val="0"/>
          <c:showSerName val="0"/>
          <c:showPercent val="0"/>
          <c:showBubbleSize val="0"/>
        </c:dLbls>
        <c:gapWidth val="150"/>
        <c:axId val="367728112"/>
        <c:axId val="367728504"/>
        <c:extLst/>
      </c:barChart>
      <c:lineChart>
        <c:grouping val="standard"/>
        <c:varyColors val="0"/>
        <c:ser>
          <c:idx val="6"/>
          <c:order val="2"/>
          <c:tx>
            <c:strRef>
              <c:f>'01 (2)'!$J$32:$J$33</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 (2)'!$C$34:$G$39</c:f>
              <c:strCache>
                <c:ptCount val="6"/>
                <c:pt idx="0">
                  <c:v>BIMESTRE 1</c:v>
                </c:pt>
                <c:pt idx="1">
                  <c:v>BIMESTRE 2</c:v>
                </c:pt>
                <c:pt idx="2">
                  <c:v>BIMESTRE 3</c:v>
                </c:pt>
                <c:pt idx="3">
                  <c:v>BIMESTRE 4</c:v>
                </c:pt>
                <c:pt idx="4">
                  <c:v>BIMESTRE 5</c:v>
                </c:pt>
                <c:pt idx="5">
                  <c:v>BIMESTRE 6</c:v>
                </c:pt>
              </c:strCache>
            </c:strRef>
          </c:cat>
          <c:val>
            <c:numRef>
              <c:f>'01 (2)'!$J$34:$J$39</c:f>
              <c:numCache>
                <c:formatCode>0.0%</c:formatCode>
                <c:ptCount val="6"/>
                <c:pt idx="0">
                  <c:v>0</c:v>
                </c:pt>
                <c:pt idx="1">
                  <c:v>0</c:v>
                </c:pt>
                <c:pt idx="2">
                  <c:v>0</c:v>
                </c:pt>
                <c:pt idx="3" formatCode="0%">
                  <c:v>0</c:v>
                </c:pt>
                <c:pt idx="4" formatCode="0%">
                  <c:v>0</c:v>
                </c:pt>
                <c:pt idx="5" formatCode="0%">
                  <c:v>0</c:v>
                </c:pt>
              </c:numCache>
            </c:numRef>
          </c:val>
          <c:smooth val="0"/>
          <c:extLst>
            <c:ext xmlns:c16="http://schemas.microsoft.com/office/drawing/2014/chart" uri="{C3380CC4-5D6E-409C-BE32-E72D297353CC}">
              <c16:uniqueId val="{00000002-EE20-44A6-819A-2F230FED07B7}"/>
            </c:ext>
          </c:extLst>
        </c:ser>
        <c:dLbls>
          <c:showLegendKey val="0"/>
          <c:showVal val="0"/>
          <c:showCatName val="0"/>
          <c:showSerName val="0"/>
          <c:showPercent val="0"/>
          <c:showBubbleSize val="0"/>
        </c:dLbls>
        <c:marker val="1"/>
        <c:smooth val="0"/>
        <c:axId val="367729288"/>
        <c:axId val="367728896"/>
      </c:lineChart>
      <c:catAx>
        <c:axId val="36772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504"/>
        <c:crosses val="autoZero"/>
        <c:auto val="1"/>
        <c:lblAlgn val="ctr"/>
        <c:lblOffset val="100"/>
        <c:noMultiLvlLbl val="0"/>
      </c:catAx>
      <c:valAx>
        <c:axId val="36772850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112"/>
        <c:crosses val="autoZero"/>
        <c:crossBetween val="between"/>
      </c:valAx>
      <c:valAx>
        <c:axId val="36772889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9288"/>
        <c:crosses val="max"/>
        <c:crossBetween val="between"/>
      </c:valAx>
      <c:catAx>
        <c:axId val="367729288"/>
        <c:scaling>
          <c:orientation val="minMax"/>
        </c:scaling>
        <c:delete val="1"/>
        <c:axPos val="b"/>
        <c:numFmt formatCode="General" sourceLinked="1"/>
        <c:majorTickMark val="out"/>
        <c:minorTickMark val="none"/>
        <c:tickLblPos val="nextTo"/>
        <c:crossAx val="367728896"/>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 AL PLAN DE INSPECCIÓN DE ENSAYOS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'02'!$H$32:$H$33</c:f>
              <c:strCache>
                <c:ptCount val="2"/>
                <c:pt idx="0">
                  <c:v>N° TOTAL DE ENSAYOS REALIZADOS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'02'!$H$34:$H$37</c:f>
              <c:numCache>
                <c:formatCode>0</c:formatCode>
                <c:ptCount val="4"/>
              </c:numCache>
            </c:numRef>
          </c:val>
          <c:extLst>
            <c:ext xmlns:c16="http://schemas.microsoft.com/office/drawing/2014/chart" uri="{C3380CC4-5D6E-409C-BE32-E72D297353CC}">
              <c16:uniqueId val="{00000000-1F01-48A2-81BE-0006D99E80A0}"/>
            </c:ext>
          </c:extLst>
        </c:ser>
        <c:ser>
          <c:idx val="5"/>
          <c:order val="1"/>
          <c:tx>
            <c:strRef>
              <c:f>'02'!$I$32:$I$33</c:f>
              <c:strCache>
                <c:ptCount val="2"/>
                <c:pt idx="0">
                  <c:v>N° TOTAL DE ENSAYOS REQUERIDOS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'02'!$I$34:$I$37</c:f>
              <c:numCache>
                <c:formatCode>0</c:formatCode>
                <c:ptCount val="4"/>
              </c:numCache>
            </c:numRef>
          </c:val>
          <c:extLst>
            <c:ext xmlns:c16="http://schemas.microsoft.com/office/drawing/2014/chart" uri="{C3380CC4-5D6E-409C-BE32-E72D297353CC}">
              <c16:uniqueId val="{00000001-1F01-48A2-81BE-0006D99E80A0}"/>
            </c:ext>
          </c:extLst>
        </c:ser>
        <c:dLbls>
          <c:showLegendKey val="0"/>
          <c:showVal val="0"/>
          <c:showCatName val="0"/>
          <c:showSerName val="0"/>
          <c:showPercent val="0"/>
          <c:showBubbleSize val="0"/>
        </c:dLbls>
        <c:gapWidth val="150"/>
        <c:axId val="64287976"/>
        <c:axId val="64288368"/>
        <c:extLst/>
      </c:barChart>
      <c:lineChart>
        <c:grouping val="standard"/>
        <c:varyColors val="0"/>
        <c:ser>
          <c:idx val="6"/>
          <c:order val="2"/>
          <c:tx>
            <c:strRef>
              <c:f>'02'!$J$32:$J$33</c:f>
              <c:strCache>
                <c:ptCount val="2"/>
                <c:pt idx="0">
                  <c:v>% DE ENSAYOS REALIZADOS DE ACUERDO A LAS SOLICITUDES DE SERVICIO</c:v>
                </c:pt>
              </c:strCache>
            </c:strRef>
          </c:tx>
          <c:spPr>
            <a:ln w="28575" cap="rnd">
              <a:solidFill>
                <a:schemeClr val="accent1">
                  <a:lumMod val="60000"/>
                </a:schemeClr>
              </a:solidFill>
              <a:round/>
            </a:ln>
            <a:effectLst/>
          </c:spPr>
          <c:marker>
            <c:symbol val="none"/>
          </c:marker>
          <c:cat>
            <c:strRef>
              <c:f>'02'!$C$34:$G$37</c:f>
              <c:strCache>
                <c:ptCount val="4"/>
                <c:pt idx="0">
                  <c:v>TRIMESTRE 1</c:v>
                </c:pt>
                <c:pt idx="1">
                  <c:v>TRIMESTRE 2</c:v>
                </c:pt>
                <c:pt idx="2">
                  <c:v>TRIMESTRE 3</c:v>
                </c:pt>
                <c:pt idx="3">
                  <c:v>TRIMESTRE 4</c:v>
                </c:pt>
              </c:strCache>
            </c:strRef>
          </c:cat>
          <c:val>
            <c:numRef>
              <c:f>'02'!$J$34:$J$37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F01-48A2-81BE-0006D99E80A0}"/>
            </c:ext>
          </c:extLst>
        </c:ser>
        <c:dLbls>
          <c:showLegendKey val="0"/>
          <c:showVal val="0"/>
          <c:showCatName val="0"/>
          <c:showSerName val="0"/>
          <c:showPercent val="0"/>
          <c:showBubbleSize val="0"/>
        </c:dLbls>
        <c:marker val="1"/>
        <c:smooth val="0"/>
        <c:axId val="64289152"/>
        <c:axId val="64288760"/>
      </c:lineChart>
      <c:catAx>
        <c:axId val="6428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8368"/>
        <c:crosses val="autoZero"/>
        <c:auto val="1"/>
        <c:lblAlgn val="ctr"/>
        <c:lblOffset val="100"/>
        <c:noMultiLvlLbl val="0"/>
      </c:catAx>
      <c:valAx>
        <c:axId val="64288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7976"/>
        <c:crosses val="autoZero"/>
        <c:crossBetween val="between"/>
      </c:valAx>
      <c:valAx>
        <c:axId val="6428876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9152"/>
        <c:crosses val="max"/>
        <c:crossBetween val="between"/>
      </c:valAx>
      <c:catAx>
        <c:axId val="64289152"/>
        <c:scaling>
          <c:orientation val="minMax"/>
        </c:scaling>
        <c:delete val="1"/>
        <c:axPos val="b"/>
        <c:numFmt formatCode="General" sourceLinked="1"/>
        <c:majorTickMark val="out"/>
        <c:minorTickMark val="none"/>
        <c:tickLblPos val="nextTo"/>
        <c:crossAx val="64288760"/>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&amp;ZCalle 26 No.57-41 Torre 8, Pisos 7 y 8 CEMSA – C.P. 111321
PBX: 3779555 – Información: Línea 195
www.umv.gov.co&amp;CDESI-FM-001
&amp;P de &amp;#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LOS APIQUES EJECUTADOS VS LO PROGRAMADO</a:t>
            </a:r>
          </a:p>
        </c:rich>
      </c:tx>
      <c:layout>
        <c:manualLayout>
          <c:xMode val="edge"/>
          <c:yMode val="edge"/>
          <c:x val="0.14139118876234888"/>
          <c:y val="3.25203252032520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'03'!$H$32:$H$33</c:f>
              <c:strCache>
                <c:ptCount val="2"/>
                <c:pt idx="0">
                  <c:v>N° TOTAL DE DE INFORMES DE APIQUES ENTREGADOS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'03'!$H$34:$H$37</c:f>
              <c:numCache>
                <c:formatCode>0</c:formatCode>
                <c:ptCount val="4"/>
              </c:numCache>
            </c:numRef>
          </c:val>
          <c:extLst>
            <c:ext xmlns:c16="http://schemas.microsoft.com/office/drawing/2014/chart" uri="{C3380CC4-5D6E-409C-BE32-E72D297353CC}">
              <c16:uniqueId val="{00000000-B8DD-4B64-8D2B-3C328AEBBD2F}"/>
            </c:ext>
          </c:extLst>
        </c:ser>
        <c:ser>
          <c:idx val="5"/>
          <c:order val="1"/>
          <c:tx>
            <c:strRef>
              <c:f>'03'!$I$32:$I$33</c:f>
              <c:strCache>
                <c:ptCount val="2"/>
                <c:pt idx="0">
                  <c:v>N° TOTAL  DE APIQUES SOLICITADOS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'03'!$I$34:$I$37</c:f>
              <c:numCache>
                <c:formatCode>0</c:formatCode>
                <c:ptCount val="4"/>
              </c:numCache>
            </c:numRef>
          </c:val>
          <c:extLst>
            <c:ext xmlns:c16="http://schemas.microsoft.com/office/drawing/2014/chart" uri="{C3380CC4-5D6E-409C-BE32-E72D297353CC}">
              <c16:uniqueId val="{00000001-B8DD-4B64-8D2B-3C328AEBBD2F}"/>
            </c:ext>
          </c:extLst>
        </c:ser>
        <c:dLbls>
          <c:showLegendKey val="0"/>
          <c:showVal val="0"/>
          <c:showCatName val="0"/>
          <c:showSerName val="0"/>
          <c:showPercent val="0"/>
          <c:showBubbleSize val="0"/>
        </c:dLbls>
        <c:gapWidth val="150"/>
        <c:axId val="64290328"/>
        <c:axId val="64290720"/>
        <c:extLst/>
      </c:barChart>
      <c:lineChart>
        <c:grouping val="standard"/>
        <c:varyColors val="0"/>
        <c:ser>
          <c:idx val="6"/>
          <c:order val="2"/>
          <c:tx>
            <c:strRef>
              <c:f>'03'!$J$32:$J$33</c:f>
              <c:strCache>
                <c:ptCount val="2"/>
                <c:pt idx="0">
                  <c:v>% DE CUMPLIMIENTO DE LO EJECUTADOS VS LO SOLICITADO</c:v>
                </c:pt>
              </c:strCache>
            </c:strRef>
          </c:tx>
          <c:spPr>
            <a:ln w="28575" cap="rnd">
              <a:solidFill>
                <a:schemeClr val="accent1">
                  <a:lumMod val="60000"/>
                </a:schemeClr>
              </a:solidFill>
              <a:round/>
            </a:ln>
            <a:effectLst/>
          </c:spPr>
          <c:marker>
            <c:symbol val="none"/>
          </c:marker>
          <c:cat>
            <c:strRef>
              <c:f>'03'!$C$34:$G$37</c:f>
              <c:strCache>
                <c:ptCount val="4"/>
                <c:pt idx="0">
                  <c:v>TRIMESTRE 1</c:v>
                </c:pt>
                <c:pt idx="1">
                  <c:v>TRIMESTRE 2</c:v>
                </c:pt>
                <c:pt idx="2">
                  <c:v>TRIMESTRE 3</c:v>
                </c:pt>
                <c:pt idx="3">
                  <c:v>TRIMESTRE 4</c:v>
                </c:pt>
              </c:strCache>
            </c:strRef>
          </c:cat>
          <c:val>
            <c:numRef>
              <c:f>'03'!$J$34:$J$37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B8DD-4B64-8D2B-3C328AEBBD2F}"/>
            </c:ext>
          </c:extLst>
        </c:ser>
        <c:dLbls>
          <c:showLegendKey val="0"/>
          <c:showVal val="0"/>
          <c:showCatName val="0"/>
          <c:showSerName val="0"/>
          <c:showPercent val="0"/>
          <c:showBubbleSize val="0"/>
        </c:dLbls>
        <c:marker val="1"/>
        <c:smooth val="0"/>
        <c:axId val="64291504"/>
        <c:axId val="64291112"/>
      </c:lineChart>
      <c:catAx>
        <c:axId val="6429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720"/>
        <c:crosses val="autoZero"/>
        <c:auto val="1"/>
        <c:lblAlgn val="ctr"/>
        <c:lblOffset val="100"/>
        <c:noMultiLvlLbl val="0"/>
      </c:catAx>
      <c:valAx>
        <c:axId val="64290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328"/>
        <c:crosses val="autoZero"/>
        <c:crossBetween val="between"/>
      </c:valAx>
      <c:valAx>
        <c:axId val="64291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1504"/>
        <c:crosses val="max"/>
        <c:crossBetween val="between"/>
      </c:valAx>
      <c:catAx>
        <c:axId val="64291504"/>
        <c:scaling>
          <c:orientation val="minMax"/>
        </c:scaling>
        <c:delete val="1"/>
        <c:axPos val="b"/>
        <c:numFmt formatCode="General" sourceLinked="1"/>
        <c:majorTickMark val="out"/>
        <c:minorTickMark val="none"/>
        <c:tickLblPos val="nextTo"/>
        <c:crossAx val="64291112"/>
        <c:crosses val="autoZero"/>
        <c:auto val="1"/>
        <c:lblAlgn val="ctr"/>
        <c:lblOffset val="100"/>
        <c:noMultiLvlLbl val="0"/>
      </c:catAx>
      <c:spPr>
        <a:noFill/>
        <a:ln>
          <a:noFill/>
        </a:ln>
        <a:effectLst/>
      </c:spPr>
    </c:plotArea>
    <c:legend>
      <c:legendPos val="b"/>
      <c:layout>
        <c:manualLayout>
          <c:xMode val="edge"/>
          <c:yMode val="edge"/>
          <c:x val="0.76657485947303783"/>
          <c:y val="9.544416704009559E-2"/>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LA CALIDAD DE LA EJECUCION DE LOS METODOS DE ENSAYO</a:t>
            </a:r>
          </a:p>
        </c:rich>
      </c:tx>
      <c:layout>
        <c:manualLayout>
          <c:xMode val="edge"/>
          <c:yMode val="edge"/>
          <c:x val="0.18139546005773136"/>
          <c:y val="5.4200542005420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'04'!$H$32:$H$33</c:f>
              <c:strCache>
                <c:ptCount val="2"/>
                <c:pt idx="0">
                  <c:v>NUMERO DE METODOS DE ENSAYOS QUE CUMPLIERON CON LA PRECISION DE LA NORMA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'04'!$H$34:$H$35</c:f>
              <c:numCache>
                <c:formatCode>0</c:formatCode>
                <c:ptCount val="2"/>
              </c:numCache>
            </c:numRef>
          </c:val>
          <c:extLst>
            <c:ext xmlns:c16="http://schemas.microsoft.com/office/drawing/2014/chart" uri="{C3380CC4-5D6E-409C-BE32-E72D297353CC}">
              <c16:uniqueId val="{00000000-1338-4F2A-BCE8-B30CC5395AE7}"/>
            </c:ext>
          </c:extLst>
        </c:ser>
        <c:ser>
          <c:idx val="5"/>
          <c:order val="1"/>
          <c:tx>
            <c:strRef>
              <c:f>'04'!$I$32:$I$33</c:f>
              <c:strCache>
                <c:ptCount val="2"/>
                <c:pt idx="0">
                  <c:v>NUMERO DE METODOS DE ENSAYOS QUE CUMPLIERON CON LA PRECISION DE LA NORMA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'04'!$I$34:$I$35</c:f>
              <c:numCache>
                <c:formatCode>0</c:formatCode>
                <c:ptCount val="2"/>
              </c:numCache>
            </c:numRef>
          </c:val>
          <c:extLst>
            <c:ext xmlns:c16="http://schemas.microsoft.com/office/drawing/2014/chart" uri="{C3380CC4-5D6E-409C-BE32-E72D297353CC}">
              <c16:uniqueId val="{00000001-1338-4F2A-BCE8-B30CC5395AE7}"/>
            </c:ext>
          </c:extLst>
        </c:ser>
        <c:dLbls>
          <c:showLegendKey val="0"/>
          <c:showVal val="0"/>
          <c:showCatName val="0"/>
          <c:showSerName val="0"/>
          <c:showPercent val="0"/>
          <c:showBubbleSize val="0"/>
        </c:dLbls>
        <c:gapWidth val="150"/>
        <c:axId val="64292680"/>
        <c:axId val="64293072"/>
        <c:extLst/>
      </c:barChart>
      <c:lineChart>
        <c:grouping val="standard"/>
        <c:varyColors val="0"/>
        <c:ser>
          <c:idx val="6"/>
          <c:order val="2"/>
          <c:tx>
            <c:strRef>
              <c:f>'04'!$J$32:$J$33</c:f>
              <c:strCache>
                <c:ptCount val="2"/>
                <c:pt idx="0">
                  <c:v>NUMERO DE  METODOS DE ENSAYO VERIFICADOS</c:v>
                </c:pt>
              </c:strCache>
            </c:strRef>
          </c:tx>
          <c:spPr>
            <a:ln w="28575" cap="rnd">
              <a:solidFill>
                <a:schemeClr val="accent1">
                  <a:lumMod val="60000"/>
                </a:schemeClr>
              </a:solidFill>
              <a:round/>
            </a:ln>
            <a:effectLst/>
          </c:spPr>
          <c:marker>
            <c:symbol val="none"/>
          </c:marker>
          <c:cat>
            <c:strRef>
              <c:f>'04'!$C$34:$G$35</c:f>
              <c:strCache>
                <c:ptCount val="2"/>
                <c:pt idx="0">
                  <c:v>SEMESTRE 1</c:v>
                </c:pt>
                <c:pt idx="1">
                  <c:v>SEMESTRE 2</c:v>
                </c:pt>
              </c:strCache>
            </c:strRef>
          </c:cat>
          <c:val>
            <c:numRef>
              <c:f>'04'!$J$34:$J$35</c:f>
              <c:numCache>
                <c:formatCode>0%</c:formatCode>
                <c:ptCount val="2"/>
                <c:pt idx="0">
                  <c:v>0</c:v>
                </c:pt>
                <c:pt idx="1">
                  <c:v>0</c:v>
                </c:pt>
              </c:numCache>
            </c:numRef>
          </c:val>
          <c:smooth val="0"/>
          <c:extLst>
            <c:ext xmlns:c16="http://schemas.microsoft.com/office/drawing/2014/chart" uri="{C3380CC4-5D6E-409C-BE32-E72D297353CC}">
              <c16:uniqueId val="{00000002-1338-4F2A-BCE8-B30CC5395AE7}"/>
            </c:ext>
          </c:extLst>
        </c:ser>
        <c:dLbls>
          <c:showLegendKey val="0"/>
          <c:showVal val="0"/>
          <c:showCatName val="0"/>
          <c:showSerName val="0"/>
          <c:showPercent val="0"/>
          <c:showBubbleSize val="0"/>
        </c:dLbls>
        <c:marker val="1"/>
        <c:smooth val="0"/>
        <c:axId val="64293856"/>
        <c:axId val="64293464"/>
      </c:lineChart>
      <c:catAx>
        <c:axId val="6429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072"/>
        <c:crosses val="autoZero"/>
        <c:auto val="1"/>
        <c:lblAlgn val="ctr"/>
        <c:lblOffset val="100"/>
        <c:noMultiLvlLbl val="0"/>
      </c:catAx>
      <c:valAx>
        <c:axId val="6429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2680"/>
        <c:crosses val="autoZero"/>
        <c:crossBetween val="between"/>
      </c:valAx>
      <c:valAx>
        <c:axId val="6429346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856"/>
        <c:crosses val="max"/>
        <c:crossBetween val="between"/>
      </c:valAx>
      <c:catAx>
        <c:axId val="64293856"/>
        <c:scaling>
          <c:orientation val="minMax"/>
        </c:scaling>
        <c:delete val="1"/>
        <c:axPos val="b"/>
        <c:numFmt formatCode="General" sourceLinked="1"/>
        <c:majorTickMark val="out"/>
        <c:minorTickMark val="none"/>
        <c:tickLblPos val="nextTo"/>
        <c:crossAx val="64293464"/>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emf"/><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4.xm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66674</xdr:rowOff>
    </xdr:from>
    <xdr:to>
      <xdr:col>6</xdr:col>
      <xdr:colOff>264584</xdr:colOff>
      <xdr:row>3</xdr:row>
      <xdr:rowOff>152400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317" y="257174"/>
          <a:ext cx="863600" cy="858309"/>
        </a:xfrm>
        <a:prstGeom prst="rect">
          <a:avLst/>
        </a:prstGeom>
      </xdr:spPr>
    </xdr:pic>
    <xdr:clientData/>
  </xdr:twoCellAnchor>
  <xdr:twoCellAnchor>
    <xdr:from>
      <xdr:col>2</xdr:col>
      <xdr:colOff>0</xdr:colOff>
      <xdr:row>48</xdr:row>
      <xdr:rowOff>0</xdr:rowOff>
    </xdr:from>
    <xdr:to>
      <xdr:col>26</xdr:col>
      <xdr:colOff>314325</xdr:colOff>
      <xdr:row>60</xdr:row>
      <xdr:rowOff>171450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0</xdr:colOff>
      <xdr:row>38</xdr:row>
      <xdr:rowOff>0</xdr:rowOff>
    </xdr:from>
    <xdr:to>
      <xdr:col>34</xdr:col>
      <xdr:colOff>9525</xdr:colOff>
      <xdr:row>38</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82325" y="1176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666750</xdr:colOff>
      <xdr:row>25</xdr:row>
      <xdr:rowOff>125942</xdr:rowOff>
    </xdr:from>
    <xdr:ext cx="5376333" cy="530225"/>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𝑟𝑒𝑎𝑙𝑖𝑧𝑎𝑑𝑜𝑠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𝑠𝑜𝑙𝑖𝑐𝑖𝑡𝑎𝑑𝑜𝑠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den>
                      </m:f>
                    </m:e>
                  </m:d>
                </m:oMath>
              </a14:m>
              <a:r>
                <a:rPr lang="es-CO" sz="1800">
                  <a:latin typeface="+mn-lt"/>
                </a:rPr>
                <a:t>*100%</a:t>
              </a:r>
            </a:p>
          </xdr:txBody>
        </xdr:sp>
      </mc:Choice>
      <mc:Fallback xmlns="">
        <xdr:sp macro="" textlink="">
          <xdr:nvSpPr>
            <xdr:cNvPr id="4" name="CuadroTexto 3">
              <a:extLst>
                <a:ext uri="{FF2B5EF4-FFF2-40B4-BE49-F238E27FC236}">
                  <a16:creationId xmlns:a16="http://schemas.microsoft.com/office/drawing/2014/main" id="{FCAF6776-7EA9-4A45-AAD6-3944259081A8}"/>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mn-lt"/>
                </a:rPr>
                <a:t>((𝑁𝑢𝑚𝑒𝑟𝑜 𝑡𝑜𝑡𝑎𝑙 𝑑𝑒 𝑒𝑛𝑠𝑎𝑦𝑜𝑠 𝑟𝑒𝑎𝑙𝑖𝑧𝑎𝑑𝑜𝑠 𝑎 𝑙𝑎𝑠 𝑚𝑎𝑡𝑒𝑟𝑖𝑎𝑠 𝑝𝑟𝑖𝑚𝑎𝑠)/(𝑁𝑢𝑚𝑒𝑟𝑜 𝑡𝑜𝑡𝑎𝑙 𝑑𝑒 𝑒𝑛𝑠𝑎𝑦𝑜𝑠 𝑠𝑜𝑙𝑖𝑐𝑖𝑡𝑎𝑑𝑜𝑠 𝑎 𝑙𝑎𝑠 𝑚𝑎𝑡𝑒𝑟𝑖𝑎𝑠 𝑝𝑟𝑖𝑚𝑎𝑠))</a:t>
              </a:r>
              <a:r>
                <a:rPr lang="es-CO" sz="1800">
                  <a:latin typeface="+mn-lt"/>
                </a:rPr>
                <a:t>*100%</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73025</xdr:colOff>
      <xdr:row>1</xdr:row>
      <xdr:rowOff>57149</xdr:rowOff>
    </xdr:from>
    <xdr:to>
      <xdr:col>6</xdr:col>
      <xdr:colOff>216959</xdr:colOff>
      <xdr:row>3</xdr:row>
      <xdr:rowOff>142875</xdr:rowOff>
    </xdr:to>
    <xdr:pic>
      <xdr:nvPicPr>
        <xdr:cNvPr id="2" name="Imagen 1">
          <a:extLst>
            <a:ext uri="{FF2B5EF4-FFF2-40B4-BE49-F238E27FC236}">
              <a16:creationId xmlns:a16="http://schemas.microsoft.com/office/drawing/2014/main" id="{262A8832-3D92-406A-8710-DE50C0F45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925" y="219074"/>
          <a:ext cx="867834" cy="857251"/>
        </a:xfrm>
        <a:prstGeom prst="rect">
          <a:avLst/>
        </a:prstGeom>
      </xdr:spPr>
    </xdr:pic>
    <xdr:clientData/>
  </xdr:twoCellAnchor>
  <xdr:twoCellAnchor editAs="oneCell">
    <xdr:from>
      <xdr:col>34</xdr:col>
      <xdr:colOff>0</xdr:colOff>
      <xdr:row>40</xdr:row>
      <xdr:rowOff>0</xdr:rowOff>
    </xdr:from>
    <xdr:to>
      <xdr:col>34</xdr:col>
      <xdr:colOff>9525</xdr:colOff>
      <xdr:row>40</xdr:row>
      <xdr:rowOff>9525</xdr:rowOff>
    </xdr:to>
    <xdr:pic>
      <xdr:nvPicPr>
        <xdr:cNvPr id="4" name="Imagen 3">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9950" y="1283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40</xdr:row>
      <xdr:rowOff>0</xdr:rowOff>
    </xdr:from>
    <xdr:ext cx="9525" cy="9525"/>
    <xdr:pic>
      <xdr:nvPicPr>
        <xdr:cNvPr id="6" name="Imagen 5">
          <a:extLst>
            <a:ext uri="{FF2B5EF4-FFF2-40B4-BE49-F238E27FC236}">
              <a16:creationId xmlns:a16="http://schemas.microsoft.com/office/drawing/2014/main" id="{9676687D-1966-4D76-9C8E-C92446BC1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9950" y="14735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37</xdr:row>
      <xdr:rowOff>0</xdr:rowOff>
    </xdr:from>
    <xdr:ext cx="9525" cy="9525"/>
    <xdr:pic>
      <xdr:nvPicPr>
        <xdr:cNvPr id="7" name="Imagen 6">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9950" y="1321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40</xdr:row>
      <xdr:rowOff>0</xdr:rowOff>
    </xdr:from>
    <xdr:ext cx="9525" cy="9525"/>
    <xdr:pic>
      <xdr:nvPicPr>
        <xdr:cNvPr id="8" name="Imagen 7">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9950" y="11106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39</xdr:row>
      <xdr:rowOff>0</xdr:rowOff>
    </xdr:from>
    <xdr:ext cx="9525" cy="9525"/>
    <xdr:pic>
      <xdr:nvPicPr>
        <xdr:cNvPr id="9" name="Imagen 8">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9950" y="11487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114299</xdr:colOff>
      <xdr:row>45</xdr:row>
      <xdr:rowOff>104776</xdr:rowOff>
    </xdr:from>
    <xdr:to>
      <xdr:col>26</xdr:col>
      <xdr:colOff>209549</xdr:colOff>
      <xdr:row>57</xdr:row>
      <xdr:rowOff>95250</xdr:rowOff>
    </xdr:to>
    <xdr:graphicFrame macro="">
      <xdr:nvGraphicFramePr>
        <xdr:cNvPr id="11" name="Gráfico 10">
          <a:extLst>
            <a:ext uri="{FF2B5EF4-FFF2-40B4-BE49-F238E27FC236}">
              <a16:creationId xmlns:a16="http://schemas.microsoft.com/office/drawing/2014/main" id="{18E077C9-F126-4DC6-86EE-8A4CBF56F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8</xdr:col>
      <xdr:colOff>238124</xdr:colOff>
      <xdr:row>25</xdr:row>
      <xdr:rowOff>295275</xdr:rowOff>
    </xdr:from>
    <xdr:ext cx="6667501" cy="530225"/>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649A18FD-8152-4ACC-9248-152022E901BD}"/>
                </a:ext>
              </a:extLst>
            </xdr:cNvPr>
            <xdr:cNvSpPr txBox="1"/>
          </xdr:nvSpPr>
          <xdr:spPr>
            <a:xfrm>
              <a:off x="2762249" y="8905875"/>
              <a:ext cx="6667501"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s-BZ" sz="1400" b="0" i="1">
                            <a:solidFill>
                              <a:schemeClr val="tx1"/>
                            </a:solidFill>
                            <a:effectLst/>
                            <a:latin typeface="Cambria Math" panose="02040503050406030204" pitchFamily="18" charset="0"/>
                            <a:ea typeface="+mn-ea"/>
                            <a:cs typeface="+mn-cs"/>
                          </a:rPr>
                        </m:ctrlPr>
                      </m:fPr>
                      <m:num>
                        <m:nary>
                          <m:naryPr>
                            <m:chr m:val="∑"/>
                            <m:subHide m:val="on"/>
                            <m:supHide m:val="on"/>
                            <m:ctrlPr>
                              <a:rPr lang="es-BZ" sz="1400" b="0" i="1">
                                <a:solidFill>
                                  <a:schemeClr val="tx1"/>
                                </a:solidFill>
                                <a:effectLst/>
                                <a:latin typeface="Cambria Math" panose="02040503050406030204" pitchFamily="18" charset="0"/>
                                <a:ea typeface="+mn-ea"/>
                                <a:cs typeface="+mn-cs"/>
                              </a:rPr>
                            </m:ctrlPr>
                          </m:naryPr>
                          <m:sub/>
                          <m:sup/>
                          <m:e>
                            <m:r>
                              <m:rPr>
                                <m:nor/>
                              </m:rPr>
                              <a:rPr lang="es-ES" sz="1400" b="0" i="0">
                                <a:solidFill>
                                  <a:schemeClr val="tx1"/>
                                </a:solidFill>
                                <a:effectLst/>
                                <a:latin typeface="Cambria Math" panose="02040503050406030204" pitchFamily="18" charset="0"/>
                                <a:ea typeface="+mn-ea"/>
                                <a:cs typeface="+mn-cs"/>
                              </a:rPr>
                              <m:t>(</m:t>
                            </m:r>
                            <m:r>
                              <m:rPr>
                                <m:nor/>
                              </m:rPr>
                              <a:rPr lang="es-CO" sz="1400"/>
                              <m:t>fase</m:t>
                            </m:r>
                            <m:r>
                              <m:rPr>
                                <m:nor/>
                              </m:rPr>
                              <a:rPr lang="es-CO" sz="1400"/>
                              <m:t> </m:t>
                            </m:r>
                            <m:r>
                              <m:rPr>
                                <m:nor/>
                              </m:rPr>
                              <a:rPr lang="es-ES" sz="1400" b="0" i="0"/>
                              <m:t>1∗</m:t>
                            </m:r>
                            <m:r>
                              <m:rPr>
                                <m:nor/>
                              </m:rPr>
                              <a:rPr lang="es-CO" sz="1400"/>
                              <m:t>(</m:t>
                            </m:r>
                            <m:r>
                              <m:rPr>
                                <m:nor/>
                              </m:rPr>
                              <a:rPr lang="es-CO" sz="1400"/>
                              <m:t>Cantidad</m:t>
                            </m:r>
                            <m:r>
                              <m:rPr>
                                <m:nor/>
                              </m:rPr>
                              <a:rPr lang="es-CO" sz="1400"/>
                              <m:t>) +</m:t>
                            </m:r>
                            <m:r>
                              <m:rPr>
                                <m:nor/>
                              </m:rPr>
                              <a:rPr lang="es-ES" sz="1400" b="0" i="0"/>
                              <m:t> </m:t>
                            </m:r>
                            <m:r>
                              <m:rPr>
                                <m:nor/>
                              </m:rPr>
                              <a:rPr lang="es-CO" sz="1400"/>
                              <m:t>fase</m:t>
                            </m:r>
                            <m:r>
                              <m:rPr>
                                <m:nor/>
                              </m:rPr>
                              <a:rPr lang="es-CO" sz="1400"/>
                              <m:t> </m:t>
                            </m:r>
                            <m:r>
                              <m:rPr>
                                <m:nor/>
                              </m:rPr>
                              <a:rPr lang="es-ES" sz="1400" i="1"/>
                              <m:t>2</m:t>
                            </m:r>
                            <m:r>
                              <m:rPr>
                                <m:nor/>
                              </m:rPr>
                              <a:rPr lang="es-ES" sz="1400" b="0" i="0"/>
                              <m:t>∗</m:t>
                            </m:r>
                            <m:r>
                              <m:rPr>
                                <m:nor/>
                              </m:rPr>
                              <a:rPr lang="es-CO" sz="1400"/>
                              <m:t>(</m:t>
                            </m:r>
                            <m:r>
                              <m:rPr>
                                <m:nor/>
                              </m:rPr>
                              <a:rPr lang="es-CO" sz="1400"/>
                              <m:t>cantidad</m:t>
                            </m:r>
                            <m:r>
                              <m:rPr>
                                <m:nor/>
                              </m:rPr>
                              <a:rPr lang="es-CO" sz="1400"/>
                              <m:t>)</m:t>
                            </m:r>
                            <m:r>
                              <m:rPr>
                                <m:nor/>
                              </m:rPr>
                              <a:rPr lang="es-ES" sz="1400" b="0" i="0"/>
                              <m:t> </m:t>
                            </m:r>
                            <m:r>
                              <m:rPr>
                                <m:nor/>
                              </m:rPr>
                              <a:rPr lang="es-CO" sz="1400"/>
                              <m:t>+ </m:t>
                            </m:r>
                            <m:r>
                              <m:rPr>
                                <m:nor/>
                              </m:rPr>
                              <a:rPr lang="es-ES" sz="1400" b="0" i="0"/>
                              <m:t>fase</m:t>
                            </m:r>
                            <m:r>
                              <m:rPr>
                                <m:nor/>
                              </m:rPr>
                              <a:rPr lang="es-ES" sz="1400" b="0" i="0"/>
                              <m:t> 3∗(</m:t>
                            </m:r>
                            <m:r>
                              <m:rPr>
                                <m:nor/>
                              </m:rPr>
                              <a:rPr lang="es-ES" sz="1400" b="0" i="0"/>
                              <m:t>cantidad</m:t>
                            </m:r>
                            <m:r>
                              <m:rPr>
                                <m:nor/>
                              </m:rPr>
                              <a:rPr lang="es-ES" sz="1400" b="0" i="0"/>
                              <m:t>) + </m:t>
                            </m:r>
                            <m:r>
                              <m:rPr>
                                <m:nor/>
                              </m:rPr>
                              <a:rPr lang="es-CO" sz="1400"/>
                              <m:t>fase</m:t>
                            </m:r>
                            <m:r>
                              <m:rPr>
                                <m:nor/>
                              </m:rPr>
                              <a:rPr lang="es-ES" sz="1400" b="0" i="0"/>
                              <m:t> 4</m:t>
                            </m:r>
                            <m:r>
                              <m:rPr>
                                <m:nor/>
                              </m:rPr>
                              <a:rPr lang="es-CO" sz="1400"/>
                              <m:t>∗ (</m:t>
                            </m:r>
                            <m:r>
                              <m:rPr>
                                <m:nor/>
                              </m:rPr>
                              <a:rPr lang="es-CO" sz="1400"/>
                              <m:t>cantidad</m:t>
                            </m:r>
                            <m:r>
                              <m:rPr>
                                <m:nor/>
                              </m:rPr>
                              <a:rPr lang="es-CO" sz="1400"/>
                              <m:t>)</m:t>
                            </m:r>
                            <m:r>
                              <m:rPr>
                                <m:nor/>
                              </m:rPr>
                              <a:rPr lang="es-ES" sz="1400" b="0" i="0"/>
                              <m:t>)</m:t>
                            </m:r>
                          </m:e>
                        </m:nary>
                      </m:num>
                      <m:den>
                        <m:r>
                          <a:rPr lang="es-ES" sz="1400" b="0" i="1">
                            <a:solidFill>
                              <a:schemeClr val="tx1"/>
                            </a:solidFill>
                            <a:effectLst/>
                            <a:latin typeface="Cambria Math" panose="02040503050406030204" pitchFamily="18" charset="0"/>
                            <a:ea typeface="+mn-ea"/>
                            <a:cs typeface="+mn-cs"/>
                          </a:rPr>
                          <m:t>𝑃𝑢𝑛𝑡𝑜𝑠</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𝑑𝑒</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𝑎𝑣𝑎𝑛𝑐𝑒</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𝑝𝑙𝑎𝑛𝑒𝑎𝑑𝑜𝑠</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𝑝𝑎𝑟𝑎</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𝑒𝑙</m:t>
                        </m:r>
                        <m:r>
                          <a:rPr lang="es-ES" sz="1400" b="0" i="1">
                            <a:solidFill>
                              <a:schemeClr val="tx1"/>
                            </a:solidFill>
                            <a:effectLst/>
                            <a:latin typeface="Cambria Math" panose="02040503050406030204" pitchFamily="18" charset="0"/>
                            <a:ea typeface="+mn-ea"/>
                            <a:cs typeface="+mn-cs"/>
                          </a:rPr>
                          <m:t> </m:t>
                        </m:r>
                        <m:r>
                          <a:rPr lang="es-ES" sz="1400" b="0" i="1">
                            <a:solidFill>
                              <a:schemeClr val="tx1"/>
                            </a:solidFill>
                            <a:effectLst/>
                            <a:latin typeface="Cambria Math" panose="02040503050406030204" pitchFamily="18" charset="0"/>
                            <a:ea typeface="+mn-ea"/>
                            <a:cs typeface="+mn-cs"/>
                          </a:rPr>
                          <m:t>𝑡𝑟𝑖𝑚𝑒𝑠𝑡𝑟𝑒</m:t>
                        </m:r>
                      </m:den>
                    </m:f>
                    <m:r>
                      <a:rPr lang="es-CO" sz="1400" b="0" i="1">
                        <a:solidFill>
                          <a:schemeClr val="tx1"/>
                        </a:solidFill>
                        <a:effectLst/>
                        <a:latin typeface="Cambria Math" panose="02040503050406030204" pitchFamily="18" charset="0"/>
                        <a:ea typeface="+mn-ea"/>
                        <a:cs typeface="+mn-cs"/>
                      </a:rPr>
                      <m:t>∗100%</m:t>
                    </m:r>
                  </m:oMath>
                </m:oMathPara>
              </a14:m>
              <a:endParaRPr lang="es-CO" sz="1400">
                <a:latin typeface="Arial" panose="020B0604020202020204" pitchFamily="34" charset="0"/>
                <a:cs typeface="Arial" panose="020B0604020202020204" pitchFamily="34" charset="0"/>
              </a:endParaRPr>
            </a:p>
          </xdr:txBody>
        </xdr:sp>
      </mc:Choice>
      <mc:Fallback xmlns="">
        <xdr:sp macro="" textlink="">
          <xdr:nvSpPr>
            <xdr:cNvPr id="10" name="CuadroTexto 9">
              <a:extLst>
                <a:ext uri="{FF2B5EF4-FFF2-40B4-BE49-F238E27FC236}">
                  <a16:creationId xmlns:a16="http://schemas.microsoft.com/office/drawing/2014/main" id="{649A18FD-8152-4ACC-9248-152022E901BD}"/>
                </a:ext>
              </a:extLst>
            </xdr:cNvPr>
            <xdr:cNvSpPr txBox="1"/>
          </xdr:nvSpPr>
          <xdr:spPr>
            <a:xfrm>
              <a:off x="2762249" y="8905875"/>
              <a:ext cx="6667501"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BZ" sz="1400" b="0" i="0">
                  <a:solidFill>
                    <a:schemeClr val="tx1"/>
                  </a:solidFill>
                  <a:effectLst/>
                  <a:latin typeface="Cambria Math" panose="02040503050406030204" pitchFamily="18" charset="0"/>
                  <a:ea typeface="+mn-ea"/>
                  <a:cs typeface="+mn-cs"/>
                </a:rPr>
                <a:t>(∑</a:t>
              </a:r>
              <a:r>
                <a:rPr lang="es-CO" sz="1400" b="0" i="0">
                  <a:solidFill>
                    <a:schemeClr val="tx1"/>
                  </a:solidFill>
                  <a:effectLst/>
                  <a:latin typeface="Cambria Math" panose="02040503050406030204" pitchFamily="18" charset="0"/>
                  <a:ea typeface="+mn-ea"/>
                  <a:cs typeface="+mn-cs"/>
                </a:rPr>
                <a:t>▒</a:t>
              </a:r>
              <a:r>
                <a:rPr lang="es-ES" sz="1400" b="0" i="0">
                  <a:solidFill>
                    <a:schemeClr val="tx1"/>
                  </a:solidFill>
                  <a:effectLst/>
                  <a:latin typeface="Cambria Math" panose="02040503050406030204" pitchFamily="18" charset="0"/>
                  <a:ea typeface="+mn-ea"/>
                  <a:cs typeface="+mn-cs"/>
                </a:rPr>
                <a:t>"(</a:t>
              </a:r>
              <a:r>
                <a:rPr lang="es-CO" sz="1400" i="0"/>
                <a:t>fase </a:t>
              </a:r>
              <a:r>
                <a:rPr lang="es-ES" sz="1400" b="0" i="0"/>
                <a:t>1*</a:t>
              </a:r>
              <a:r>
                <a:rPr lang="es-CO" sz="1400" i="0"/>
                <a:t>(Cantidad) +</a:t>
              </a:r>
              <a:r>
                <a:rPr lang="es-ES" sz="1400" b="0" i="0"/>
                <a:t> </a:t>
              </a:r>
              <a:r>
                <a:rPr lang="es-CO" sz="1400" i="0"/>
                <a:t>fase </a:t>
              </a:r>
              <a:r>
                <a:rPr lang="es-ES" sz="1400" i="0"/>
                <a:t>2</a:t>
              </a:r>
              <a:r>
                <a:rPr lang="es-ES" sz="1400" b="0" i="0"/>
                <a:t>*</a:t>
              </a:r>
              <a:r>
                <a:rPr lang="es-CO" sz="1400" i="0"/>
                <a:t>(cantidad)</a:t>
              </a:r>
              <a:r>
                <a:rPr lang="es-ES" sz="1400" b="0" i="0"/>
                <a:t> </a:t>
              </a:r>
              <a:r>
                <a:rPr lang="es-CO" sz="1400" i="0"/>
                <a:t>+ </a:t>
              </a:r>
              <a:r>
                <a:rPr lang="es-ES" sz="1400" b="0" i="0"/>
                <a:t>fase 3*(cantidad) + </a:t>
              </a:r>
              <a:r>
                <a:rPr lang="es-CO" sz="1400" i="0"/>
                <a:t>fase</a:t>
              </a:r>
              <a:r>
                <a:rPr lang="es-ES" sz="1400" b="0" i="0"/>
                <a:t> 4</a:t>
              </a:r>
              <a:r>
                <a:rPr lang="es-CO" sz="1400" i="0"/>
                <a:t>* (cantidad)</a:t>
              </a:r>
              <a:r>
                <a:rPr lang="es-ES" sz="1400" b="0" i="0"/>
                <a:t>)</a:t>
              </a:r>
              <a:r>
                <a:rPr lang="es-CO" sz="1400" b="0" i="0">
                  <a:solidFill>
                    <a:schemeClr val="tx1"/>
                  </a:solidFill>
                  <a:effectLst/>
                  <a:latin typeface="Cambria Math" panose="02040503050406030204" pitchFamily="18" charset="0"/>
                  <a:ea typeface="+mn-ea"/>
                  <a:cs typeface="+mn-cs"/>
                </a:rPr>
                <a:t>" </a:t>
              </a:r>
              <a:r>
                <a:rPr lang="es-BZ" sz="1400" b="0" i="0">
                  <a:solidFill>
                    <a:schemeClr val="tx1"/>
                  </a:solidFill>
                  <a:effectLst/>
                  <a:latin typeface="Cambria Math" panose="02040503050406030204" pitchFamily="18" charset="0"/>
                  <a:ea typeface="+mn-ea"/>
                  <a:cs typeface="+mn-cs"/>
                </a:rPr>
                <a:t>)/(</a:t>
              </a:r>
              <a:r>
                <a:rPr lang="es-ES" sz="1400" b="0" i="0">
                  <a:solidFill>
                    <a:schemeClr val="tx1"/>
                  </a:solidFill>
                  <a:effectLst/>
                  <a:latin typeface="Cambria Math" panose="02040503050406030204" pitchFamily="18" charset="0"/>
                  <a:ea typeface="+mn-ea"/>
                  <a:cs typeface="+mn-cs"/>
                </a:rPr>
                <a:t>𝑃𝑢𝑛𝑡𝑜𝑠 𝑑𝑒 𝑎𝑣𝑎𝑛𝑐𝑒 𝑝𝑙𝑎𝑛𝑒𝑎𝑑𝑜𝑠 𝑝𝑎𝑟𝑎 𝑒𝑙 𝑡𝑟𝑖𝑚𝑒𝑠𝑡𝑟𝑒</a:t>
              </a:r>
              <a:r>
                <a:rPr lang="es-BZ" sz="1400" b="0" i="0">
                  <a:solidFill>
                    <a:schemeClr val="tx1"/>
                  </a:solidFill>
                  <a:effectLst/>
                  <a:latin typeface="Cambria Math" panose="02040503050406030204" pitchFamily="18" charset="0"/>
                  <a:ea typeface="+mn-ea"/>
                  <a:cs typeface="+mn-cs"/>
                </a:rPr>
                <a:t>)</a:t>
              </a:r>
              <a:r>
                <a:rPr lang="es-CO" sz="1400" b="0" i="0">
                  <a:solidFill>
                    <a:schemeClr val="tx1"/>
                  </a:solidFill>
                  <a:effectLst/>
                  <a:latin typeface="Cambria Math" panose="02040503050406030204" pitchFamily="18" charset="0"/>
                  <a:ea typeface="+mn-ea"/>
                  <a:cs typeface="+mn-cs"/>
                </a:rPr>
                <a:t>∗100%</a:t>
              </a:r>
              <a:endParaRPr lang="es-CO" sz="1400">
                <a:latin typeface="Arial" panose="020B0604020202020204" pitchFamily="34" charset="0"/>
                <a:cs typeface="Arial" panose="020B0604020202020204" pitchFamily="34" charset="0"/>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73025</xdr:colOff>
      <xdr:row>1</xdr:row>
      <xdr:rowOff>57149</xdr:rowOff>
    </xdr:from>
    <xdr:to>
      <xdr:col>6</xdr:col>
      <xdr:colOff>216959</xdr:colOff>
      <xdr:row>3</xdr:row>
      <xdr:rowOff>142875</xdr:rowOff>
    </xdr:to>
    <xdr:pic>
      <xdr:nvPicPr>
        <xdr:cNvPr id="2" name="Imagen 1">
          <a:extLst>
            <a:ext uri="{FF2B5EF4-FFF2-40B4-BE49-F238E27FC236}">
              <a16:creationId xmlns:a16="http://schemas.microsoft.com/office/drawing/2014/main" id="{262A8832-3D92-406A-8710-DE50C0F45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925" y="219074"/>
          <a:ext cx="867834" cy="857251"/>
        </a:xfrm>
        <a:prstGeom prst="rect">
          <a:avLst/>
        </a:prstGeom>
      </xdr:spPr>
    </xdr:pic>
    <xdr:clientData/>
  </xdr:twoCellAnchor>
  <xdr:twoCellAnchor editAs="oneCell">
    <xdr:from>
      <xdr:col>34</xdr:col>
      <xdr:colOff>0</xdr:colOff>
      <xdr:row>40</xdr:row>
      <xdr:rowOff>0</xdr:rowOff>
    </xdr:from>
    <xdr:to>
      <xdr:col>34</xdr:col>
      <xdr:colOff>9525</xdr:colOff>
      <xdr:row>40</xdr:row>
      <xdr:rowOff>9525</xdr:rowOff>
    </xdr:to>
    <xdr:pic>
      <xdr:nvPicPr>
        <xdr:cNvPr id="3" name="Imagen 2">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281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40</xdr:row>
      <xdr:rowOff>0</xdr:rowOff>
    </xdr:from>
    <xdr:ext cx="9525" cy="9525"/>
    <xdr:pic>
      <xdr:nvPicPr>
        <xdr:cNvPr id="5" name="Imagen 4">
          <a:extLst>
            <a:ext uri="{FF2B5EF4-FFF2-40B4-BE49-F238E27FC236}">
              <a16:creationId xmlns:a16="http://schemas.microsoft.com/office/drawing/2014/main" id="{9676687D-1966-4D76-9C8E-C92446BC1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281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37</xdr:row>
      <xdr:rowOff>0</xdr:rowOff>
    </xdr:from>
    <xdr:ext cx="9525" cy="9525"/>
    <xdr:pic>
      <xdr:nvPicPr>
        <xdr:cNvPr id="6" name="Imagen 5">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1668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40</xdr:row>
      <xdr:rowOff>0</xdr:rowOff>
    </xdr:from>
    <xdr:ext cx="9525" cy="9525"/>
    <xdr:pic>
      <xdr:nvPicPr>
        <xdr:cNvPr id="7" name="Imagen 6">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281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39</xdr:row>
      <xdr:rowOff>0</xdr:rowOff>
    </xdr:from>
    <xdr:ext cx="9525" cy="9525"/>
    <xdr:pic>
      <xdr:nvPicPr>
        <xdr:cNvPr id="8" name="Imagen 7">
          <a:extLst>
            <a:ext uri="{FF2B5EF4-FFF2-40B4-BE49-F238E27FC236}">
              <a16:creationId xmlns:a16="http://schemas.microsoft.com/office/drawing/2014/main" id="{ABE73B4A-325D-4FC5-AE17-9DE0E19375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243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114299</xdr:colOff>
      <xdr:row>45</xdr:row>
      <xdr:rowOff>104776</xdr:rowOff>
    </xdr:from>
    <xdr:to>
      <xdr:col>26</xdr:col>
      <xdr:colOff>209549</xdr:colOff>
      <xdr:row>57</xdr:row>
      <xdr:rowOff>95250</xdr:rowOff>
    </xdr:to>
    <xdr:graphicFrame macro="">
      <xdr:nvGraphicFramePr>
        <xdr:cNvPr id="9" name="Gráfico 8">
          <a:extLst>
            <a:ext uri="{FF2B5EF4-FFF2-40B4-BE49-F238E27FC236}">
              <a16:creationId xmlns:a16="http://schemas.microsoft.com/office/drawing/2014/main" id="{18E077C9-F126-4DC6-86EE-8A4CBF56F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57150</xdr:colOff>
      <xdr:row>1</xdr:row>
      <xdr:rowOff>66674</xdr:rowOff>
    </xdr:from>
    <xdr:to>
      <xdr:col>6</xdr:col>
      <xdr:colOff>194623</xdr:colOff>
      <xdr:row>3</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247649"/>
          <a:ext cx="861373" cy="857251"/>
        </a:xfrm>
        <a:prstGeom prst="rect">
          <a:avLst/>
        </a:prstGeom>
      </xdr:spPr>
    </xdr:pic>
    <xdr:clientData/>
  </xdr:twoCellAnchor>
  <xdr:twoCellAnchor>
    <xdr:from>
      <xdr:col>2</xdr:col>
      <xdr:colOff>0</xdr:colOff>
      <xdr:row>44</xdr:row>
      <xdr:rowOff>0</xdr:rowOff>
    </xdr:from>
    <xdr:to>
      <xdr:col>24</xdr:col>
      <xdr:colOff>314325</xdr:colOff>
      <xdr:row>56</xdr:row>
      <xdr:rowOff>171450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32</xdr:col>
      <xdr:colOff>0</xdr:colOff>
      <xdr:row>34</xdr:row>
      <xdr:rowOff>0</xdr:rowOff>
    </xdr:from>
    <xdr:to>
      <xdr:col>32</xdr:col>
      <xdr:colOff>9525</xdr:colOff>
      <xdr:row>34</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68050" y="952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40</xdr:row>
      <xdr:rowOff>0</xdr:rowOff>
    </xdr:from>
    <xdr:to>
      <xdr:col>24</xdr:col>
      <xdr:colOff>314325</xdr:colOff>
      <xdr:row>52</xdr:row>
      <xdr:rowOff>171450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112"/>
  <sheetViews>
    <sheetView showGridLines="0" view="pageBreakPreview" zoomScale="90" zoomScaleNormal="100" zoomScaleSheetLayoutView="90" zoomScalePageLayoutView="70" workbookViewId="0">
      <selection activeCell="X30" sqref="X30:AA30"/>
    </sheetView>
  </sheetViews>
  <sheetFormatPr baseColWidth="10" defaultColWidth="3.7265625" defaultRowHeight="14.5" x14ac:dyDescent="0.35"/>
  <cols>
    <col min="1" max="1" width="3.7265625" style="1"/>
    <col min="2" max="2" width="1.453125" style="1" customWidth="1"/>
    <col min="3" max="6" width="2.7265625" style="1" customWidth="1"/>
    <col min="7" max="7" width="6.1796875" style="1" customWidth="1"/>
    <col min="8" max="10" width="15.7265625" style="1" customWidth="1"/>
    <col min="11" max="19" width="3.26953125" style="1" customWidth="1"/>
    <col min="20" max="20" width="4.7265625" style="1" customWidth="1"/>
    <col min="21" max="22" width="6.7265625" style="1" customWidth="1"/>
    <col min="23" max="23" width="4.7265625" style="1" customWidth="1"/>
    <col min="24" max="27" width="5" style="1" customWidth="1"/>
    <col min="28" max="28" width="1.453125" style="1" customWidth="1"/>
    <col min="29" max="16384" width="3.7265625" style="1"/>
  </cols>
  <sheetData>
    <row r="1" spans="2:28" ht="15" thickBot="1" x14ac:dyDescent="0.4">
      <c r="B1" s="2"/>
      <c r="C1" s="2"/>
      <c r="D1" s="2"/>
      <c r="E1" s="2"/>
      <c r="F1" s="2"/>
    </row>
    <row r="2" spans="2:28" ht="45.75" customHeight="1" x14ac:dyDescent="0.35">
      <c r="B2" s="247"/>
      <c r="C2" s="248"/>
      <c r="D2" s="248"/>
      <c r="E2" s="248"/>
      <c r="F2" s="248"/>
      <c r="G2" s="248"/>
      <c r="H2" s="253" t="s">
        <v>0</v>
      </c>
      <c r="I2" s="253"/>
      <c r="J2" s="253"/>
      <c r="K2" s="253"/>
      <c r="L2" s="253"/>
      <c r="M2" s="253"/>
      <c r="N2" s="253"/>
      <c r="O2" s="253"/>
      <c r="P2" s="253"/>
      <c r="Q2" s="253"/>
      <c r="R2" s="253"/>
      <c r="S2" s="253"/>
      <c r="T2" s="253"/>
      <c r="U2" s="253"/>
      <c r="V2" s="253"/>
      <c r="W2" s="253"/>
      <c r="X2" s="253"/>
      <c r="Y2" s="253"/>
      <c r="Z2" s="253"/>
      <c r="AA2" s="253"/>
      <c r="AB2" s="254"/>
    </row>
    <row r="3" spans="2:28" ht="15" customHeight="1" x14ac:dyDescent="0.35">
      <c r="B3" s="249"/>
      <c r="C3" s="250"/>
      <c r="D3" s="250"/>
      <c r="E3" s="250"/>
      <c r="F3" s="250"/>
      <c r="G3" s="250"/>
      <c r="H3" s="257" t="s">
        <v>1</v>
      </c>
      <c r="I3" s="257"/>
      <c r="J3" s="257"/>
      <c r="K3" s="257"/>
      <c r="L3" s="257"/>
      <c r="M3" s="257"/>
      <c r="N3" s="257"/>
      <c r="O3" s="257"/>
      <c r="P3" s="257" t="s">
        <v>2</v>
      </c>
      <c r="Q3" s="257"/>
      <c r="R3" s="257" t="s">
        <v>2</v>
      </c>
      <c r="S3" s="257"/>
      <c r="T3" s="257"/>
      <c r="U3" s="257"/>
      <c r="V3" s="257"/>
      <c r="W3" s="257"/>
      <c r="X3" s="257"/>
      <c r="Y3" s="257"/>
      <c r="Z3" s="257"/>
      <c r="AA3" s="257"/>
      <c r="AB3" s="258"/>
    </row>
    <row r="4" spans="2:28" ht="15.75" customHeight="1" thickBot="1" x14ac:dyDescent="0.4">
      <c r="B4" s="251"/>
      <c r="C4" s="252"/>
      <c r="D4" s="252"/>
      <c r="E4" s="252"/>
      <c r="F4" s="252"/>
      <c r="G4" s="252"/>
      <c r="H4" s="255" t="s">
        <v>3</v>
      </c>
      <c r="I4" s="255"/>
      <c r="J4" s="255"/>
      <c r="K4" s="255"/>
      <c r="L4" s="255"/>
      <c r="M4" s="255"/>
      <c r="N4" s="255"/>
      <c r="O4" s="255"/>
      <c r="P4" s="255"/>
      <c r="Q4" s="255"/>
      <c r="R4" s="255"/>
      <c r="S4" s="255"/>
      <c r="T4" s="255"/>
      <c r="U4" s="255"/>
      <c r="V4" s="255"/>
      <c r="W4" s="255"/>
      <c r="X4" s="255"/>
      <c r="Y4" s="255"/>
      <c r="Z4" s="255"/>
      <c r="AA4" s="255"/>
      <c r="AB4" s="256"/>
    </row>
    <row r="5" spans="2:28" x14ac:dyDescent="0.35">
      <c r="H5" s="3"/>
      <c r="I5" s="3"/>
      <c r="J5" s="3"/>
      <c r="K5" s="3"/>
      <c r="L5" s="3"/>
      <c r="M5" s="3"/>
      <c r="N5" s="3"/>
      <c r="O5" s="3"/>
      <c r="P5" s="3"/>
      <c r="Q5" s="3"/>
      <c r="R5" s="3"/>
      <c r="S5" s="3"/>
      <c r="T5" s="3"/>
      <c r="U5" s="3"/>
      <c r="V5" s="3"/>
      <c r="W5" s="3"/>
      <c r="X5" s="3"/>
      <c r="Y5" s="3"/>
      <c r="Z5" s="3"/>
      <c r="AA5" s="3"/>
      <c r="AB5" s="3"/>
    </row>
    <row r="6" spans="2:28" ht="10" customHeight="1" thickBot="1" x14ac:dyDescent="0.4">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35">
      <c r="B7" s="9"/>
      <c r="C7" s="259" t="s">
        <v>4</v>
      </c>
      <c r="D7" s="260"/>
      <c r="E7" s="260"/>
      <c r="F7" s="260"/>
      <c r="G7" s="260"/>
      <c r="H7" s="261"/>
      <c r="I7" s="293" t="s">
        <v>5</v>
      </c>
      <c r="J7" s="294"/>
      <c r="K7" s="294"/>
      <c r="L7" s="294"/>
      <c r="M7" s="294"/>
      <c r="N7" s="294"/>
      <c r="O7" s="294"/>
      <c r="P7" s="294"/>
      <c r="Q7" s="294"/>
      <c r="R7" s="294"/>
      <c r="S7" s="294"/>
      <c r="T7" s="294"/>
      <c r="U7" s="294"/>
      <c r="V7" s="294"/>
      <c r="W7" s="294"/>
      <c r="X7" s="294"/>
      <c r="Y7" s="294"/>
      <c r="Z7" s="294"/>
      <c r="AA7" s="295"/>
      <c r="AB7" s="10"/>
    </row>
    <row r="8" spans="2:28" ht="15" thickBot="1" x14ac:dyDescent="0.4">
      <c r="B8" s="9"/>
      <c r="C8" s="262"/>
      <c r="D8" s="263"/>
      <c r="E8" s="263"/>
      <c r="F8" s="263"/>
      <c r="G8" s="263"/>
      <c r="H8" s="264"/>
      <c r="I8" s="296"/>
      <c r="J8" s="297"/>
      <c r="K8" s="297"/>
      <c r="L8" s="297"/>
      <c r="M8" s="297"/>
      <c r="N8" s="297"/>
      <c r="O8" s="297"/>
      <c r="P8" s="297"/>
      <c r="Q8" s="297"/>
      <c r="R8" s="297"/>
      <c r="S8" s="297"/>
      <c r="T8" s="297"/>
      <c r="U8" s="297"/>
      <c r="V8" s="297"/>
      <c r="W8" s="297"/>
      <c r="X8" s="297"/>
      <c r="Y8" s="297"/>
      <c r="Z8" s="297"/>
      <c r="AA8" s="298"/>
      <c r="AB8" s="10"/>
    </row>
    <row r="9" spans="2:28" ht="10" customHeight="1" thickBot="1" x14ac:dyDescent="0.4">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4">
      <c r="B10" s="9"/>
      <c r="C10" s="259" t="s">
        <v>6</v>
      </c>
      <c r="D10" s="260"/>
      <c r="E10" s="260"/>
      <c r="F10" s="260"/>
      <c r="G10" s="260"/>
      <c r="H10" s="261"/>
      <c r="I10" s="299" t="s">
        <v>7</v>
      </c>
      <c r="J10" s="300"/>
      <c r="K10" s="300"/>
      <c r="L10" s="300"/>
      <c r="M10" s="300"/>
      <c r="N10" s="300"/>
      <c r="O10" s="300"/>
      <c r="P10" s="300"/>
      <c r="Q10" s="301"/>
      <c r="R10" s="305" t="s">
        <v>8</v>
      </c>
      <c r="S10" s="306"/>
      <c r="T10" s="306"/>
      <c r="U10" s="307"/>
      <c r="V10" s="309" t="s">
        <v>9</v>
      </c>
      <c r="W10" s="310"/>
      <c r="X10" s="310"/>
      <c r="Y10" s="310"/>
      <c r="Z10" s="310"/>
      <c r="AA10" s="311"/>
      <c r="AB10" s="10"/>
    </row>
    <row r="11" spans="2:28" ht="28.5" customHeight="1" thickBot="1" x14ac:dyDescent="0.4">
      <c r="B11" s="9"/>
      <c r="C11" s="262"/>
      <c r="D11" s="263"/>
      <c r="E11" s="263"/>
      <c r="F11" s="263"/>
      <c r="G11" s="263"/>
      <c r="H11" s="264"/>
      <c r="I11" s="302"/>
      <c r="J11" s="303"/>
      <c r="K11" s="303"/>
      <c r="L11" s="303"/>
      <c r="M11" s="303"/>
      <c r="N11" s="303"/>
      <c r="O11" s="303"/>
      <c r="P11" s="303"/>
      <c r="Q11" s="304"/>
      <c r="R11" s="242" t="s">
        <v>10</v>
      </c>
      <c r="S11" s="308"/>
      <c r="T11" s="308"/>
      <c r="U11" s="243"/>
      <c r="V11" s="312">
        <v>3</v>
      </c>
      <c r="W11" s="313"/>
      <c r="X11" s="313"/>
      <c r="Y11" s="313"/>
      <c r="Z11" s="313"/>
      <c r="AA11" s="314"/>
      <c r="AB11" s="10"/>
    </row>
    <row r="12" spans="2:28" ht="10" customHeight="1"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35">
      <c r="B13" s="14"/>
      <c r="C13" s="259" t="s">
        <v>11</v>
      </c>
      <c r="D13" s="260"/>
      <c r="E13" s="260"/>
      <c r="F13" s="260"/>
      <c r="G13" s="260"/>
      <c r="H13" s="261"/>
      <c r="I13" s="271" t="s">
        <v>12</v>
      </c>
      <c r="J13" s="272"/>
      <c r="K13" s="272"/>
      <c r="L13" s="272"/>
      <c r="M13" s="272"/>
      <c r="N13" s="272"/>
      <c r="O13" s="272"/>
      <c r="P13" s="272"/>
      <c r="Q13" s="272"/>
      <c r="R13" s="272"/>
      <c r="S13" s="273"/>
      <c r="T13" s="259" t="s">
        <v>13</v>
      </c>
      <c r="U13" s="260"/>
      <c r="V13" s="260"/>
      <c r="W13" s="260"/>
      <c r="X13" s="260"/>
      <c r="Y13" s="260"/>
      <c r="Z13" s="260"/>
      <c r="AA13" s="261"/>
      <c r="AB13" s="16"/>
    </row>
    <row r="14" spans="2:28" ht="30" customHeight="1" thickBot="1" x14ac:dyDescent="0.4">
      <c r="B14" s="14"/>
      <c r="C14" s="262"/>
      <c r="D14" s="263"/>
      <c r="E14" s="263"/>
      <c r="F14" s="263"/>
      <c r="G14" s="263"/>
      <c r="H14" s="264"/>
      <c r="I14" s="274"/>
      <c r="J14" s="275"/>
      <c r="K14" s="275"/>
      <c r="L14" s="275"/>
      <c r="M14" s="275"/>
      <c r="N14" s="275"/>
      <c r="O14" s="275"/>
      <c r="P14" s="275"/>
      <c r="Q14" s="275"/>
      <c r="R14" s="275"/>
      <c r="S14" s="276"/>
      <c r="T14" s="277" t="s">
        <v>14</v>
      </c>
      <c r="U14" s="278"/>
      <c r="V14" s="278"/>
      <c r="W14" s="278"/>
      <c r="X14" s="278"/>
      <c r="Y14" s="278"/>
      <c r="Z14" s="278"/>
      <c r="AA14" s="279"/>
      <c r="AB14" s="16"/>
    </row>
    <row r="15" spans="2:28" ht="10"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83.25" customHeight="1" thickBot="1" x14ac:dyDescent="0.4">
      <c r="B16" s="14"/>
      <c r="C16" s="265" t="s">
        <v>15</v>
      </c>
      <c r="D16" s="266"/>
      <c r="E16" s="266"/>
      <c r="F16" s="266"/>
      <c r="G16" s="266"/>
      <c r="H16" s="267"/>
      <c r="I16" s="268" t="s">
        <v>16</v>
      </c>
      <c r="J16" s="269"/>
      <c r="K16" s="269"/>
      <c r="L16" s="269"/>
      <c r="M16" s="269"/>
      <c r="N16" s="269"/>
      <c r="O16" s="269"/>
      <c r="P16" s="269"/>
      <c r="Q16" s="269"/>
      <c r="R16" s="269"/>
      <c r="S16" s="269"/>
      <c r="T16" s="269"/>
      <c r="U16" s="269"/>
      <c r="V16" s="269"/>
      <c r="W16" s="269"/>
      <c r="X16" s="269"/>
      <c r="Y16" s="269"/>
      <c r="Z16" s="269"/>
      <c r="AA16" s="270"/>
      <c r="AB16" s="16"/>
    </row>
    <row r="17" spans="2:39" ht="10"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39" ht="63" customHeight="1" thickBot="1" x14ac:dyDescent="0.4">
      <c r="B18" s="14"/>
      <c r="C18" s="265" t="s">
        <v>17</v>
      </c>
      <c r="D18" s="266"/>
      <c r="E18" s="266"/>
      <c r="F18" s="266"/>
      <c r="G18" s="266"/>
      <c r="H18" s="267"/>
      <c r="I18" s="268" t="s">
        <v>18</v>
      </c>
      <c r="J18" s="269"/>
      <c r="K18" s="269"/>
      <c r="L18" s="269"/>
      <c r="M18" s="269"/>
      <c r="N18" s="269"/>
      <c r="O18" s="269"/>
      <c r="P18" s="269"/>
      <c r="Q18" s="269"/>
      <c r="R18" s="269"/>
      <c r="S18" s="269"/>
      <c r="T18" s="269"/>
      <c r="U18" s="269"/>
      <c r="V18" s="269"/>
      <c r="W18" s="269"/>
      <c r="X18" s="269"/>
      <c r="Y18" s="269"/>
      <c r="Z18" s="269"/>
      <c r="AA18" s="270"/>
      <c r="AB18" s="16"/>
      <c r="AD18" s="159"/>
      <c r="AE18" s="159"/>
      <c r="AF18" s="159"/>
      <c r="AG18" s="159"/>
      <c r="AH18" s="159"/>
      <c r="AI18" s="159"/>
      <c r="AJ18" s="159"/>
      <c r="AK18" s="159"/>
      <c r="AL18" s="159"/>
      <c r="AM18" s="159"/>
    </row>
    <row r="19" spans="2:39" ht="10"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39" ht="22.5" customHeight="1" x14ac:dyDescent="0.35">
      <c r="B20" s="14"/>
      <c r="C20" s="315" t="s">
        <v>19</v>
      </c>
      <c r="D20" s="316"/>
      <c r="E20" s="316"/>
      <c r="F20" s="316"/>
      <c r="G20" s="316"/>
      <c r="H20" s="317"/>
      <c r="I20" s="321" t="s">
        <v>20</v>
      </c>
      <c r="J20" s="322"/>
      <c r="K20" s="322"/>
      <c r="L20" s="323"/>
      <c r="M20" s="309" t="s">
        <v>21</v>
      </c>
      <c r="N20" s="310"/>
      <c r="O20" s="310"/>
      <c r="P20" s="310"/>
      <c r="Q20" s="310"/>
      <c r="R20" s="310"/>
      <c r="S20" s="311"/>
      <c r="T20" s="309" t="s">
        <v>22</v>
      </c>
      <c r="U20" s="310"/>
      <c r="V20" s="310"/>
      <c r="W20" s="310"/>
      <c r="X20" s="310"/>
      <c r="Y20" s="310"/>
      <c r="Z20" s="310"/>
      <c r="AA20" s="311"/>
      <c r="AB20" s="16"/>
    </row>
    <row r="21" spans="2:39" ht="17.25" customHeight="1" thickBot="1" x14ac:dyDescent="0.4">
      <c r="B21" s="14"/>
      <c r="C21" s="318"/>
      <c r="D21" s="319"/>
      <c r="E21" s="319"/>
      <c r="F21" s="319"/>
      <c r="G21" s="319"/>
      <c r="H21" s="320"/>
      <c r="I21" s="324"/>
      <c r="J21" s="325"/>
      <c r="K21" s="325"/>
      <c r="L21" s="326"/>
      <c r="M21" s="327" t="s">
        <v>23</v>
      </c>
      <c r="N21" s="328"/>
      <c r="O21" s="328"/>
      <c r="P21" s="328"/>
      <c r="Q21" s="328"/>
      <c r="R21" s="328"/>
      <c r="S21" s="292"/>
      <c r="T21" s="329" t="s">
        <v>24</v>
      </c>
      <c r="U21" s="328"/>
      <c r="V21" s="328"/>
      <c r="W21" s="328"/>
      <c r="X21" s="328"/>
      <c r="Y21" s="328"/>
      <c r="Z21" s="328"/>
      <c r="AA21" s="292"/>
      <c r="AB21" s="16"/>
    </row>
    <row r="22" spans="2:39" ht="10" customHeight="1"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39" ht="31.5" customHeight="1" thickBot="1" x14ac:dyDescent="0.4">
      <c r="B23" s="14"/>
      <c r="C23" s="309" t="s">
        <v>25</v>
      </c>
      <c r="D23" s="310"/>
      <c r="E23" s="310"/>
      <c r="F23" s="310"/>
      <c r="G23" s="310"/>
      <c r="H23" s="310"/>
      <c r="I23" s="311"/>
      <c r="J23" s="209" t="s">
        <v>26</v>
      </c>
      <c r="K23" s="210"/>
      <c r="L23" s="210"/>
      <c r="M23" s="210"/>
      <c r="N23" s="210"/>
      <c r="O23" s="210"/>
      <c r="P23" s="211"/>
      <c r="Q23" s="209" t="s">
        <v>27</v>
      </c>
      <c r="R23" s="210"/>
      <c r="S23" s="210"/>
      <c r="T23" s="210"/>
      <c r="U23" s="210"/>
      <c r="V23" s="210"/>
      <c r="W23" s="210"/>
      <c r="X23" s="210"/>
      <c r="Y23" s="210"/>
      <c r="Z23" s="210"/>
      <c r="AA23" s="211"/>
      <c r="AB23" s="16"/>
    </row>
    <row r="24" spans="2:39" ht="32.25" customHeight="1" thickBot="1" x14ac:dyDescent="0.4">
      <c r="B24" s="14"/>
      <c r="C24" s="330" t="s">
        <v>28</v>
      </c>
      <c r="D24" s="331"/>
      <c r="E24" s="331"/>
      <c r="F24" s="331"/>
      <c r="G24" s="331"/>
      <c r="H24" s="331"/>
      <c r="I24" s="332"/>
      <c r="J24" s="212" t="s">
        <v>29</v>
      </c>
      <c r="K24" s="213"/>
      <c r="L24" s="213"/>
      <c r="M24" s="213"/>
      <c r="N24" s="213"/>
      <c r="O24" s="213"/>
      <c r="P24" s="214"/>
      <c r="Q24" s="206" t="s">
        <v>30</v>
      </c>
      <c r="R24" s="207"/>
      <c r="S24" s="207"/>
      <c r="T24" s="207"/>
      <c r="U24" s="207"/>
      <c r="V24" s="207"/>
      <c r="W24" s="207"/>
      <c r="X24" s="207"/>
      <c r="Y24" s="207"/>
      <c r="Z24" s="207"/>
      <c r="AA24" s="208"/>
      <c r="AB24" s="16"/>
    </row>
    <row r="25" spans="2:39" ht="10" customHeight="1"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39" ht="60" customHeight="1" thickBot="1" x14ac:dyDescent="0.4">
      <c r="B26" s="14"/>
      <c r="C26" s="209" t="s">
        <v>31</v>
      </c>
      <c r="D26" s="210"/>
      <c r="E26" s="210"/>
      <c r="F26" s="210"/>
      <c r="G26" s="210"/>
      <c r="H26" s="211"/>
      <c r="I26" s="212"/>
      <c r="J26" s="213"/>
      <c r="K26" s="213"/>
      <c r="L26" s="213"/>
      <c r="M26" s="213"/>
      <c r="N26" s="213"/>
      <c r="O26" s="213"/>
      <c r="P26" s="213"/>
      <c r="Q26" s="213"/>
      <c r="R26" s="213"/>
      <c r="S26" s="213"/>
      <c r="T26" s="213"/>
      <c r="U26" s="213"/>
      <c r="V26" s="213"/>
      <c r="W26" s="213"/>
      <c r="X26" s="213"/>
      <c r="Y26" s="213"/>
      <c r="Z26" s="213"/>
      <c r="AA26" s="214"/>
      <c r="AB26" s="16"/>
    </row>
    <row r="27" spans="2:39" ht="10" customHeight="1"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39" ht="37.5" customHeight="1" thickBot="1" x14ac:dyDescent="0.4">
      <c r="B28" s="14"/>
      <c r="C28" s="209" t="s">
        <v>32</v>
      </c>
      <c r="D28" s="210"/>
      <c r="E28" s="210"/>
      <c r="F28" s="210"/>
      <c r="G28" s="210"/>
      <c r="H28" s="211"/>
      <c r="I28" s="242">
        <v>0.95</v>
      </c>
      <c r="J28" s="243"/>
      <c r="K28" s="244" t="s">
        <v>33</v>
      </c>
      <c r="L28" s="245"/>
      <c r="M28" s="245"/>
      <c r="N28" s="246"/>
      <c r="O28" s="239" t="s">
        <v>34</v>
      </c>
      <c r="P28" s="240"/>
      <c r="Q28" s="240"/>
      <c r="R28" s="241"/>
      <c r="S28" s="54"/>
      <c r="T28" s="239" t="s">
        <v>35</v>
      </c>
      <c r="U28" s="240"/>
      <c r="V28" s="241"/>
      <c r="W28" s="37" t="s">
        <v>36</v>
      </c>
      <c r="X28" s="239" t="s">
        <v>37</v>
      </c>
      <c r="Y28" s="240"/>
      <c r="Z28" s="241"/>
      <c r="AA28" s="37"/>
      <c r="AB28" s="16"/>
    </row>
    <row r="29" spans="2:39" ht="10" customHeight="1"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39" ht="15" customHeight="1" x14ac:dyDescent="0.35">
      <c r="B30" s="14"/>
      <c r="C30" s="280" t="s">
        <v>38</v>
      </c>
      <c r="D30" s="281"/>
      <c r="E30" s="281"/>
      <c r="F30" s="281"/>
      <c r="G30" s="281"/>
      <c r="H30" s="281"/>
      <c r="I30" s="281"/>
      <c r="J30" s="282"/>
      <c r="K30" s="334" t="s">
        <v>39</v>
      </c>
      <c r="L30" s="335"/>
      <c r="M30" s="335"/>
      <c r="N30" s="335"/>
      <c r="O30" s="335"/>
      <c r="P30" s="335"/>
      <c r="Q30" s="335"/>
      <c r="R30" s="336"/>
      <c r="S30" s="337" t="s">
        <v>40</v>
      </c>
      <c r="T30" s="338"/>
      <c r="U30" s="338"/>
      <c r="V30" s="338"/>
      <c r="W30" s="339"/>
      <c r="X30" s="340" t="s">
        <v>41</v>
      </c>
      <c r="Y30" s="341"/>
      <c r="Z30" s="341"/>
      <c r="AA30" s="342"/>
      <c r="AB30" s="16"/>
    </row>
    <row r="31" spans="2:39" ht="14.25" customHeight="1" x14ac:dyDescent="0.35">
      <c r="B31" s="14"/>
      <c r="C31" s="283"/>
      <c r="D31" s="284"/>
      <c r="E31" s="284"/>
      <c r="F31" s="284"/>
      <c r="G31" s="284"/>
      <c r="H31" s="284"/>
      <c r="I31" s="284"/>
      <c r="J31" s="285"/>
      <c r="K31" s="343" t="s">
        <v>42</v>
      </c>
      <c r="L31" s="344"/>
      <c r="M31" s="344"/>
      <c r="N31" s="345"/>
      <c r="O31" s="289" t="s">
        <v>43</v>
      </c>
      <c r="P31" s="344"/>
      <c r="Q31" s="344"/>
      <c r="R31" s="345"/>
      <c r="S31" s="289" t="s">
        <v>42</v>
      </c>
      <c r="T31" s="345"/>
      <c r="U31" s="289" t="s">
        <v>43</v>
      </c>
      <c r="V31" s="344"/>
      <c r="W31" s="345"/>
      <c r="X31" s="289" t="s">
        <v>42</v>
      </c>
      <c r="Y31" s="345"/>
      <c r="Z31" s="289" t="s">
        <v>43</v>
      </c>
      <c r="AA31" s="290"/>
      <c r="AB31" s="16"/>
    </row>
    <row r="32" spans="2:39" ht="15" customHeight="1" thickBot="1" x14ac:dyDescent="0.4">
      <c r="B32" s="14"/>
      <c r="C32" s="286"/>
      <c r="D32" s="287"/>
      <c r="E32" s="287"/>
      <c r="F32" s="287"/>
      <c r="G32" s="287"/>
      <c r="H32" s="287"/>
      <c r="I32" s="287"/>
      <c r="J32" s="288"/>
      <c r="K32" s="327">
        <v>0</v>
      </c>
      <c r="L32" s="328"/>
      <c r="M32" s="328"/>
      <c r="N32" s="333"/>
      <c r="O32" s="291">
        <v>79</v>
      </c>
      <c r="P32" s="328"/>
      <c r="Q32" s="328"/>
      <c r="R32" s="333"/>
      <c r="S32" s="291">
        <v>80</v>
      </c>
      <c r="T32" s="333"/>
      <c r="U32" s="291">
        <v>94</v>
      </c>
      <c r="V32" s="328"/>
      <c r="W32" s="333"/>
      <c r="X32" s="291">
        <v>95</v>
      </c>
      <c r="Y32" s="333"/>
      <c r="Z32" s="291">
        <v>100</v>
      </c>
      <c r="AA32" s="292"/>
      <c r="AB32" s="16"/>
    </row>
    <row r="33" spans="2:28" ht="10" customHeight="1" thickBot="1" x14ac:dyDescent="0.4">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4.25" customHeight="1" x14ac:dyDescent="0.35">
      <c r="B34" s="19"/>
      <c r="C34" s="223" t="s">
        <v>44</v>
      </c>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5"/>
      <c r="AB34" s="16"/>
    </row>
    <row r="35" spans="2:28" s="18" customFormat="1" ht="12" customHeight="1" thickBot="1" x14ac:dyDescent="0.4">
      <c r="B35" s="19"/>
      <c r="C35" s="226"/>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8"/>
      <c r="AB35" s="16"/>
    </row>
    <row r="36" spans="2:28" s="18" customFormat="1" ht="15" customHeight="1" x14ac:dyDescent="0.35">
      <c r="B36" s="19"/>
      <c r="C36" s="223" t="s">
        <v>45</v>
      </c>
      <c r="D36" s="224"/>
      <c r="E36" s="224"/>
      <c r="F36" s="224"/>
      <c r="G36" s="225"/>
      <c r="H36" s="229" t="s">
        <v>46</v>
      </c>
      <c r="I36" s="229" t="s">
        <v>47</v>
      </c>
      <c r="J36" s="229" t="s">
        <v>48</v>
      </c>
      <c r="K36" s="223" t="s">
        <v>49</v>
      </c>
      <c r="L36" s="224"/>
      <c r="M36" s="224"/>
      <c r="N36" s="224"/>
      <c r="O36" s="224"/>
      <c r="P36" s="224"/>
      <c r="Q36" s="224"/>
      <c r="R36" s="224"/>
      <c r="S36" s="224"/>
      <c r="T36" s="224"/>
      <c r="U36" s="224"/>
      <c r="V36" s="224"/>
      <c r="W36" s="224"/>
      <c r="X36" s="224"/>
      <c r="Y36" s="224"/>
      <c r="Z36" s="224"/>
      <c r="AA36" s="225"/>
      <c r="AB36" s="16"/>
    </row>
    <row r="37" spans="2:28" s="18" customFormat="1" ht="74.25" customHeight="1" thickBot="1" x14ac:dyDescent="0.4">
      <c r="B37" s="19"/>
      <c r="C37" s="226"/>
      <c r="D37" s="227"/>
      <c r="E37" s="227"/>
      <c r="F37" s="227"/>
      <c r="G37" s="228"/>
      <c r="H37" s="230"/>
      <c r="I37" s="230"/>
      <c r="J37" s="363"/>
      <c r="K37" s="226"/>
      <c r="L37" s="227"/>
      <c r="M37" s="227"/>
      <c r="N37" s="227"/>
      <c r="O37" s="227"/>
      <c r="P37" s="227"/>
      <c r="Q37" s="227"/>
      <c r="R37" s="227"/>
      <c r="S37" s="227"/>
      <c r="T37" s="227"/>
      <c r="U37" s="227"/>
      <c r="V37" s="227"/>
      <c r="W37" s="227"/>
      <c r="X37" s="227"/>
      <c r="Y37" s="227"/>
      <c r="Z37" s="227"/>
      <c r="AA37" s="228"/>
      <c r="AB37" s="346"/>
    </row>
    <row r="38" spans="2:28" s="18" customFormat="1" ht="30" customHeight="1" x14ac:dyDescent="0.35">
      <c r="B38" s="19"/>
      <c r="C38" s="231" t="s">
        <v>50</v>
      </c>
      <c r="D38" s="232"/>
      <c r="E38" s="232"/>
      <c r="F38" s="232"/>
      <c r="G38" s="233"/>
      <c r="H38" s="20"/>
      <c r="I38" s="53"/>
      <c r="J38" s="59" t="str">
        <f t="shared" ref="J38:J44" si="0">IF(H38="","",+H38/I38)</f>
        <v/>
      </c>
      <c r="K38" s="364"/>
      <c r="L38" s="364"/>
      <c r="M38" s="364"/>
      <c r="N38" s="364"/>
      <c r="O38" s="364"/>
      <c r="P38" s="364"/>
      <c r="Q38" s="364"/>
      <c r="R38" s="364"/>
      <c r="S38" s="364"/>
      <c r="T38" s="364"/>
      <c r="U38" s="364"/>
      <c r="V38" s="364"/>
      <c r="W38" s="364"/>
      <c r="X38" s="364"/>
      <c r="Y38" s="364"/>
      <c r="Z38" s="364"/>
      <c r="AA38" s="365"/>
      <c r="AB38" s="346"/>
    </row>
    <row r="39" spans="2:28" s="18" customFormat="1" ht="30" customHeight="1" x14ac:dyDescent="0.35">
      <c r="B39" s="19"/>
      <c r="C39" s="234" t="s">
        <v>51</v>
      </c>
      <c r="D39" s="235"/>
      <c r="E39" s="235"/>
      <c r="F39" s="235"/>
      <c r="G39" s="236"/>
      <c r="H39" s="49"/>
      <c r="I39" s="56"/>
      <c r="J39" s="57" t="str">
        <f t="shared" si="0"/>
        <v/>
      </c>
      <c r="K39" s="237"/>
      <c r="L39" s="237"/>
      <c r="M39" s="237"/>
      <c r="N39" s="237"/>
      <c r="O39" s="237"/>
      <c r="P39" s="237"/>
      <c r="Q39" s="237"/>
      <c r="R39" s="237"/>
      <c r="S39" s="237"/>
      <c r="T39" s="237"/>
      <c r="U39" s="237"/>
      <c r="V39" s="237"/>
      <c r="W39" s="237"/>
      <c r="X39" s="237"/>
      <c r="Y39" s="237"/>
      <c r="Z39" s="237"/>
      <c r="AA39" s="238"/>
      <c r="AB39" s="16"/>
    </row>
    <row r="40" spans="2:28" s="18" customFormat="1" ht="30" customHeight="1" x14ac:dyDescent="0.35">
      <c r="B40" s="19"/>
      <c r="C40" s="234" t="s">
        <v>52</v>
      </c>
      <c r="D40" s="235"/>
      <c r="E40" s="235"/>
      <c r="F40" s="235"/>
      <c r="G40" s="236"/>
      <c r="H40" s="44"/>
      <c r="I40" s="56"/>
      <c r="J40" s="57" t="str">
        <f t="shared" si="0"/>
        <v/>
      </c>
      <c r="K40" s="237"/>
      <c r="L40" s="237"/>
      <c r="M40" s="237"/>
      <c r="N40" s="237"/>
      <c r="O40" s="237"/>
      <c r="P40" s="237"/>
      <c r="Q40" s="237"/>
      <c r="R40" s="237"/>
      <c r="S40" s="237"/>
      <c r="T40" s="237"/>
      <c r="U40" s="237"/>
      <c r="V40" s="237"/>
      <c r="W40" s="237"/>
      <c r="X40" s="237"/>
      <c r="Y40" s="237"/>
      <c r="Z40" s="237"/>
      <c r="AA40" s="238"/>
      <c r="AB40" s="16"/>
    </row>
    <row r="41" spans="2:28" s="18" customFormat="1" ht="30" customHeight="1" x14ac:dyDescent="0.35">
      <c r="B41" s="19"/>
      <c r="C41" s="234" t="s">
        <v>53</v>
      </c>
      <c r="D41" s="235"/>
      <c r="E41" s="235"/>
      <c r="F41" s="235"/>
      <c r="G41" s="236"/>
      <c r="H41" s="22"/>
      <c r="I41" s="56"/>
      <c r="J41" s="57" t="str">
        <f t="shared" si="0"/>
        <v/>
      </c>
      <c r="K41" s="237"/>
      <c r="L41" s="237"/>
      <c r="M41" s="237"/>
      <c r="N41" s="237"/>
      <c r="O41" s="237"/>
      <c r="P41" s="237"/>
      <c r="Q41" s="237"/>
      <c r="R41" s="237"/>
      <c r="S41" s="237"/>
      <c r="T41" s="237"/>
      <c r="U41" s="237"/>
      <c r="V41" s="237"/>
      <c r="W41" s="237"/>
      <c r="X41" s="237"/>
      <c r="Y41" s="237"/>
      <c r="Z41" s="237"/>
      <c r="AA41" s="238"/>
      <c r="AB41" s="16"/>
    </row>
    <row r="42" spans="2:28" s="18" customFormat="1" ht="30" customHeight="1" x14ac:dyDescent="0.35">
      <c r="B42" s="19"/>
      <c r="C42" s="234" t="s">
        <v>54</v>
      </c>
      <c r="D42" s="235"/>
      <c r="E42" s="235"/>
      <c r="F42" s="235"/>
      <c r="G42" s="236"/>
      <c r="H42" s="22"/>
      <c r="I42" s="56"/>
      <c r="J42" s="57" t="str">
        <f t="shared" si="0"/>
        <v/>
      </c>
      <c r="K42" s="237"/>
      <c r="L42" s="237"/>
      <c r="M42" s="237"/>
      <c r="N42" s="237"/>
      <c r="O42" s="237"/>
      <c r="P42" s="237"/>
      <c r="Q42" s="237"/>
      <c r="R42" s="237"/>
      <c r="S42" s="237"/>
      <c r="T42" s="237"/>
      <c r="U42" s="237"/>
      <c r="V42" s="237"/>
      <c r="W42" s="237"/>
      <c r="X42" s="237"/>
      <c r="Y42" s="237"/>
      <c r="Z42" s="237"/>
      <c r="AA42" s="238"/>
      <c r="AB42" s="16"/>
    </row>
    <row r="43" spans="2:28" s="18" customFormat="1" ht="30" customHeight="1" thickBot="1" x14ac:dyDescent="0.4">
      <c r="B43" s="19"/>
      <c r="C43" s="167" t="s">
        <v>55</v>
      </c>
      <c r="D43" s="168"/>
      <c r="E43" s="168"/>
      <c r="F43" s="168"/>
      <c r="G43" s="169"/>
      <c r="H43" s="22"/>
      <c r="I43" s="55"/>
      <c r="J43" s="58" t="str">
        <f t="shared" si="0"/>
        <v/>
      </c>
      <c r="K43" s="237"/>
      <c r="L43" s="237"/>
      <c r="M43" s="237"/>
      <c r="N43" s="237"/>
      <c r="O43" s="237"/>
      <c r="P43" s="237"/>
      <c r="Q43" s="237"/>
      <c r="R43" s="237"/>
      <c r="S43" s="237"/>
      <c r="T43" s="237"/>
      <c r="U43" s="237"/>
      <c r="V43" s="237"/>
      <c r="W43" s="237"/>
      <c r="X43" s="237"/>
      <c r="Y43" s="237"/>
      <c r="Z43" s="237"/>
      <c r="AA43" s="238"/>
      <c r="AB43" s="16"/>
    </row>
    <row r="44" spans="2:28" s="43" customFormat="1" ht="18.75" customHeight="1" thickBot="1" x14ac:dyDescent="0.4">
      <c r="B44" s="41"/>
      <c r="C44" s="170" t="s">
        <v>56</v>
      </c>
      <c r="D44" s="171"/>
      <c r="E44" s="171"/>
      <c r="F44" s="171"/>
      <c r="G44" s="172"/>
      <c r="H44" s="45" t="str">
        <f>IF(H38="","",SUM(H38:H43))</f>
        <v/>
      </c>
      <c r="I44" s="60" t="str">
        <f>IF(I38="","",SUM(I38:I43))</f>
        <v/>
      </c>
      <c r="J44" s="61" t="str">
        <f t="shared" si="0"/>
        <v/>
      </c>
      <c r="K44" s="361"/>
      <c r="L44" s="361"/>
      <c r="M44" s="361"/>
      <c r="N44" s="361"/>
      <c r="O44" s="361"/>
      <c r="P44" s="361"/>
      <c r="Q44" s="361"/>
      <c r="R44" s="361"/>
      <c r="S44" s="361"/>
      <c r="T44" s="361"/>
      <c r="U44" s="361"/>
      <c r="V44" s="361"/>
      <c r="W44" s="361"/>
      <c r="X44" s="361"/>
      <c r="Y44" s="361"/>
      <c r="Z44" s="361"/>
      <c r="AA44" s="362"/>
      <c r="AB44" s="42"/>
    </row>
    <row r="45" spans="2:28" s="18" customFormat="1" ht="5.25" customHeight="1" x14ac:dyDescent="0.35">
      <c r="B45" s="19"/>
      <c r="C45" s="15"/>
      <c r="D45" s="15"/>
      <c r="E45" s="15"/>
      <c r="F45" s="15"/>
      <c r="G45" s="15"/>
      <c r="H45" s="23"/>
      <c r="I45" s="23"/>
      <c r="J45" s="23"/>
      <c r="K45" s="23"/>
      <c r="L45" s="24"/>
      <c r="M45" s="15"/>
      <c r="N45" s="15"/>
      <c r="O45" s="15"/>
      <c r="P45" s="15"/>
      <c r="Q45" s="15"/>
      <c r="R45" s="15"/>
      <c r="S45" s="15"/>
      <c r="T45" s="15"/>
      <c r="U45" s="15"/>
      <c r="V45" s="15"/>
      <c r="W45" s="15"/>
      <c r="X45" s="15"/>
      <c r="Y45" s="15"/>
      <c r="Z45" s="15"/>
      <c r="AA45" s="15"/>
      <c r="AB45" s="16"/>
    </row>
    <row r="46" spans="2:28" s="18" customFormat="1" ht="5.15" customHeight="1" thickBot="1" x14ac:dyDescent="0.4">
      <c r="B46" s="19"/>
      <c r="C46" s="15"/>
      <c r="D46" s="15"/>
      <c r="E46" s="15"/>
      <c r="F46" s="15"/>
      <c r="G46" s="15"/>
      <c r="H46" s="23"/>
      <c r="I46" s="23"/>
      <c r="J46" s="23"/>
      <c r="K46" s="23"/>
      <c r="L46" s="24"/>
      <c r="M46" s="15"/>
      <c r="N46" s="15"/>
      <c r="O46" s="15"/>
      <c r="P46" s="15"/>
      <c r="Q46" s="15"/>
      <c r="R46" s="15"/>
      <c r="S46" s="15"/>
      <c r="T46" s="15"/>
      <c r="U46" s="15"/>
      <c r="V46" s="15"/>
      <c r="W46" s="15"/>
      <c r="X46" s="15"/>
      <c r="Y46" s="15"/>
      <c r="Z46" s="15"/>
      <c r="AA46" s="15"/>
      <c r="AB46" s="16"/>
    </row>
    <row r="47" spans="2:28" s="18" customFormat="1" ht="14.25" customHeight="1" x14ac:dyDescent="0.35">
      <c r="B47" s="19"/>
      <c r="C47" s="173" t="s">
        <v>57</v>
      </c>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5"/>
      <c r="AB47" s="16"/>
    </row>
    <row r="48" spans="2:28" ht="15" customHeight="1" thickBot="1" x14ac:dyDescent="0.4">
      <c r="B48" s="14"/>
      <c r="C48" s="176"/>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8"/>
      <c r="AB48" s="16"/>
    </row>
    <row r="49" spans="2:28" ht="14.25" customHeight="1" x14ac:dyDescent="0.35">
      <c r="B49" s="14"/>
      <c r="C49" s="179" t="s">
        <v>58</v>
      </c>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1"/>
      <c r="AB49" s="16"/>
    </row>
    <row r="50" spans="2:28" x14ac:dyDescent="0.35">
      <c r="B50" s="14"/>
      <c r="C50" s="182"/>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4"/>
      <c r="AB50" s="16"/>
    </row>
    <row r="51" spans="2:28" ht="14.25" customHeight="1" x14ac:dyDescent="0.35">
      <c r="B51" s="14"/>
      <c r="C51" s="182"/>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4"/>
      <c r="AB51" s="16"/>
    </row>
    <row r="52" spans="2:28" ht="15" customHeight="1" x14ac:dyDescent="0.35">
      <c r="B52" s="14"/>
      <c r="C52" s="182"/>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4"/>
      <c r="AB52" s="16"/>
    </row>
    <row r="53" spans="2:28" x14ac:dyDescent="0.35">
      <c r="B53" s="14"/>
      <c r="C53" s="182"/>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4"/>
      <c r="AB53" s="16"/>
    </row>
    <row r="54" spans="2:28" x14ac:dyDescent="0.35">
      <c r="B54" s="14"/>
      <c r="C54" s="182"/>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4"/>
      <c r="AB54" s="16"/>
    </row>
    <row r="55" spans="2:28" x14ac:dyDescent="0.35">
      <c r="B55" s="14"/>
      <c r="C55" s="182"/>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4"/>
      <c r="AB55" s="16"/>
    </row>
    <row r="56" spans="2:28" x14ac:dyDescent="0.35">
      <c r="B56" s="14"/>
      <c r="C56" s="182"/>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4"/>
      <c r="AB56" s="16"/>
    </row>
    <row r="57" spans="2:28" x14ac:dyDescent="0.35">
      <c r="B57" s="14"/>
      <c r="C57" s="182"/>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4"/>
      <c r="AB57" s="16"/>
    </row>
    <row r="58" spans="2:28" x14ac:dyDescent="0.35">
      <c r="B58" s="14"/>
      <c r="C58" s="182"/>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4"/>
      <c r="AB58" s="16"/>
    </row>
    <row r="59" spans="2:28" x14ac:dyDescent="0.35">
      <c r="B59" s="14"/>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4"/>
      <c r="AB59" s="16"/>
    </row>
    <row r="60" spans="2:28" x14ac:dyDescent="0.35">
      <c r="B60" s="14"/>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4"/>
      <c r="AB60" s="16"/>
    </row>
    <row r="61" spans="2:28" ht="15" thickBot="1" x14ac:dyDescent="0.4">
      <c r="B61" s="14"/>
      <c r="C61" s="185"/>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7"/>
      <c r="AB61" s="16"/>
    </row>
    <row r="62" spans="2:28" ht="7.5" customHeight="1" x14ac:dyDescent="0.35">
      <c r="B62" s="25"/>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7"/>
    </row>
    <row r="63" spans="2:28" ht="6.75" customHeight="1" thickBot="1" x14ac:dyDescent="0.4">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30"/>
    </row>
    <row r="64" spans="2:28" ht="14.25" customHeight="1" x14ac:dyDescent="0.35">
      <c r="B64" s="31"/>
      <c r="C64" s="194" t="s">
        <v>45</v>
      </c>
      <c r="D64" s="195"/>
      <c r="E64" s="195"/>
      <c r="F64" s="195"/>
      <c r="G64" s="196"/>
      <c r="H64" s="194" t="s">
        <v>59</v>
      </c>
      <c r="I64" s="196"/>
      <c r="J64" s="194" t="s">
        <v>60</v>
      </c>
      <c r="K64" s="195"/>
      <c r="L64" s="195"/>
      <c r="M64" s="196"/>
      <c r="N64" s="194" t="s">
        <v>61</v>
      </c>
      <c r="O64" s="195"/>
      <c r="P64" s="195"/>
      <c r="Q64" s="195"/>
      <c r="R64" s="195"/>
      <c r="S64" s="195"/>
      <c r="T64" s="195"/>
      <c r="U64" s="196"/>
      <c r="V64" s="194" t="s">
        <v>62</v>
      </c>
      <c r="W64" s="195"/>
      <c r="X64" s="195"/>
      <c r="Y64" s="195"/>
      <c r="Z64" s="195"/>
      <c r="AA64" s="196"/>
      <c r="AB64" s="32"/>
    </row>
    <row r="65" spans="2:28" ht="14.25" customHeight="1" x14ac:dyDescent="0.35">
      <c r="B65" s="33"/>
      <c r="C65" s="197"/>
      <c r="D65" s="198"/>
      <c r="E65" s="198"/>
      <c r="F65" s="198"/>
      <c r="G65" s="199"/>
      <c r="H65" s="197"/>
      <c r="I65" s="199"/>
      <c r="J65" s="197"/>
      <c r="K65" s="198"/>
      <c r="L65" s="198"/>
      <c r="M65" s="199"/>
      <c r="N65" s="197"/>
      <c r="O65" s="198"/>
      <c r="P65" s="198"/>
      <c r="Q65" s="198"/>
      <c r="R65" s="198"/>
      <c r="S65" s="198"/>
      <c r="T65" s="198"/>
      <c r="U65" s="199"/>
      <c r="V65" s="197"/>
      <c r="W65" s="198"/>
      <c r="X65" s="198"/>
      <c r="Y65" s="198"/>
      <c r="Z65" s="198"/>
      <c r="AA65" s="199"/>
      <c r="AB65" s="32"/>
    </row>
    <row r="66" spans="2:28" ht="15" customHeight="1" thickBot="1" x14ac:dyDescent="0.4">
      <c r="B66" s="33"/>
      <c r="C66" s="200"/>
      <c r="D66" s="201"/>
      <c r="E66" s="201"/>
      <c r="F66" s="201"/>
      <c r="G66" s="202"/>
      <c r="H66" s="203"/>
      <c r="I66" s="204"/>
      <c r="J66" s="203"/>
      <c r="K66" s="205"/>
      <c r="L66" s="205"/>
      <c r="M66" s="204"/>
      <c r="N66" s="203"/>
      <c r="O66" s="205"/>
      <c r="P66" s="205"/>
      <c r="Q66" s="205"/>
      <c r="R66" s="205"/>
      <c r="S66" s="205"/>
      <c r="T66" s="205"/>
      <c r="U66" s="204"/>
      <c r="V66" s="203"/>
      <c r="W66" s="205"/>
      <c r="X66" s="205"/>
      <c r="Y66" s="205"/>
      <c r="Z66" s="205"/>
      <c r="AA66" s="204"/>
      <c r="AB66" s="32"/>
    </row>
    <row r="67" spans="2:28" x14ac:dyDescent="0.35">
      <c r="B67" s="31"/>
      <c r="C67" s="160" t="s">
        <v>50</v>
      </c>
      <c r="D67" s="161"/>
      <c r="E67" s="161"/>
      <c r="F67" s="161"/>
      <c r="G67" s="162"/>
      <c r="H67" s="165"/>
      <c r="I67" s="166"/>
      <c r="J67" s="165"/>
      <c r="K67" s="356"/>
      <c r="L67" s="356"/>
      <c r="M67" s="166"/>
      <c r="N67" s="348"/>
      <c r="O67" s="349"/>
      <c r="P67" s="349"/>
      <c r="Q67" s="349"/>
      <c r="R67" s="349"/>
      <c r="S67" s="349"/>
      <c r="T67" s="349"/>
      <c r="U67" s="350"/>
      <c r="V67" s="188"/>
      <c r="W67" s="189"/>
      <c r="X67" s="189"/>
      <c r="Y67" s="189"/>
      <c r="Z67" s="189"/>
      <c r="AA67" s="190"/>
      <c r="AB67" s="34"/>
    </row>
    <row r="68" spans="2:28" ht="20.149999999999999" customHeight="1" x14ac:dyDescent="0.35">
      <c r="B68" s="31"/>
      <c r="C68" s="160" t="s">
        <v>51</v>
      </c>
      <c r="D68" s="161"/>
      <c r="E68" s="161"/>
      <c r="F68" s="161"/>
      <c r="G68" s="162"/>
      <c r="H68" s="163"/>
      <c r="I68" s="164"/>
      <c r="J68" s="357" t="str">
        <f>+J39</f>
        <v/>
      </c>
      <c r="K68" s="358"/>
      <c r="L68" s="358"/>
      <c r="M68" s="359"/>
      <c r="N68" s="351"/>
      <c r="O68" s="352"/>
      <c r="P68" s="352"/>
      <c r="Q68" s="352"/>
      <c r="R68" s="352"/>
      <c r="S68" s="352"/>
      <c r="T68" s="352"/>
      <c r="U68" s="353"/>
      <c r="V68" s="191"/>
      <c r="W68" s="192"/>
      <c r="X68" s="192"/>
      <c r="Y68" s="192"/>
      <c r="Z68" s="192"/>
      <c r="AA68" s="193"/>
      <c r="AB68" s="34"/>
    </row>
    <row r="69" spans="2:28" ht="20.149999999999999" customHeight="1" x14ac:dyDescent="0.35">
      <c r="B69" s="31"/>
      <c r="C69" s="160" t="s">
        <v>52</v>
      </c>
      <c r="D69" s="161"/>
      <c r="E69" s="161"/>
      <c r="F69" s="161"/>
      <c r="G69" s="162"/>
      <c r="H69" s="163"/>
      <c r="I69" s="164"/>
      <c r="J69" s="357" t="str">
        <f>+J40</f>
        <v/>
      </c>
      <c r="K69" s="358"/>
      <c r="L69" s="358"/>
      <c r="M69" s="359"/>
      <c r="N69" s="351"/>
      <c r="O69" s="352"/>
      <c r="P69" s="352"/>
      <c r="Q69" s="352"/>
      <c r="R69" s="352"/>
      <c r="S69" s="352"/>
      <c r="T69" s="352"/>
      <c r="U69" s="353"/>
      <c r="V69" s="191"/>
      <c r="W69" s="192"/>
      <c r="X69" s="192"/>
      <c r="Y69" s="192"/>
      <c r="Z69" s="192"/>
      <c r="AA69" s="193"/>
      <c r="AB69" s="34"/>
    </row>
    <row r="70" spans="2:28" ht="20.149999999999999" customHeight="1" x14ac:dyDescent="0.35">
      <c r="B70" s="31"/>
      <c r="C70" s="160" t="s">
        <v>53</v>
      </c>
      <c r="D70" s="161"/>
      <c r="E70" s="161"/>
      <c r="F70" s="161"/>
      <c r="G70" s="162"/>
      <c r="H70" s="163"/>
      <c r="I70" s="164"/>
      <c r="J70" s="163"/>
      <c r="K70" s="360"/>
      <c r="L70" s="360"/>
      <c r="M70" s="164"/>
      <c r="N70" s="191"/>
      <c r="O70" s="192"/>
      <c r="P70" s="192"/>
      <c r="Q70" s="192"/>
      <c r="R70" s="192"/>
      <c r="S70" s="192"/>
      <c r="T70" s="192"/>
      <c r="U70" s="354"/>
      <c r="V70" s="191"/>
      <c r="W70" s="192"/>
      <c r="X70" s="192"/>
      <c r="Y70" s="192"/>
      <c r="Z70" s="192"/>
      <c r="AA70" s="193"/>
      <c r="AB70" s="34"/>
    </row>
    <row r="71" spans="2:28" ht="20.149999999999999" customHeight="1" x14ac:dyDescent="0.35">
      <c r="B71" s="31"/>
      <c r="C71" s="160" t="s">
        <v>54</v>
      </c>
      <c r="D71" s="161"/>
      <c r="E71" s="161"/>
      <c r="F71" s="161"/>
      <c r="G71" s="162"/>
      <c r="H71" s="163"/>
      <c r="I71" s="164"/>
      <c r="J71" s="163"/>
      <c r="K71" s="360"/>
      <c r="L71" s="360"/>
      <c r="M71" s="164"/>
      <c r="N71" s="191"/>
      <c r="O71" s="192"/>
      <c r="P71" s="192"/>
      <c r="Q71" s="192"/>
      <c r="R71" s="192"/>
      <c r="S71" s="192"/>
      <c r="T71" s="192"/>
      <c r="U71" s="354"/>
      <c r="V71" s="191"/>
      <c r="W71" s="192"/>
      <c r="X71" s="192"/>
      <c r="Y71" s="192"/>
      <c r="Z71" s="192"/>
      <c r="AA71" s="193"/>
      <c r="AB71" s="34"/>
    </row>
    <row r="72" spans="2:28" ht="20.149999999999999" customHeight="1" thickBot="1" x14ac:dyDescent="0.4">
      <c r="B72" s="31"/>
      <c r="C72" s="215" t="s">
        <v>55</v>
      </c>
      <c r="D72" s="216"/>
      <c r="E72" s="216"/>
      <c r="F72" s="216"/>
      <c r="G72" s="217"/>
      <c r="H72" s="218"/>
      <c r="I72" s="219"/>
      <c r="J72" s="218"/>
      <c r="K72" s="347"/>
      <c r="L72" s="347"/>
      <c r="M72" s="219"/>
      <c r="N72" s="220"/>
      <c r="O72" s="221"/>
      <c r="P72" s="221"/>
      <c r="Q72" s="221"/>
      <c r="R72" s="221"/>
      <c r="S72" s="221"/>
      <c r="T72" s="221"/>
      <c r="U72" s="355"/>
      <c r="V72" s="220"/>
      <c r="W72" s="221"/>
      <c r="X72" s="221"/>
      <c r="Y72" s="221"/>
      <c r="Z72" s="221"/>
      <c r="AA72" s="222"/>
      <c r="AB72" s="34"/>
    </row>
    <row r="73" spans="2:28"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36"/>
    </row>
    <row r="112" ht="6" customHeight="1" x14ac:dyDescent="0.35"/>
  </sheetData>
  <mergeCells count="116">
    <mergeCell ref="AB37:AB38"/>
    <mergeCell ref="J72:M72"/>
    <mergeCell ref="N64:U66"/>
    <mergeCell ref="N67:U67"/>
    <mergeCell ref="N68:U68"/>
    <mergeCell ref="N69:U69"/>
    <mergeCell ref="N70:U70"/>
    <mergeCell ref="N71:U71"/>
    <mergeCell ref="N72:U72"/>
    <mergeCell ref="J67:M67"/>
    <mergeCell ref="J68:M68"/>
    <mergeCell ref="J69:M69"/>
    <mergeCell ref="J70:M70"/>
    <mergeCell ref="J71:M71"/>
    <mergeCell ref="K40:AA40"/>
    <mergeCell ref="K41:AA41"/>
    <mergeCell ref="K42:AA42"/>
    <mergeCell ref="K43:AA43"/>
    <mergeCell ref="K44:AA44"/>
    <mergeCell ref="J36:J37"/>
    <mergeCell ref="K36:AA37"/>
    <mergeCell ref="K38:AA38"/>
    <mergeCell ref="K32:N32"/>
    <mergeCell ref="O32:R32"/>
    <mergeCell ref="S32:T32"/>
    <mergeCell ref="U32:W32"/>
    <mergeCell ref="X32:Y32"/>
    <mergeCell ref="K30:R30"/>
    <mergeCell ref="S30:W30"/>
    <mergeCell ref="X30:AA30"/>
    <mergeCell ref="K31:N31"/>
    <mergeCell ref="O31:R31"/>
    <mergeCell ref="S31:T31"/>
    <mergeCell ref="U31:W31"/>
    <mergeCell ref="X31:Y31"/>
    <mergeCell ref="C30:J32"/>
    <mergeCell ref="Z31:AA31"/>
    <mergeCell ref="Z32:AA32"/>
    <mergeCell ref="C7:H8"/>
    <mergeCell ref="I7:AA8"/>
    <mergeCell ref="C10:H11"/>
    <mergeCell ref="I10:Q11"/>
    <mergeCell ref="R10:U10"/>
    <mergeCell ref="R11:U11"/>
    <mergeCell ref="V10:AA10"/>
    <mergeCell ref="V11:AA11"/>
    <mergeCell ref="C18:H18"/>
    <mergeCell ref="I18:AA18"/>
    <mergeCell ref="C20:H21"/>
    <mergeCell ref="I20:L21"/>
    <mergeCell ref="M20:S20"/>
    <mergeCell ref="M21:S21"/>
    <mergeCell ref="T20:AA20"/>
    <mergeCell ref="T21:AA21"/>
    <mergeCell ref="C23:I23"/>
    <mergeCell ref="C24:I24"/>
    <mergeCell ref="J23:P23"/>
    <mergeCell ref="J24:P24"/>
    <mergeCell ref="Q23:AA23"/>
    <mergeCell ref="X28:Z28"/>
    <mergeCell ref="I28:J28"/>
    <mergeCell ref="K28:N28"/>
    <mergeCell ref="O28:R28"/>
    <mergeCell ref="T28:V28"/>
    <mergeCell ref="B2:G4"/>
    <mergeCell ref="H2:AB2"/>
    <mergeCell ref="H4:AB4"/>
    <mergeCell ref="H3:O3"/>
    <mergeCell ref="P3:AB3"/>
    <mergeCell ref="C13:H14"/>
    <mergeCell ref="C16:H16"/>
    <mergeCell ref="I16:AA16"/>
    <mergeCell ref="I13:S14"/>
    <mergeCell ref="T13:AA13"/>
    <mergeCell ref="T14:AA14"/>
    <mergeCell ref="C72:G72"/>
    <mergeCell ref="H72:I72"/>
    <mergeCell ref="C69:G69"/>
    <mergeCell ref="H69:I69"/>
    <mergeCell ref="C70:G70"/>
    <mergeCell ref="H70:I70"/>
    <mergeCell ref="V72:AA72"/>
    <mergeCell ref="C34:AA35"/>
    <mergeCell ref="C36:G37"/>
    <mergeCell ref="H36:H37"/>
    <mergeCell ref="I36:I37"/>
    <mergeCell ref="C38:G38"/>
    <mergeCell ref="C39:G39"/>
    <mergeCell ref="C42:G42"/>
    <mergeCell ref="C40:G40"/>
    <mergeCell ref="C41:G41"/>
    <mergeCell ref="K39:AA39"/>
    <mergeCell ref="AD18:AM18"/>
    <mergeCell ref="C71:G71"/>
    <mergeCell ref="H71:I71"/>
    <mergeCell ref="C67:G67"/>
    <mergeCell ref="H67:I67"/>
    <mergeCell ref="C68:G68"/>
    <mergeCell ref="H68:I68"/>
    <mergeCell ref="C43:G43"/>
    <mergeCell ref="C44:G44"/>
    <mergeCell ref="C47:AA48"/>
    <mergeCell ref="C49:AA61"/>
    <mergeCell ref="V67:AA67"/>
    <mergeCell ref="V68:AA68"/>
    <mergeCell ref="V69:AA69"/>
    <mergeCell ref="V70:AA70"/>
    <mergeCell ref="V71:AA71"/>
    <mergeCell ref="C64:G66"/>
    <mergeCell ref="H64:I66"/>
    <mergeCell ref="V64:AA66"/>
    <mergeCell ref="J64:M66"/>
    <mergeCell ref="Q24:AA24"/>
    <mergeCell ref="C26:H26"/>
    <mergeCell ref="I26:AA26"/>
    <mergeCell ref="C28:H28"/>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8" min="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107"/>
  <sheetViews>
    <sheetView showGridLines="0" tabSelected="1" zoomScaleNormal="100" zoomScaleSheetLayoutView="100" zoomScalePageLayoutView="70" workbookViewId="0">
      <selection activeCell="AC14" sqref="AC14:AG16"/>
    </sheetView>
  </sheetViews>
  <sheetFormatPr baseColWidth="10" defaultColWidth="3.7265625" defaultRowHeight="12" x14ac:dyDescent="0.3"/>
  <cols>
    <col min="1" max="1" width="3.7265625" style="62"/>
    <col min="2" max="2" width="1.453125" style="62" customWidth="1"/>
    <col min="3" max="6" width="2.7265625" style="62" customWidth="1"/>
    <col min="7" max="7" width="6.1796875" style="62" customWidth="1"/>
    <col min="8" max="10" width="15.7265625" style="62" customWidth="1"/>
    <col min="11" max="19" width="3.26953125" style="62" customWidth="1"/>
    <col min="20" max="20" width="4.7265625" style="62" customWidth="1"/>
    <col min="21" max="22" width="6.7265625" style="62" customWidth="1"/>
    <col min="23" max="23" width="4.7265625" style="62" customWidth="1"/>
    <col min="24" max="27" width="5" style="62" customWidth="1"/>
    <col min="28" max="28" width="1.453125" style="62" customWidth="1"/>
    <col min="29" max="32" width="3.7265625" style="62"/>
    <col min="33" max="33" width="17.1796875" style="62" customWidth="1"/>
    <col min="34" max="16384" width="3.7265625" style="62"/>
  </cols>
  <sheetData>
    <row r="1" spans="2:33" ht="12.5" thickBot="1" x14ac:dyDescent="0.35">
      <c r="B1" s="63"/>
      <c r="C1" s="63"/>
      <c r="D1" s="63"/>
      <c r="E1" s="63"/>
      <c r="F1" s="63"/>
    </row>
    <row r="2" spans="2:33" ht="45.75" customHeight="1" x14ac:dyDescent="0.3">
      <c r="B2" s="544"/>
      <c r="C2" s="545"/>
      <c r="D2" s="545"/>
      <c r="E2" s="545"/>
      <c r="F2" s="545"/>
      <c r="G2" s="545"/>
      <c r="H2" s="550" t="s">
        <v>0</v>
      </c>
      <c r="I2" s="550"/>
      <c r="J2" s="550"/>
      <c r="K2" s="550"/>
      <c r="L2" s="550"/>
      <c r="M2" s="550"/>
      <c r="N2" s="550"/>
      <c r="O2" s="550"/>
      <c r="P2" s="550"/>
      <c r="Q2" s="550"/>
      <c r="R2" s="550"/>
      <c r="S2" s="550"/>
      <c r="T2" s="550"/>
      <c r="U2" s="550"/>
      <c r="V2" s="550"/>
      <c r="W2" s="550"/>
      <c r="X2" s="550"/>
      <c r="Y2" s="550"/>
      <c r="Z2" s="550"/>
      <c r="AA2" s="550"/>
      <c r="AB2" s="551"/>
    </row>
    <row r="3" spans="2:33" ht="15" customHeight="1" x14ac:dyDescent="0.3">
      <c r="B3" s="546"/>
      <c r="C3" s="547"/>
      <c r="D3" s="547"/>
      <c r="E3" s="547"/>
      <c r="F3" s="547"/>
      <c r="G3" s="547"/>
      <c r="H3" s="552" t="s">
        <v>1</v>
      </c>
      <c r="I3" s="552"/>
      <c r="J3" s="552"/>
      <c r="K3" s="552"/>
      <c r="L3" s="552"/>
      <c r="M3" s="552"/>
      <c r="N3" s="552"/>
      <c r="O3" s="552"/>
      <c r="P3" s="552" t="s">
        <v>2</v>
      </c>
      <c r="Q3" s="552"/>
      <c r="R3" s="552" t="s">
        <v>2</v>
      </c>
      <c r="S3" s="552"/>
      <c r="T3" s="552"/>
      <c r="U3" s="552"/>
      <c r="V3" s="552"/>
      <c r="W3" s="552"/>
      <c r="X3" s="552"/>
      <c r="Y3" s="552"/>
      <c r="Z3" s="552"/>
      <c r="AA3" s="552"/>
      <c r="AB3" s="553"/>
    </row>
    <row r="4" spans="2:33" ht="15.75" customHeight="1" thickBot="1" x14ac:dyDescent="0.35">
      <c r="B4" s="548"/>
      <c r="C4" s="549"/>
      <c r="D4" s="549"/>
      <c r="E4" s="549"/>
      <c r="F4" s="549"/>
      <c r="G4" s="549"/>
      <c r="H4" s="554" t="s">
        <v>3</v>
      </c>
      <c r="I4" s="554"/>
      <c r="J4" s="554"/>
      <c r="K4" s="554"/>
      <c r="L4" s="554"/>
      <c r="M4" s="554"/>
      <c r="N4" s="554"/>
      <c r="O4" s="554"/>
      <c r="P4" s="554"/>
      <c r="Q4" s="554"/>
      <c r="R4" s="554"/>
      <c r="S4" s="554"/>
      <c r="T4" s="554"/>
      <c r="U4" s="554"/>
      <c r="V4" s="554"/>
      <c r="W4" s="554"/>
      <c r="X4" s="554"/>
      <c r="Y4" s="554"/>
      <c r="Z4" s="554"/>
      <c r="AA4" s="554"/>
      <c r="AB4" s="555"/>
    </row>
    <row r="5" spans="2:33" x14ac:dyDescent="0.3">
      <c r="H5" s="64"/>
      <c r="I5" s="64"/>
      <c r="J5" s="64"/>
      <c r="K5" s="64"/>
      <c r="L5" s="64"/>
      <c r="M5" s="64"/>
      <c r="N5" s="64"/>
      <c r="O5" s="64"/>
      <c r="P5" s="64"/>
      <c r="Q5" s="64"/>
      <c r="R5" s="64"/>
      <c r="S5" s="64"/>
      <c r="T5" s="64"/>
      <c r="U5" s="64"/>
      <c r="V5" s="64"/>
      <c r="W5" s="64"/>
      <c r="X5" s="64"/>
      <c r="Y5" s="64"/>
      <c r="Z5" s="64"/>
      <c r="AA5" s="64"/>
      <c r="AB5" s="64"/>
    </row>
    <row r="6" spans="2:33" ht="10" customHeight="1" thickBot="1" x14ac:dyDescent="0.35">
      <c r="B6" s="65"/>
      <c r="C6" s="66"/>
      <c r="D6" s="66"/>
      <c r="E6" s="66"/>
      <c r="F6" s="66"/>
      <c r="G6" s="66"/>
      <c r="H6" s="66"/>
      <c r="I6" s="67"/>
      <c r="J6" s="67"/>
      <c r="K6" s="67"/>
      <c r="L6" s="67"/>
      <c r="M6" s="67"/>
      <c r="N6" s="67"/>
      <c r="O6" s="67"/>
      <c r="P6" s="67"/>
      <c r="Q6" s="67"/>
      <c r="R6" s="68"/>
      <c r="S6" s="68"/>
      <c r="T6" s="68"/>
      <c r="U6" s="68"/>
      <c r="V6" s="68"/>
      <c r="W6" s="66"/>
      <c r="X6" s="66"/>
      <c r="Y6" s="66"/>
      <c r="Z6" s="66"/>
      <c r="AA6" s="66"/>
      <c r="AB6" s="69"/>
    </row>
    <row r="7" spans="2:33" ht="15" customHeight="1" x14ac:dyDescent="0.3">
      <c r="B7" s="70"/>
      <c r="C7" s="466" t="s">
        <v>4</v>
      </c>
      <c r="D7" s="467"/>
      <c r="E7" s="467"/>
      <c r="F7" s="467"/>
      <c r="G7" s="467"/>
      <c r="H7" s="468"/>
      <c r="I7" s="487" t="s">
        <v>119</v>
      </c>
      <c r="J7" s="488"/>
      <c r="K7" s="488"/>
      <c r="L7" s="488"/>
      <c r="M7" s="488"/>
      <c r="N7" s="488"/>
      <c r="O7" s="488"/>
      <c r="P7" s="488"/>
      <c r="Q7" s="488"/>
      <c r="R7" s="488"/>
      <c r="S7" s="488"/>
      <c r="T7" s="488"/>
      <c r="U7" s="488"/>
      <c r="V7" s="488"/>
      <c r="W7" s="488"/>
      <c r="X7" s="488"/>
      <c r="Y7" s="488"/>
      <c r="Z7" s="488"/>
      <c r="AA7" s="489"/>
      <c r="AB7" s="71"/>
    </row>
    <row r="8" spans="2:33" ht="12.5" thickBot="1" x14ac:dyDescent="0.35">
      <c r="B8" s="70"/>
      <c r="C8" s="469"/>
      <c r="D8" s="470"/>
      <c r="E8" s="470"/>
      <c r="F8" s="470"/>
      <c r="G8" s="470"/>
      <c r="H8" s="471"/>
      <c r="I8" s="490"/>
      <c r="J8" s="491"/>
      <c r="K8" s="491"/>
      <c r="L8" s="491"/>
      <c r="M8" s="491"/>
      <c r="N8" s="491"/>
      <c r="O8" s="491"/>
      <c r="P8" s="491"/>
      <c r="Q8" s="491"/>
      <c r="R8" s="491"/>
      <c r="S8" s="491"/>
      <c r="T8" s="491"/>
      <c r="U8" s="491"/>
      <c r="V8" s="491"/>
      <c r="W8" s="491"/>
      <c r="X8" s="491"/>
      <c r="Y8" s="491"/>
      <c r="Z8" s="491"/>
      <c r="AA8" s="492"/>
      <c r="AB8" s="71"/>
    </row>
    <row r="9" spans="2:33" ht="10" customHeight="1" thickBot="1" x14ac:dyDescent="0.35">
      <c r="B9" s="70"/>
      <c r="C9" s="72"/>
      <c r="D9" s="72"/>
      <c r="E9" s="72"/>
      <c r="F9" s="72"/>
      <c r="G9" s="72"/>
      <c r="H9" s="72"/>
      <c r="I9" s="73"/>
      <c r="J9" s="73"/>
      <c r="K9" s="73"/>
      <c r="L9" s="73"/>
      <c r="M9" s="73"/>
      <c r="N9" s="73"/>
      <c r="O9" s="73"/>
      <c r="P9" s="73"/>
      <c r="Q9" s="73"/>
      <c r="R9" s="74"/>
      <c r="S9" s="74"/>
      <c r="T9" s="74"/>
      <c r="U9" s="74"/>
      <c r="V9" s="74"/>
      <c r="W9" s="72"/>
      <c r="X9" s="72"/>
      <c r="Y9" s="72"/>
      <c r="Z9" s="72"/>
      <c r="AA9" s="72"/>
      <c r="AB9" s="71"/>
    </row>
    <row r="10" spans="2:33" ht="15" customHeight="1" thickBot="1" x14ac:dyDescent="0.35">
      <c r="B10" s="70"/>
      <c r="C10" s="466" t="s">
        <v>6</v>
      </c>
      <c r="D10" s="467"/>
      <c r="E10" s="467"/>
      <c r="F10" s="467"/>
      <c r="G10" s="467"/>
      <c r="H10" s="468"/>
      <c r="I10" s="472" t="s">
        <v>120</v>
      </c>
      <c r="J10" s="473"/>
      <c r="K10" s="473"/>
      <c r="L10" s="473"/>
      <c r="M10" s="473"/>
      <c r="N10" s="473"/>
      <c r="O10" s="473"/>
      <c r="P10" s="473"/>
      <c r="Q10" s="474"/>
      <c r="R10" s="478" t="s">
        <v>8</v>
      </c>
      <c r="S10" s="479"/>
      <c r="T10" s="479"/>
      <c r="U10" s="480"/>
      <c r="V10" s="426" t="s">
        <v>9</v>
      </c>
      <c r="W10" s="427"/>
      <c r="X10" s="427"/>
      <c r="Y10" s="427"/>
      <c r="Z10" s="427"/>
      <c r="AA10" s="428"/>
      <c r="AB10" s="71"/>
    </row>
    <row r="11" spans="2:33" ht="28.5" customHeight="1" thickBot="1" x14ac:dyDescent="0.35">
      <c r="B11" s="70"/>
      <c r="C11" s="469"/>
      <c r="D11" s="470"/>
      <c r="E11" s="470"/>
      <c r="F11" s="470"/>
      <c r="G11" s="470"/>
      <c r="H11" s="471"/>
      <c r="I11" s="475"/>
      <c r="J11" s="476"/>
      <c r="K11" s="476"/>
      <c r="L11" s="476"/>
      <c r="M11" s="476"/>
      <c r="N11" s="476"/>
      <c r="O11" s="476"/>
      <c r="P11" s="476"/>
      <c r="Q11" s="477"/>
      <c r="R11" s="481" t="s">
        <v>118</v>
      </c>
      <c r="S11" s="482"/>
      <c r="T11" s="482"/>
      <c r="U11" s="483"/>
      <c r="V11" s="484">
        <v>2</v>
      </c>
      <c r="W11" s="485"/>
      <c r="X11" s="485"/>
      <c r="Y11" s="485"/>
      <c r="Z11" s="485"/>
      <c r="AA11" s="486"/>
      <c r="AB11" s="71"/>
    </row>
    <row r="12" spans="2:33" ht="10" customHeight="1" thickBot="1" x14ac:dyDescent="0.35">
      <c r="B12" s="75"/>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7"/>
    </row>
    <row r="13" spans="2:33" ht="15" customHeight="1" x14ac:dyDescent="0.3">
      <c r="B13" s="75"/>
      <c r="C13" s="466" t="s">
        <v>11</v>
      </c>
      <c r="D13" s="467"/>
      <c r="E13" s="467"/>
      <c r="F13" s="467"/>
      <c r="G13" s="467"/>
      <c r="H13" s="468"/>
      <c r="I13" s="493" t="s">
        <v>132</v>
      </c>
      <c r="J13" s="494"/>
      <c r="K13" s="494"/>
      <c r="L13" s="494"/>
      <c r="M13" s="494"/>
      <c r="N13" s="494"/>
      <c r="O13" s="494"/>
      <c r="P13" s="494"/>
      <c r="Q13" s="494"/>
      <c r="R13" s="494"/>
      <c r="S13" s="495"/>
      <c r="T13" s="499" t="s">
        <v>13</v>
      </c>
      <c r="U13" s="500"/>
      <c r="V13" s="500"/>
      <c r="W13" s="500"/>
      <c r="X13" s="500"/>
      <c r="Y13" s="500"/>
      <c r="Z13" s="500"/>
      <c r="AA13" s="501"/>
      <c r="AB13" s="77"/>
    </row>
    <row r="14" spans="2:33" ht="30" customHeight="1" thickBot="1" x14ac:dyDescent="0.35">
      <c r="B14" s="75"/>
      <c r="C14" s="469"/>
      <c r="D14" s="470"/>
      <c r="E14" s="470"/>
      <c r="F14" s="470"/>
      <c r="G14" s="470"/>
      <c r="H14" s="471"/>
      <c r="I14" s="496"/>
      <c r="J14" s="497"/>
      <c r="K14" s="497"/>
      <c r="L14" s="497"/>
      <c r="M14" s="497"/>
      <c r="N14" s="497"/>
      <c r="O14" s="497"/>
      <c r="P14" s="497"/>
      <c r="Q14" s="497"/>
      <c r="R14" s="497"/>
      <c r="S14" s="498"/>
      <c r="T14" s="502" t="s">
        <v>116</v>
      </c>
      <c r="U14" s="503"/>
      <c r="V14" s="503"/>
      <c r="W14" s="503"/>
      <c r="X14" s="503"/>
      <c r="Y14" s="503"/>
      <c r="Z14" s="503"/>
      <c r="AA14" s="504"/>
      <c r="AB14" s="77"/>
      <c r="AC14" s="556"/>
      <c r="AD14" s="557"/>
      <c r="AE14" s="557"/>
      <c r="AF14" s="557"/>
      <c r="AG14" s="557"/>
    </row>
    <row r="15" spans="2:33" ht="10" customHeight="1" thickBot="1" x14ac:dyDescent="0.35">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7"/>
      <c r="AC15" s="556"/>
      <c r="AD15" s="557"/>
      <c r="AE15" s="557"/>
      <c r="AF15" s="557"/>
      <c r="AG15" s="557"/>
    </row>
    <row r="16" spans="2:33" ht="38.25" customHeight="1" thickBot="1" x14ac:dyDescent="0.35">
      <c r="B16" s="75"/>
      <c r="C16" s="438" t="s">
        <v>15</v>
      </c>
      <c r="D16" s="439"/>
      <c r="E16" s="439"/>
      <c r="F16" s="439"/>
      <c r="G16" s="439"/>
      <c r="H16" s="440"/>
      <c r="I16" s="463" t="s">
        <v>128</v>
      </c>
      <c r="J16" s="464"/>
      <c r="K16" s="464"/>
      <c r="L16" s="464"/>
      <c r="M16" s="464"/>
      <c r="N16" s="464"/>
      <c r="O16" s="464"/>
      <c r="P16" s="464"/>
      <c r="Q16" s="464"/>
      <c r="R16" s="464"/>
      <c r="S16" s="464"/>
      <c r="T16" s="464"/>
      <c r="U16" s="464"/>
      <c r="V16" s="464"/>
      <c r="W16" s="464"/>
      <c r="X16" s="464"/>
      <c r="Y16" s="464"/>
      <c r="Z16" s="464"/>
      <c r="AA16" s="465"/>
      <c r="AB16" s="77"/>
      <c r="AC16" s="556"/>
      <c r="AD16" s="557"/>
      <c r="AE16" s="557"/>
      <c r="AF16" s="557"/>
      <c r="AG16" s="557"/>
    </row>
    <row r="17" spans="2:39" ht="10" customHeight="1" thickBot="1" x14ac:dyDescent="0.35">
      <c r="B17" s="75"/>
      <c r="C17" s="74"/>
      <c r="D17" s="74"/>
      <c r="E17" s="74"/>
      <c r="F17" s="74"/>
      <c r="G17" s="74"/>
      <c r="H17" s="74"/>
      <c r="I17" s="78"/>
      <c r="J17" s="78"/>
      <c r="K17" s="78"/>
      <c r="L17" s="78"/>
      <c r="M17" s="78"/>
      <c r="N17" s="78"/>
      <c r="O17" s="78"/>
      <c r="P17" s="78"/>
      <c r="Q17" s="78"/>
      <c r="R17" s="78"/>
      <c r="S17" s="78"/>
      <c r="T17" s="78"/>
      <c r="U17" s="78"/>
      <c r="V17" s="78"/>
      <c r="W17" s="78"/>
      <c r="X17" s="78"/>
      <c r="Y17" s="78"/>
      <c r="Z17" s="78"/>
      <c r="AA17" s="78"/>
      <c r="AB17" s="77"/>
    </row>
    <row r="18" spans="2:39" ht="220.5" customHeight="1" thickBot="1" x14ac:dyDescent="0.35">
      <c r="B18" s="75"/>
      <c r="C18" s="438" t="s">
        <v>17</v>
      </c>
      <c r="D18" s="439"/>
      <c r="E18" s="439"/>
      <c r="F18" s="439"/>
      <c r="G18" s="439"/>
      <c r="H18" s="440"/>
      <c r="I18" s="441" t="s">
        <v>166</v>
      </c>
      <c r="J18" s="442"/>
      <c r="K18" s="442"/>
      <c r="L18" s="442"/>
      <c r="M18" s="442"/>
      <c r="N18" s="442"/>
      <c r="O18" s="442"/>
      <c r="P18" s="442"/>
      <c r="Q18" s="442"/>
      <c r="R18" s="442"/>
      <c r="S18" s="442"/>
      <c r="T18" s="442"/>
      <c r="U18" s="442"/>
      <c r="V18" s="442"/>
      <c r="W18" s="442"/>
      <c r="X18" s="442"/>
      <c r="Y18" s="442"/>
      <c r="Z18" s="442"/>
      <c r="AA18" s="443"/>
      <c r="AB18" s="77"/>
      <c r="AD18" s="444"/>
      <c r="AE18" s="444"/>
      <c r="AF18" s="444"/>
      <c r="AG18" s="444"/>
      <c r="AH18" s="444"/>
      <c r="AI18" s="444"/>
      <c r="AJ18" s="444"/>
      <c r="AK18" s="444"/>
      <c r="AL18" s="444"/>
      <c r="AM18" s="444"/>
    </row>
    <row r="19" spans="2:39" ht="10" customHeight="1" thickBot="1" x14ac:dyDescent="0.35">
      <c r="B19" s="75"/>
      <c r="C19" s="74"/>
      <c r="D19" s="74"/>
      <c r="E19" s="74"/>
      <c r="F19" s="74"/>
      <c r="G19" s="74"/>
      <c r="H19" s="74"/>
      <c r="I19" s="78"/>
      <c r="J19" s="78"/>
      <c r="K19" s="78"/>
      <c r="L19" s="78"/>
      <c r="M19" s="78"/>
      <c r="N19" s="78"/>
      <c r="O19" s="78"/>
      <c r="P19" s="78"/>
      <c r="Q19" s="78"/>
      <c r="R19" s="78"/>
      <c r="S19" s="78"/>
      <c r="T19" s="78"/>
      <c r="U19" s="78"/>
      <c r="V19" s="78"/>
      <c r="W19" s="78"/>
      <c r="X19" s="78"/>
      <c r="Y19" s="78"/>
      <c r="Z19" s="78"/>
      <c r="AA19" s="78"/>
      <c r="AB19" s="77"/>
    </row>
    <row r="20" spans="2:39" ht="17.25" customHeight="1" x14ac:dyDescent="0.3">
      <c r="B20" s="75"/>
      <c r="C20" s="445" t="s">
        <v>63</v>
      </c>
      <c r="D20" s="446"/>
      <c r="E20" s="446"/>
      <c r="F20" s="446"/>
      <c r="G20" s="446"/>
      <c r="H20" s="447"/>
      <c r="I20" s="451" t="s">
        <v>123</v>
      </c>
      <c r="J20" s="452"/>
      <c r="K20" s="452"/>
      <c r="L20" s="453"/>
      <c r="M20" s="426" t="s">
        <v>21</v>
      </c>
      <c r="N20" s="427"/>
      <c r="O20" s="427"/>
      <c r="P20" s="427"/>
      <c r="Q20" s="427"/>
      <c r="R20" s="427"/>
      <c r="S20" s="428"/>
      <c r="T20" s="426" t="s">
        <v>22</v>
      </c>
      <c r="U20" s="427"/>
      <c r="V20" s="427"/>
      <c r="W20" s="427"/>
      <c r="X20" s="427"/>
      <c r="Y20" s="427"/>
      <c r="Z20" s="427"/>
      <c r="AA20" s="428"/>
      <c r="AB20" s="77"/>
    </row>
    <row r="21" spans="2:39" ht="30.75" customHeight="1" thickBot="1" x14ac:dyDescent="0.35">
      <c r="B21" s="75"/>
      <c r="C21" s="448"/>
      <c r="D21" s="449"/>
      <c r="E21" s="449"/>
      <c r="F21" s="449"/>
      <c r="G21" s="449"/>
      <c r="H21" s="450"/>
      <c r="I21" s="454"/>
      <c r="J21" s="455"/>
      <c r="K21" s="455"/>
      <c r="L21" s="456"/>
      <c r="M21" s="457" t="s">
        <v>83</v>
      </c>
      <c r="N21" s="458"/>
      <c r="O21" s="458"/>
      <c r="P21" s="458"/>
      <c r="Q21" s="458"/>
      <c r="R21" s="458"/>
      <c r="S21" s="459"/>
      <c r="T21" s="460" t="s">
        <v>167</v>
      </c>
      <c r="U21" s="461"/>
      <c r="V21" s="461"/>
      <c r="W21" s="461"/>
      <c r="X21" s="461"/>
      <c r="Y21" s="461"/>
      <c r="Z21" s="461"/>
      <c r="AA21" s="462"/>
      <c r="AB21" s="77"/>
    </row>
    <row r="22" spans="2:39" ht="10" customHeight="1" thickBot="1" x14ac:dyDescent="0.35">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row>
    <row r="23" spans="2:39" ht="31.5" customHeight="1" thickBot="1" x14ac:dyDescent="0.35">
      <c r="B23" s="75"/>
      <c r="C23" s="426" t="s">
        <v>25</v>
      </c>
      <c r="D23" s="427"/>
      <c r="E23" s="427"/>
      <c r="F23" s="427"/>
      <c r="G23" s="427"/>
      <c r="H23" s="427"/>
      <c r="I23" s="428"/>
      <c r="J23" s="412" t="s">
        <v>26</v>
      </c>
      <c r="K23" s="413"/>
      <c r="L23" s="413"/>
      <c r="M23" s="413"/>
      <c r="N23" s="413"/>
      <c r="O23" s="413"/>
      <c r="P23" s="414"/>
      <c r="Q23" s="412" t="s">
        <v>27</v>
      </c>
      <c r="R23" s="413"/>
      <c r="S23" s="413"/>
      <c r="T23" s="413"/>
      <c r="U23" s="413"/>
      <c r="V23" s="413"/>
      <c r="W23" s="413"/>
      <c r="X23" s="413"/>
      <c r="Y23" s="413"/>
      <c r="Z23" s="413"/>
      <c r="AA23" s="414"/>
      <c r="AB23" s="77"/>
    </row>
    <row r="24" spans="2:39" ht="55.5" customHeight="1" thickBot="1" x14ac:dyDescent="0.35">
      <c r="B24" s="75"/>
      <c r="C24" s="429" t="s">
        <v>131</v>
      </c>
      <c r="D24" s="430"/>
      <c r="E24" s="430"/>
      <c r="F24" s="430"/>
      <c r="G24" s="430"/>
      <c r="H24" s="430"/>
      <c r="I24" s="431"/>
      <c r="J24" s="432" t="s">
        <v>124</v>
      </c>
      <c r="K24" s="433"/>
      <c r="L24" s="433"/>
      <c r="M24" s="433"/>
      <c r="N24" s="433"/>
      <c r="O24" s="433"/>
      <c r="P24" s="434"/>
      <c r="Q24" s="435" t="s">
        <v>117</v>
      </c>
      <c r="R24" s="436"/>
      <c r="S24" s="436"/>
      <c r="T24" s="436"/>
      <c r="U24" s="436"/>
      <c r="V24" s="436"/>
      <c r="W24" s="436"/>
      <c r="X24" s="436"/>
      <c r="Y24" s="436"/>
      <c r="Z24" s="436"/>
      <c r="AA24" s="437"/>
      <c r="AB24" s="77"/>
    </row>
    <row r="25" spans="2:39" ht="10" customHeight="1" thickBot="1" x14ac:dyDescent="0.35">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row>
    <row r="26" spans="2:39" ht="81" customHeight="1" thickBot="1" x14ac:dyDescent="0.35">
      <c r="B26" s="75"/>
      <c r="C26" s="412" t="s">
        <v>31</v>
      </c>
      <c r="D26" s="413"/>
      <c r="E26" s="413"/>
      <c r="F26" s="413"/>
      <c r="G26" s="413"/>
      <c r="H26" s="414"/>
      <c r="I26" s="415"/>
      <c r="J26" s="416"/>
      <c r="K26" s="416"/>
      <c r="L26" s="416"/>
      <c r="M26" s="416"/>
      <c r="N26" s="416"/>
      <c r="O26" s="416"/>
      <c r="P26" s="416"/>
      <c r="Q26" s="416"/>
      <c r="R26" s="416"/>
      <c r="S26" s="416"/>
      <c r="T26" s="416"/>
      <c r="U26" s="416"/>
      <c r="V26" s="416"/>
      <c r="W26" s="416"/>
      <c r="X26" s="416"/>
      <c r="Y26" s="416"/>
      <c r="Z26" s="416"/>
      <c r="AA26" s="417"/>
      <c r="AB26" s="77"/>
    </row>
    <row r="27" spans="2:39" ht="10" customHeight="1" thickBot="1" x14ac:dyDescent="0.35">
      <c r="B27" s="75"/>
      <c r="C27" s="74"/>
      <c r="D27" s="74"/>
      <c r="E27" s="74"/>
      <c r="F27" s="74"/>
      <c r="G27" s="74"/>
      <c r="H27" s="74"/>
      <c r="I27" s="78"/>
      <c r="J27" s="78"/>
      <c r="K27" s="78"/>
      <c r="L27" s="78"/>
      <c r="M27" s="78"/>
      <c r="N27" s="78"/>
      <c r="O27" s="78"/>
      <c r="P27" s="78"/>
      <c r="Q27" s="78"/>
      <c r="R27" s="78"/>
      <c r="S27" s="78"/>
      <c r="T27" s="78"/>
      <c r="U27" s="78"/>
      <c r="V27" s="78"/>
      <c r="W27" s="78"/>
      <c r="X27" s="78"/>
      <c r="Y27" s="78"/>
      <c r="Z27" s="78"/>
      <c r="AA27" s="78"/>
      <c r="AB27" s="77"/>
    </row>
    <row r="28" spans="2:39" ht="37.5" customHeight="1" thickBot="1" x14ac:dyDescent="0.35">
      <c r="B28" s="75"/>
      <c r="C28" s="412" t="s">
        <v>32</v>
      </c>
      <c r="D28" s="413"/>
      <c r="E28" s="413"/>
      <c r="F28" s="413"/>
      <c r="G28" s="413"/>
      <c r="H28" s="414"/>
      <c r="I28" s="418">
        <v>100</v>
      </c>
      <c r="J28" s="419"/>
      <c r="K28" s="420" t="s">
        <v>33</v>
      </c>
      <c r="L28" s="421"/>
      <c r="M28" s="421"/>
      <c r="N28" s="422"/>
      <c r="O28" s="423" t="s">
        <v>34</v>
      </c>
      <c r="P28" s="424"/>
      <c r="Q28" s="424"/>
      <c r="R28" s="425"/>
      <c r="S28" s="99"/>
      <c r="T28" s="423" t="s">
        <v>35</v>
      </c>
      <c r="U28" s="424"/>
      <c r="V28" s="425"/>
      <c r="W28" s="100" t="s">
        <v>73</v>
      </c>
      <c r="X28" s="423" t="s">
        <v>37</v>
      </c>
      <c r="Y28" s="424"/>
      <c r="Z28" s="425"/>
      <c r="AA28" s="79"/>
      <c r="AB28" s="77"/>
    </row>
    <row r="29" spans="2:39" ht="10" customHeight="1" thickBot="1" x14ac:dyDescent="0.35">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7"/>
    </row>
    <row r="30" spans="2:39" ht="15" customHeight="1" x14ac:dyDescent="0.3">
      <c r="B30" s="75"/>
      <c r="C30" s="391" t="s">
        <v>38</v>
      </c>
      <c r="D30" s="392"/>
      <c r="E30" s="392"/>
      <c r="F30" s="392"/>
      <c r="G30" s="392"/>
      <c r="H30" s="392"/>
      <c r="I30" s="392"/>
      <c r="J30" s="393"/>
      <c r="K30" s="400" t="s">
        <v>39</v>
      </c>
      <c r="L30" s="401"/>
      <c r="M30" s="401"/>
      <c r="N30" s="401"/>
      <c r="O30" s="401"/>
      <c r="P30" s="401"/>
      <c r="Q30" s="401"/>
      <c r="R30" s="402"/>
      <c r="S30" s="403" t="s">
        <v>40</v>
      </c>
      <c r="T30" s="404"/>
      <c r="U30" s="404"/>
      <c r="V30" s="404"/>
      <c r="W30" s="405"/>
      <c r="X30" s="409" t="s">
        <v>41</v>
      </c>
      <c r="Y30" s="410"/>
      <c r="Z30" s="410"/>
      <c r="AA30" s="411"/>
      <c r="AB30" s="77"/>
    </row>
    <row r="31" spans="2:39" ht="14.25" customHeight="1" x14ac:dyDescent="0.3">
      <c r="B31" s="75"/>
      <c r="C31" s="394"/>
      <c r="D31" s="395"/>
      <c r="E31" s="395"/>
      <c r="F31" s="395"/>
      <c r="G31" s="395"/>
      <c r="H31" s="395"/>
      <c r="I31" s="395"/>
      <c r="J31" s="396"/>
      <c r="K31" s="381" t="s">
        <v>42</v>
      </c>
      <c r="L31" s="382"/>
      <c r="M31" s="382"/>
      <c r="N31" s="383"/>
      <c r="O31" s="379" t="s">
        <v>43</v>
      </c>
      <c r="P31" s="382"/>
      <c r="Q31" s="382"/>
      <c r="R31" s="383"/>
      <c r="S31" s="379" t="s">
        <v>42</v>
      </c>
      <c r="T31" s="383"/>
      <c r="U31" s="379" t="s">
        <v>43</v>
      </c>
      <c r="V31" s="382"/>
      <c r="W31" s="383"/>
      <c r="X31" s="379" t="s">
        <v>42</v>
      </c>
      <c r="Y31" s="383"/>
      <c r="Z31" s="379" t="s">
        <v>43</v>
      </c>
      <c r="AA31" s="380"/>
      <c r="AB31" s="77"/>
    </row>
    <row r="32" spans="2:39" ht="15" customHeight="1" thickBot="1" x14ac:dyDescent="0.35">
      <c r="B32" s="75"/>
      <c r="C32" s="397"/>
      <c r="D32" s="398"/>
      <c r="E32" s="398"/>
      <c r="F32" s="398"/>
      <c r="G32" s="398"/>
      <c r="H32" s="398"/>
      <c r="I32" s="398"/>
      <c r="J32" s="399"/>
      <c r="K32" s="375">
        <v>0</v>
      </c>
      <c r="L32" s="376"/>
      <c r="M32" s="376"/>
      <c r="N32" s="377"/>
      <c r="O32" s="378">
        <v>79</v>
      </c>
      <c r="P32" s="376"/>
      <c r="Q32" s="376"/>
      <c r="R32" s="377"/>
      <c r="S32" s="378">
        <v>80</v>
      </c>
      <c r="T32" s="377"/>
      <c r="U32" s="378">
        <v>89</v>
      </c>
      <c r="V32" s="376"/>
      <c r="W32" s="377"/>
      <c r="X32" s="378">
        <v>90</v>
      </c>
      <c r="Y32" s="377"/>
      <c r="Z32" s="378">
        <v>100</v>
      </c>
      <c r="AA32" s="390"/>
      <c r="AB32" s="77"/>
    </row>
    <row r="33" spans="2:28" ht="10" customHeight="1" thickBot="1" x14ac:dyDescent="0.35">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row>
    <row r="34" spans="2:28" s="81" customFormat="1" ht="14.25" customHeight="1" x14ac:dyDescent="0.3">
      <c r="B34" s="80"/>
      <c r="C34" s="384" t="s">
        <v>44</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6"/>
      <c r="AB34" s="77"/>
    </row>
    <row r="35" spans="2:28" s="81" customFormat="1" ht="12" customHeight="1" thickBot="1" x14ac:dyDescent="0.35">
      <c r="B35" s="80"/>
      <c r="C35" s="387"/>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9"/>
      <c r="AB35" s="77"/>
    </row>
    <row r="36" spans="2:28" s="81" customFormat="1" ht="109.5" customHeight="1" x14ac:dyDescent="0.3">
      <c r="B36" s="80"/>
      <c r="C36" s="384" t="s">
        <v>45</v>
      </c>
      <c r="D36" s="385"/>
      <c r="E36" s="385"/>
      <c r="F36" s="385"/>
      <c r="G36" s="386"/>
      <c r="H36" s="103" t="s">
        <v>135</v>
      </c>
      <c r="I36" s="113" t="s">
        <v>133</v>
      </c>
      <c r="J36" s="107" t="s">
        <v>134</v>
      </c>
      <c r="K36" s="384" t="s">
        <v>49</v>
      </c>
      <c r="L36" s="385"/>
      <c r="M36" s="385"/>
      <c r="N36" s="385"/>
      <c r="O36" s="385"/>
      <c r="P36" s="385"/>
      <c r="Q36" s="385"/>
      <c r="R36" s="385"/>
      <c r="S36" s="385"/>
      <c r="T36" s="385"/>
      <c r="U36" s="385"/>
      <c r="V36" s="385"/>
      <c r="W36" s="385"/>
      <c r="X36" s="385"/>
      <c r="Y36" s="385"/>
      <c r="Z36" s="385"/>
      <c r="AA36" s="386"/>
      <c r="AB36" s="77"/>
    </row>
    <row r="37" spans="2:28" s="81" customFormat="1" ht="30" customHeight="1" x14ac:dyDescent="0.3">
      <c r="B37" s="80"/>
      <c r="C37" s="370" t="s">
        <v>88</v>
      </c>
      <c r="D37" s="371"/>
      <c r="E37" s="371"/>
      <c r="F37" s="371"/>
      <c r="G37" s="372"/>
      <c r="H37" s="104"/>
      <c r="I37" s="104"/>
      <c r="J37" s="108"/>
      <c r="K37" s="373"/>
      <c r="L37" s="373"/>
      <c r="M37" s="373"/>
      <c r="N37" s="373"/>
      <c r="O37" s="373"/>
      <c r="P37" s="373"/>
      <c r="Q37" s="373"/>
      <c r="R37" s="373"/>
      <c r="S37" s="373"/>
      <c r="T37" s="373"/>
      <c r="U37" s="373"/>
      <c r="V37" s="373"/>
      <c r="W37" s="373"/>
      <c r="X37" s="373"/>
      <c r="Y37" s="373"/>
      <c r="Z37" s="373"/>
      <c r="AA37" s="374"/>
      <c r="AB37" s="102"/>
    </row>
    <row r="38" spans="2:28" s="81" customFormat="1" ht="30" customHeight="1" x14ac:dyDescent="0.3">
      <c r="B38" s="80"/>
      <c r="C38" s="370" t="s">
        <v>89</v>
      </c>
      <c r="D38" s="371"/>
      <c r="E38" s="371"/>
      <c r="F38" s="371"/>
      <c r="G38" s="372"/>
      <c r="H38" s="104"/>
      <c r="I38" s="104"/>
      <c r="J38" s="108"/>
      <c r="K38" s="373"/>
      <c r="L38" s="505"/>
      <c r="M38" s="505"/>
      <c r="N38" s="505"/>
      <c r="O38" s="505"/>
      <c r="P38" s="505"/>
      <c r="Q38" s="505"/>
      <c r="R38" s="505"/>
      <c r="S38" s="505"/>
      <c r="T38" s="505"/>
      <c r="U38" s="505"/>
      <c r="V38" s="505"/>
      <c r="W38" s="505"/>
      <c r="X38" s="505"/>
      <c r="Y38" s="505"/>
      <c r="Z38" s="505"/>
      <c r="AA38" s="506"/>
      <c r="AB38" s="101"/>
    </row>
    <row r="39" spans="2:28" s="81" customFormat="1" ht="30" customHeight="1" x14ac:dyDescent="0.3">
      <c r="B39" s="80"/>
      <c r="C39" s="370" t="s">
        <v>90</v>
      </c>
      <c r="D39" s="371"/>
      <c r="E39" s="371"/>
      <c r="F39" s="371"/>
      <c r="G39" s="372"/>
      <c r="H39" s="104"/>
      <c r="I39" s="104"/>
      <c r="J39" s="108"/>
      <c r="K39" s="373"/>
      <c r="L39" s="505"/>
      <c r="M39" s="505"/>
      <c r="N39" s="505"/>
      <c r="O39" s="505"/>
      <c r="P39" s="505"/>
      <c r="Q39" s="505"/>
      <c r="R39" s="505"/>
      <c r="S39" s="505"/>
      <c r="T39" s="505"/>
      <c r="U39" s="505"/>
      <c r="V39" s="505"/>
      <c r="W39" s="505"/>
      <c r="X39" s="505"/>
      <c r="Y39" s="505"/>
      <c r="Z39" s="505"/>
      <c r="AA39" s="506"/>
      <c r="AB39" s="102"/>
    </row>
    <row r="40" spans="2:28" s="81" customFormat="1" ht="30" customHeight="1" thickBot="1" x14ac:dyDescent="0.35">
      <c r="B40" s="80"/>
      <c r="C40" s="541" t="s">
        <v>91</v>
      </c>
      <c r="D40" s="542"/>
      <c r="E40" s="542"/>
      <c r="F40" s="542"/>
      <c r="G40" s="543"/>
      <c r="H40" s="111"/>
      <c r="I40" s="111"/>
      <c r="J40" s="109"/>
      <c r="K40" s="538"/>
      <c r="L40" s="539"/>
      <c r="M40" s="539"/>
      <c r="N40" s="539"/>
      <c r="O40" s="539"/>
      <c r="P40" s="539"/>
      <c r="Q40" s="539"/>
      <c r="R40" s="539"/>
      <c r="S40" s="539"/>
      <c r="T40" s="539"/>
      <c r="U40" s="539"/>
      <c r="V40" s="539"/>
      <c r="W40" s="539"/>
      <c r="X40" s="539"/>
      <c r="Y40" s="539"/>
      <c r="Z40" s="539"/>
      <c r="AA40" s="540"/>
      <c r="AB40" s="102"/>
    </row>
    <row r="41" spans="2:28" s="84" customFormat="1" ht="18.75" customHeight="1" thickBot="1" x14ac:dyDescent="0.4">
      <c r="B41" s="82"/>
      <c r="C41" s="514" t="s">
        <v>56</v>
      </c>
      <c r="D41" s="515"/>
      <c r="E41" s="515"/>
      <c r="F41" s="515"/>
      <c r="G41" s="516"/>
      <c r="H41" s="105" t="str">
        <f>IF(H37="","",SUM(H37:H40))</f>
        <v/>
      </c>
      <c r="I41" s="112"/>
      <c r="J41" s="110"/>
      <c r="K41" s="517"/>
      <c r="L41" s="517"/>
      <c r="M41" s="517"/>
      <c r="N41" s="517"/>
      <c r="O41" s="517"/>
      <c r="P41" s="517"/>
      <c r="Q41" s="517"/>
      <c r="R41" s="517"/>
      <c r="S41" s="517"/>
      <c r="T41" s="517"/>
      <c r="U41" s="517"/>
      <c r="V41" s="517"/>
      <c r="W41" s="517"/>
      <c r="X41" s="517"/>
      <c r="Y41" s="517"/>
      <c r="Z41" s="517"/>
      <c r="AA41" s="518"/>
      <c r="AB41" s="83"/>
    </row>
    <row r="42" spans="2:28" s="81" customFormat="1" ht="5.25" customHeight="1" x14ac:dyDescent="0.3">
      <c r="B42" s="80"/>
      <c r="C42" s="76"/>
      <c r="D42" s="76"/>
      <c r="E42" s="76"/>
      <c r="F42" s="76"/>
      <c r="G42" s="76"/>
      <c r="H42" s="85"/>
      <c r="I42" s="85"/>
      <c r="J42" s="85"/>
      <c r="K42" s="85"/>
      <c r="L42" s="86"/>
      <c r="M42" s="76"/>
      <c r="N42" s="76"/>
      <c r="O42" s="76"/>
      <c r="P42" s="76"/>
      <c r="Q42" s="76"/>
      <c r="R42" s="76"/>
      <c r="S42" s="76"/>
      <c r="T42" s="76"/>
      <c r="U42" s="76"/>
      <c r="V42" s="76"/>
      <c r="W42" s="76"/>
      <c r="X42" s="76"/>
      <c r="Y42" s="76"/>
      <c r="Z42" s="76"/>
      <c r="AA42" s="76"/>
      <c r="AB42" s="77"/>
    </row>
    <row r="43" spans="2:28" s="81" customFormat="1" ht="10.5" customHeight="1" thickBot="1" x14ac:dyDescent="0.35">
      <c r="B43" s="80"/>
      <c r="C43" s="76"/>
      <c r="D43" s="76"/>
      <c r="E43" s="76"/>
      <c r="F43" s="76"/>
      <c r="G43" s="76"/>
      <c r="H43" s="85"/>
      <c r="I43" s="85"/>
      <c r="J43" s="85"/>
      <c r="K43" s="85"/>
      <c r="L43" s="86"/>
      <c r="M43" s="76"/>
      <c r="N43" s="76"/>
      <c r="O43" s="76"/>
      <c r="P43" s="76"/>
      <c r="Q43" s="76"/>
      <c r="R43" s="76"/>
      <c r="S43" s="76"/>
      <c r="T43" s="76"/>
      <c r="U43" s="76"/>
      <c r="V43" s="76"/>
      <c r="W43" s="76"/>
      <c r="X43" s="76"/>
      <c r="Y43" s="76"/>
      <c r="Z43" s="76"/>
      <c r="AA43" s="76"/>
      <c r="AB43" s="77"/>
    </row>
    <row r="44" spans="2:28" s="81" customFormat="1" ht="10.5" customHeight="1" x14ac:dyDescent="0.3">
      <c r="B44" s="80"/>
      <c r="C44" s="519" t="s">
        <v>57</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1"/>
      <c r="AB44" s="77"/>
    </row>
    <row r="45" spans="2:28" ht="15" customHeight="1" thickBot="1" x14ac:dyDescent="0.35">
      <c r="B45" s="75"/>
      <c r="C45" s="522"/>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4"/>
      <c r="AB45" s="77"/>
    </row>
    <row r="46" spans="2:28" ht="14.25" customHeight="1" x14ac:dyDescent="0.3">
      <c r="B46" s="75"/>
      <c r="C46" s="525"/>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7"/>
      <c r="AB46" s="77"/>
    </row>
    <row r="47" spans="2:28" x14ac:dyDescent="0.3">
      <c r="B47" s="75"/>
      <c r="C47" s="528"/>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30"/>
      <c r="AB47" s="77"/>
    </row>
    <row r="48" spans="2:28" ht="14.25" customHeight="1" x14ac:dyDescent="0.3">
      <c r="B48" s="75"/>
      <c r="C48" s="528"/>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30"/>
      <c r="AB48" s="77"/>
    </row>
    <row r="49" spans="2:28" ht="15" customHeight="1" x14ac:dyDescent="0.3">
      <c r="B49" s="75"/>
      <c r="C49" s="528"/>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30"/>
      <c r="AB49" s="77"/>
    </row>
    <row r="50" spans="2:28" x14ac:dyDescent="0.3">
      <c r="B50" s="75"/>
      <c r="C50" s="528"/>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30"/>
      <c r="AB50" s="77"/>
    </row>
    <row r="51" spans="2:28" x14ac:dyDescent="0.3">
      <c r="B51" s="75"/>
      <c r="C51" s="528"/>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30"/>
      <c r="AB51" s="77"/>
    </row>
    <row r="52" spans="2:28" x14ac:dyDescent="0.3">
      <c r="B52" s="75"/>
      <c r="C52" s="528"/>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30"/>
      <c r="AB52" s="77"/>
    </row>
    <row r="53" spans="2:28" x14ac:dyDescent="0.3">
      <c r="B53" s="75"/>
      <c r="C53" s="528"/>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30"/>
      <c r="AB53" s="77"/>
    </row>
    <row r="54" spans="2:28" x14ac:dyDescent="0.3">
      <c r="B54" s="75"/>
      <c r="C54" s="528"/>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30"/>
      <c r="AB54" s="77"/>
    </row>
    <row r="55" spans="2:28" x14ac:dyDescent="0.3">
      <c r="B55" s="75"/>
      <c r="C55" s="528"/>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30"/>
      <c r="AB55" s="77"/>
    </row>
    <row r="56" spans="2:28" x14ac:dyDescent="0.3">
      <c r="B56" s="75"/>
      <c r="C56" s="528"/>
      <c r="D56" s="529"/>
      <c r="E56" s="529"/>
      <c r="F56" s="529"/>
      <c r="G56" s="529"/>
      <c r="H56" s="529"/>
      <c r="I56" s="529"/>
      <c r="J56" s="529"/>
      <c r="K56" s="529"/>
      <c r="L56" s="529"/>
      <c r="M56" s="529"/>
      <c r="N56" s="529"/>
      <c r="O56" s="529"/>
      <c r="P56" s="529"/>
      <c r="Q56" s="529"/>
      <c r="R56" s="529"/>
      <c r="S56" s="529"/>
      <c r="T56" s="529"/>
      <c r="U56" s="529"/>
      <c r="V56" s="529"/>
      <c r="W56" s="529"/>
      <c r="X56" s="529"/>
      <c r="Y56" s="529"/>
      <c r="Z56" s="529"/>
      <c r="AA56" s="530"/>
      <c r="AB56" s="77"/>
    </row>
    <row r="57" spans="2:28" x14ac:dyDescent="0.3">
      <c r="B57" s="75"/>
      <c r="C57" s="528"/>
      <c r="D57" s="529"/>
      <c r="E57" s="529"/>
      <c r="F57" s="529"/>
      <c r="G57" s="529"/>
      <c r="H57" s="529"/>
      <c r="I57" s="529"/>
      <c r="J57" s="529"/>
      <c r="K57" s="529"/>
      <c r="L57" s="529"/>
      <c r="M57" s="529"/>
      <c r="N57" s="529"/>
      <c r="O57" s="529"/>
      <c r="P57" s="529"/>
      <c r="Q57" s="529"/>
      <c r="R57" s="529"/>
      <c r="S57" s="529"/>
      <c r="T57" s="529"/>
      <c r="U57" s="529"/>
      <c r="V57" s="529"/>
      <c r="W57" s="529"/>
      <c r="X57" s="529"/>
      <c r="Y57" s="529"/>
      <c r="Z57" s="529"/>
      <c r="AA57" s="530"/>
      <c r="AB57" s="77"/>
    </row>
    <row r="58" spans="2:28" ht="12.5" thickBot="1" x14ac:dyDescent="0.35">
      <c r="B58" s="75"/>
      <c r="C58" s="531"/>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3"/>
      <c r="AB58" s="77"/>
    </row>
    <row r="59" spans="2:28" ht="7.5" customHeight="1" x14ac:dyDescent="0.3">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9"/>
    </row>
    <row r="60" spans="2:28" ht="6.75" customHeight="1" thickBot="1" x14ac:dyDescent="0.35">
      <c r="B60" s="90"/>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2"/>
    </row>
    <row r="61" spans="2:28" ht="14.25" customHeight="1" x14ac:dyDescent="0.3">
      <c r="B61" s="93"/>
      <c r="C61" s="534" t="s">
        <v>45</v>
      </c>
      <c r="D61" s="535"/>
      <c r="E61" s="535"/>
      <c r="F61" s="535"/>
      <c r="G61" s="535"/>
      <c r="H61" s="535" t="s">
        <v>59</v>
      </c>
      <c r="I61" s="535"/>
      <c r="J61" s="535" t="s">
        <v>60</v>
      </c>
      <c r="K61" s="535"/>
      <c r="L61" s="535"/>
      <c r="M61" s="535"/>
      <c r="N61" s="535" t="s">
        <v>61</v>
      </c>
      <c r="O61" s="535"/>
      <c r="P61" s="535"/>
      <c r="Q61" s="535"/>
      <c r="R61" s="535"/>
      <c r="S61" s="535"/>
      <c r="T61" s="535"/>
      <c r="U61" s="535"/>
      <c r="V61" s="535" t="s">
        <v>62</v>
      </c>
      <c r="W61" s="535"/>
      <c r="X61" s="535"/>
      <c r="Y61" s="535"/>
      <c r="Z61" s="535"/>
      <c r="AA61" s="558"/>
      <c r="AB61" s="94"/>
    </row>
    <row r="62" spans="2:28" ht="14.25" customHeight="1" x14ac:dyDescent="0.3">
      <c r="B62" s="95"/>
      <c r="C62" s="536"/>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59"/>
      <c r="AB62" s="94"/>
    </row>
    <row r="63" spans="2:28" ht="15" customHeight="1" x14ac:dyDescent="0.3">
      <c r="B63" s="95"/>
      <c r="C63" s="536"/>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59"/>
      <c r="AB63" s="94"/>
    </row>
    <row r="64" spans="2:28" ht="20.149999999999999" customHeight="1" x14ac:dyDescent="0.3">
      <c r="B64" s="93"/>
      <c r="C64" s="507" t="str">
        <f>+C37</f>
        <v>TRIMESTRE 1</v>
      </c>
      <c r="D64" s="508"/>
      <c r="E64" s="508"/>
      <c r="F64" s="508"/>
      <c r="G64" s="508"/>
      <c r="H64" s="509"/>
      <c r="I64" s="509"/>
      <c r="J64" s="510"/>
      <c r="K64" s="510"/>
      <c r="L64" s="510"/>
      <c r="M64" s="510"/>
      <c r="N64" s="511"/>
      <c r="O64" s="511"/>
      <c r="P64" s="511"/>
      <c r="Q64" s="511"/>
      <c r="R64" s="511"/>
      <c r="S64" s="511"/>
      <c r="T64" s="511"/>
      <c r="U64" s="511"/>
      <c r="V64" s="512"/>
      <c r="W64" s="512"/>
      <c r="X64" s="512"/>
      <c r="Y64" s="512"/>
      <c r="Z64" s="512"/>
      <c r="AA64" s="513"/>
      <c r="AB64" s="96"/>
    </row>
    <row r="65" spans="2:28" ht="20.149999999999999" customHeight="1" x14ac:dyDescent="0.3">
      <c r="B65" s="93"/>
      <c r="C65" s="507" t="str">
        <f>+C38</f>
        <v>TRIMESTRE 2</v>
      </c>
      <c r="D65" s="508"/>
      <c r="E65" s="508"/>
      <c r="F65" s="508"/>
      <c r="G65" s="508"/>
      <c r="H65" s="509"/>
      <c r="I65" s="509"/>
      <c r="J65" s="510"/>
      <c r="K65" s="510"/>
      <c r="L65" s="510"/>
      <c r="M65" s="510"/>
      <c r="N65" s="511"/>
      <c r="O65" s="511"/>
      <c r="P65" s="511"/>
      <c r="Q65" s="511"/>
      <c r="R65" s="511"/>
      <c r="S65" s="511"/>
      <c r="T65" s="511"/>
      <c r="U65" s="511"/>
      <c r="V65" s="512"/>
      <c r="W65" s="512"/>
      <c r="X65" s="512"/>
      <c r="Y65" s="512"/>
      <c r="Z65" s="512"/>
      <c r="AA65" s="513"/>
      <c r="AB65" s="96"/>
    </row>
    <row r="66" spans="2:28" ht="20.149999999999999" customHeight="1" x14ac:dyDescent="0.3">
      <c r="B66" s="93"/>
      <c r="C66" s="507" t="str">
        <f>+C39</f>
        <v>TRIMESTRE 3</v>
      </c>
      <c r="D66" s="508"/>
      <c r="E66" s="508"/>
      <c r="F66" s="508"/>
      <c r="G66" s="508"/>
      <c r="H66" s="509"/>
      <c r="I66" s="509"/>
      <c r="J66" s="510"/>
      <c r="K66" s="510"/>
      <c r="L66" s="510"/>
      <c r="M66" s="510"/>
      <c r="N66" s="511"/>
      <c r="O66" s="511"/>
      <c r="P66" s="511"/>
      <c r="Q66" s="511"/>
      <c r="R66" s="511"/>
      <c r="S66" s="511"/>
      <c r="T66" s="511"/>
      <c r="U66" s="511"/>
      <c r="V66" s="512"/>
      <c r="W66" s="512"/>
      <c r="X66" s="512"/>
      <c r="Y66" s="512"/>
      <c r="Z66" s="512"/>
      <c r="AA66" s="513"/>
      <c r="AB66" s="96"/>
    </row>
    <row r="67" spans="2:28" ht="20.149999999999999" customHeight="1" thickBot="1" x14ac:dyDescent="0.35">
      <c r="B67" s="93"/>
      <c r="C67" s="366" t="str">
        <f>+C40</f>
        <v>TRIMESTRE 4</v>
      </c>
      <c r="D67" s="367"/>
      <c r="E67" s="367"/>
      <c r="F67" s="367"/>
      <c r="G67" s="367"/>
      <c r="H67" s="368"/>
      <c r="I67" s="368"/>
      <c r="J67" s="369"/>
      <c r="K67" s="369"/>
      <c r="L67" s="369"/>
      <c r="M67" s="369"/>
      <c r="N67" s="406"/>
      <c r="O67" s="406"/>
      <c r="P67" s="406"/>
      <c r="Q67" s="406"/>
      <c r="R67" s="406"/>
      <c r="S67" s="406"/>
      <c r="T67" s="406"/>
      <c r="U67" s="406"/>
      <c r="V67" s="407"/>
      <c r="W67" s="407"/>
      <c r="X67" s="407"/>
      <c r="Y67" s="407"/>
      <c r="Z67" s="407"/>
      <c r="AA67" s="408"/>
      <c r="AB67" s="96"/>
    </row>
    <row r="68" spans="2:28" x14ac:dyDescent="0.3">
      <c r="B68" s="97"/>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98"/>
    </row>
    <row r="107" ht="6" customHeight="1" x14ac:dyDescent="0.3"/>
  </sheetData>
  <mergeCells count="99">
    <mergeCell ref="AC14:AG16"/>
    <mergeCell ref="C39:G39"/>
    <mergeCell ref="K39:AA39"/>
    <mergeCell ref="C66:G66"/>
    <mergeCell ref="H66:I66"/>
    <mergeCell ref="J66:M66"/>
    <mergeCell ref="N66:U66"/>
    <mergeCell ref="V66:AA66"/>
    <mergeCell ref="J64:M64"/>
    <mergeCell ref="N64:U64"/>
    <mergeCell ref="V64:AA64"/>
    <mergeCell ref="H61:I63"/>
    <mergeCell ref="J61:M63"/>
    <mergeCell ref="N61:U63"/>
    <mergeCell ref="V61:AA63"/>
    <mergeCell ref="C38:G38"/>
    <mergeCell ref="B2:G4"/>
    <mergeCell ref="H2:AB2"/>
    <mergeCell ref="H3:O3"/>
    <mergeCell ref="P3:AB3"/>
    <mergeCell ref="H4:AB4"/>
    <mergeCell ref="C46:AA58"/>
    <mergeCell ref="C61:G63"/>
    <mergeCell ref="K40:AA40"/>
    <mergeCell ref="C40:G40"/>
    <mergeCell ref="C64:G64"/>
    <mergeCell ref="H64:I64"/>
    <mergeCell ref="C7:H8"/>
    <mergeCell ref="I7:AA8"/>
    <mergeCell ref="C13:H14"/>
    <mergeCell ref="I13:S14"/>
    <mergeCell ref="T13:AA13"/>
    <mergeCell ref="T14:AA14"/>
    <mergeCell ref="C16:H16"/>
    <mergeCell ref="I16:AA16"/>
    <mergeCell ref="C10:H11"/>
    <mergeCell ref="I10:Q11"/>
    <mergeCell ref="R10:U10"/>
    <mergeCell ref="V10:AA10"/>
    <mergeCell ref="R11:U11"/>
    <mergeCell ref="V11:AA11"/>
    <mergeCell ref="C18:H18"/>
    <mergeCell ref="I18:AA18"/>
    <mergeCell ref="AD18:AM18"/>
    <mergeCell ref="C20:H21"/>
    <mergeCell ref="I20:L21"/>
    <mergeCell ref="M20:S20"/>
    <mergeCell ref="T20:AA20"/>
    <mergeCell ref="M21:S21"/>
    <mergeCell ref="T21:AA21"/>
    <mergeCell ref="C23:I23"/>
    <mergeCell ref="J23:P23"/>
    <mergeCell ref="Q23:AA23"/>
    <mergeCell ref="C24:I24"/>
    <mergeCell ref="J24:P24"/>
    <mergeCell ref="Q24:AA24"/>
    <mergeCell ref="C26:H26"/>
    <mergeCell ref="I26:AA26"/>
    <mergeCell ref="C28:H28"/>
    <mergeCell ref="I28:J28"/>
    <mergeCell ref="K28:N28"/>
    <mergeCell ref="O28:R28"/>
    <mergeCell ref="T28:V28"/>
    <mergeCell ref="X28:Z28"/>
    <mergeCell ref="C36:G36"/>
    <mergeCell ref="K36:AA36"/>
    <mergeCell ref="Z32:AA32"/>
    <mergeCell ref="C30:J32"/>
    <mergeCell ref="S32:T32"/>
    <mergeCell ref="U32:W32"/>
    <mergeCell ref="X32:Y32"/>
    <mergeCell ref="K30:R30"/>
    <mergeCell ref="S30:W30"/>
    <mergeCell ref="X30:AA30"/>
    <mergeCell ref="O31:R31"/>
    <mergeCell ref="S31:T31"/>
    <mergeCell ref="U31:W31"/>
    <mergeCell ref="X31:Y31"/>
    <mergeCell ref="K32:N32"/>
    <mergeCell ref="O32:R32"/>
    <mergeCell ref="Z31:AA31"/>
    <mergeCell ref="K31:N31"/>
    <mergeCell ref="C34:AA35"/>
    <mergeCell ref="C67:G67"/>
    <mergeCell ref="H67:I67"/>
    <mergeCell ref="J67:M67"/>
    <mergeCell ref="C37:G37"/>
    <mergeCell ref="K37:AA37"/>
    <mergeCell ref="N67:U67"/>
    <mergeCell ref="V67:AA67"/>
    <mergeCell ref="K38:AA38"/>
    <mergeCell ref="C65:G65"/>
    <mergeCell ref="H65:I65"/>
    <mergeCell ref="J65:M65"/>
    <mergeCell ref="N65:U65"/>
    <mergeCell ref="V65:AA65"/>
    <mergeCell ref="C41:G41"/>
    <mergeCell ref="K41:AA41"/>
    <mergeCell ref="C44:AA45"/>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rowBreaks count="1" manualBreakCount="1">
    <brk id="36" min="1" max="2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showGridLines="0" topLeftCell="A7" workbookViewId="0">
      <selection activeCell="J18" sqref="J18:K18"/>
    </sheetView>
  </sheetViews>
  <sheetFormatPr baseColWidth="10" defaultRowHeight="14.5" x14ac:dyDescent="0.35"/>
  <cols>
    <col min="1" max="1" width="2" bestFit="1" customWidth="1"/>
    <col min="2" max="2" width="16.453125" customWidth="1"/>
    <col min="3" max="3" width="8.453125" bestFit="1" customWidth="1"/>
    <col min="5" max="5" width="20" customWidth="1"/>
    <col min="14" max="14" width="4" bestFit="1" customWidth="1"/>
  </cols>
  <sheetData>
    <row r="2" spans="4:13" x14ac:dyDescent="0.35">
      <c r="E2" s="569" t="s">
        <v>148</v>
      </c>
      <c r="F2" s="564" t="s">
        <v>147</v>
      </c>
      <c r="G2" s="565"/>
      <c r="H2" s="564" t="s">
        <v>138</v>
      </c>
      <c r="I2" s="565"/>
      <c r="J2" s="564" t="s">
        <v>139</v>
      </c>
      <c r="K2" s="565"/>
      <c r="L2" s="566" t="s">
        <v>140</v>
      </c>
      <c r="M2" s="565"/>
    </row>
    <row r="3" spans="4:13" x14ac:dyDescent="0.35">
      <c r="E3" s="570"/>
      <c r="F3" s="139" t="s">
        <v>150</v>
      </c>
      <c r="G3" s="140" t="s">
        <v>141</v>
      </c>
      <c r="H3" s="141" t="s">
        <v>150</v>
      </c>
      <c r="I3" s="140" t="s">
        <v>141</v>
      </c>
      <c r="J3" s="139" t="s">
        <v>150</v>
      </c>
      <c r="K3" s="140" t="s">
        <v>141</v>
      </c>
      <c r="L3" s="153" t="s">
        <v>150</v>
      </c>
      <c r="M3" s="154" t="s">
        <v>141</v>
      </c>
    </row>
    <row r="4" spans="4:13" x14ac:dyDescent="0.35">
      <c r="D4" t="s">
        <v>159</v>
      </c>
      <c r="E4" s="151" t="s">
        <v>136</v>
      </c>
      <c r="F4" s="142">
        <v>4</v>
      </c>
      <c r="G4" s="143">
        <f t="shared" ref="G4:G11" si="0">+IF(F4="","",VLOOKUP(F4,$A$21:$C$24,3,0))</f>
        <v>10</v>
      </c>
      <c r="H4" s="144"/>
      <c r="I4" s="114" t="str">
        <f>+IF(H4="","",VLOOKUP(H4,$A$21:$C$24,3,0))</f>
        <v/>
      </c>
      <c r="J4" s="121"/>
      <c r="K4" s="114" t="str">
        <f t="shared" ref="K4:K11" si="1">+IF(J4="","",VLOOKUP(J4,$A$21:$C$24,3,0))</f>
        <v/>
      </c>
      <c r="L4" s="115"/>
      <c r="M4" s="120" t="str">
        <f t="shared" ref="M4:M12" si="2">+IF(L4="","",VLOOKUP(L4,$A$21:$C$24,3,0))</f>
        <v/>
      </c>
    </row>
    <row r="5" spans="4:13" ht="19.5" customHeight="1" x14ac:dyDescent="0.35">
      <c r="D5" t="s">
        <v>159</v>
      </c>
      <c r="E5" s="571" t="s">
        <v>137</v>
      </c>
      <c r="F5" s="142">
        <v>3</v>
      </c>
      <c r="G5" s="143">
        <f t="shared" si="0"/>
        <v>15</v>
      </c>
      <c r="H5" s="144"/>
      <c r="I5" s="114" t="str">
        <f>+IF(H5="","",VLOOKUP(H5,$A$21:$C$24,3,0))</f>
        <v/>
      </c>
      <c r="J5" s="121"/>
      <c r="K5" s="114" t="str">
        <f t="shared" si="1"/>
        <v/>
      </c>
      <c r="L5" s="144"/>
      <c r="M5" s="117" t="str">
        <f t="shared" si="2"/>
        <v/>
      </c>
    </row>
    <row r="6" spans="4:13" x14ac:dyDescent="0.35">
      <c r="E6" s="572"/>
      <c r="F6" s="136">
        <v>4</v>
      </c>
      <c r="G6" s="126">
        <f t="shared" si="0"/>
        <v>10</v>
      </c>
      <c r="H6" s="123"/>
      <c r="I6" s="120" t="str">
        <f>+IF(H6="","",VLOOKUP(H6,$A$21:$C$24,3,0))</f>
        <v/>
      </c>
      <c r="J6" s="118"/>
      <c r="K6" s="120" t="str">
        <f t="shared" si="1"/>
        <v/>
      </c>
      <c r="L6" s="123"/>
      <c r="M6" s="120" t="str">
        <f t="shared" si="2"/>
        <v/>
      </c>
    </row>
    <row r="7" spans="4:13" ht="29" x14ac:dyDescent="0.35">
      <c r="E7" s="157" t="s">
        <v>164</v>
      </c>
      <c r="F7" s="137">
        <v>1</v>
      </c>
      <c r="G7" s="138">
        <f t="shared" si="0"/>
        <v>10</v>
      </c>
      <c r="H7" s="129"/>
      <c r="I7" s="130"/>
      <c r="J7" s="131"/>
      <c r="K7" s="130"/>
      <c r="L7" s="129"/>
      <c r="M7" s="130"/>
    </row>
    <row r="8" spans="4:13" ht="43.5" x14ac:dyDescent="0.35">
      <c r="E8" s="158" t="s">
        <v>165</v>
      </c>
      <c r="F8" s="127">
        <v>1</v>
      </c>
      <c r="G8" s="125">
        <f t="shared" si="0"/>
        <v>10</v>
      </c>
      <c r="H8" s="116"/>
      <c r="I8" s="117"/>
      <c r="J8" s="115"/>
      <c r="K8" s="117"/>
      <c r="L8" s="116"/>
      <c r="M8" s="117"/>
    </row>
    <row r="9" spans="4:13" x14ac:dyDescent="0.35">
      <c r="E9" s="157" t="s">
        <v>161</v>
      </c>
      <c r="F9" s="137">
        <v>1</v>
      </c>
      <c r="G9" s="138">
        <f t="shared" si="0"/>
        <v>10</v>
      </c>
      <c r="H9" s="129"/>
      <c r="I9" s="130"/>
      <c r="J9" s="137">
        <v>2</v>
      </c>
      <c r="K9" s="138">
        <f t="shared" si="1"/>
        <v>20</v>
      </c>
      <c r="L9" s="156"/>
      <c r="M9" s="138" t="str">
        <f t="shared" si="2"/>
        <v/>
      </c>
    </row>
    <row r="10" spans="4:13" x14ac:dyDescent="0.35">
      <c r="D10" t="s">
        <v>160</v>
      </c>
      <c r="E10" s="573" t="s">
        <v>152</v>
      </c>
      <c r="F10" s="142"/>
      <c r="G10" s="143" t="str">
        <f t="shared" si="0"/>
        <v/>
      </c>
      <c r="H10" s="146">
        <v>3</v>
      </c>
      <c r="I10" s="143">
        <f t="shared" ref="I10:I15" si="3">+IF(H10="","",VLOOKUP(H10,$A$21:$C$24,3,0))</f>
        <v>15</v>
      </c>
      <c r="J10" s="121"/>
      <c r="K10" s="114" t="str">
        <f t="shared" si="1"/>
        <v/>
      </c>
      <c r="L10" s="144"/>
      <c r="M10" s="117" t="str">
        <f t="shared" si="2"/>
        <v/>
      </c>
    </row>
    <row r="11" spans="4:13" x14ac:dyDescent="0.35">
      <c r="E11" s="574"/>
      <c r="F11" s="136"/>
      <c r="G11" s="126" t="str">
        <f t="shared" si="0"/>
        <v/>
      </c>
      <c r="H11" s="147">
        <v>4</v>
      </c>
      <c r="I11" s="126">
        <f t="shared" si="3"/>
        <v>10</v>
      </c>
      <c r="J11" s="118"/>
      <c r="K11" s="120" t="str">
        <f t="shared" si="1"/>
        <v/>
      </c>
      <c r="L11" s="123"/>
      <c r="M11" s="120" t="str">
        <f t="shared" si="2"/>
        <v/>
      </c>
    </row>
    <row r="12" spans="4:13" x14ac:dyDescent="0.35">
      <c r="D12" t="s">
        <v>160</v>
      </c>
      <c r="E12" s="571" t="s">
        <v>153</v>
      </c>
      <c r="F12" s="142"/>
      <c r="G12" s="143"/>
      <c r="H12" s="146"/>
      <c r="I12" s="143" t="str">
        <f t="shared" si="3"/>
        <v/>
      </c>
      <c r="J12" s="142">
        <v>3</v>
      </c>
      <c r="K12" s="143">
        <f>+IF(J12="","",VLOOKUP(J12,$A$21:$C$24,3,0))</f>
        <v>15</v>
      </c>
      <c r="L12" s="144"/>
      <c r="M12" s="114" t="str">
        <f t="shared" si="2"/>
        <v/>
      </c>
    </row>
    <row r="13" spans="4:13" x14ac:dyDescent="0.35">
      <c r="E13" s="572"/>
      <c r="F13" s="136"/>
      <c r="G13" s="126"/>
      <c r="H13" s="148"/>
      <c r="I13" s="126" t="str">
        <f t="shared" si="3"/>
        <v/>
      </c>
      <c r="J13" s="136">
        <v>4</v>
      </c>
      <c r="K13" s="126">
        <f>+IF(J13="","",VLOOKUP(J13,$A$21:$C$24,3,0))</f>
        <v>10</v>
      </c>
      <c r="L13" s="123"/>
      <c r="M13" s="120" t="str">
        <f>+IF(L13="","",VLOOKUP(L13,$A$21:$C$24,3,0))</f>
        <v/>
      </c>
    </row>
    <row r="14" spans="4:13" ht="30" customHeight="1" x14ac:dyDescent="0.35">
      <c r="E14" s="122" t="s">
        <v>162</v>
      </c>
      <c r="F14" s="127"/>
      <c r="G14" s="125" t="str">
        <f>+IF(F14="","",VLOOKUP(F14,$A$21:$C$24,3,0))</f>
        <v/>
      </c>
      <c r="H14" s="145">
        <v>2</v>
      </c>
      <c r="I14" s="125">
        <f t="shared" si="3"/>
        <v>20</v>
      </c>
      <c r="J14" s="127">
        <v>3</v>
      </c>
      <c r="K14" s="143">
        <f>+IF(J14="","",VLOOKUP(J14,$A$21:$C$24,3,0))</f>
        <v>15</v>
      </c>
      <c r="L14" s="134">
        <v>4</v>
      </c>
      <c r="M14" s="143">
        <f>+IF(L14="","",VLOOKUP(L14,$A$21:$C$24,3,0))</f>
        <v>10</v>
      </c>
    </row>
    <row r="15" spans="4:13" ht="29" x14ac:dyDescent="0.35">
      <c r="E15" s="155" t="s">
        <v>163</v>
      </c>
      <c r="F15" s="137">
        <v>1</v>
      </c>
      <c r="G15" s="138">
        <f>+IF(F15="","",VLOOKUP(F15,$A$21:$C$24,3,0))</f>
        <v>10</v>
      </c>
      <c r="H15" s="156"/>
      <c r="I15" s="138" t="str">
        <f t="shared" si="3"/>
        <v/>
      </c>
      <c r="J15" s="137"/>
      <c r="K15" s="138" t="str">
        <f>+IF(J15="","",VLOOKUP(J15,$A$21:$C$24,3,0))</f>
        <v/>
      </c>
      <c r="L15" s="156">
        <v>2</v>
      </c>
      <c r="M15" s="138">
        <f>+IF(L15="","",VLOOKUP(L15,$A$21:$C$24,3,0))</f>
        <v>20</v>
      </c>
    </row>
    <row r="16" spans="4:13" x14ac:dyDescent="0.35">
      <c r="E16" s="573" t="s">
        <v>151</v>
      </c>
      <c r="F16" s="142"/>
      <c r="G16" s="143"/>
      <c r="H16" s="146"/>
      <c r="I16" s="143"/>
      <c r="J16" s="142"/>
      <c r="K16" s="143"/>
      <c r="L16" s="146">
        <v>1</v>
      </c>
      <c r="M16" s="143">
        <f>+IF(L16="","",VLOOKUP(L16,$A$21:$C$24,3,0))</f>
        <v>10</v>
      </c>
    </row>
    <row r="17" spans="1:14" x14ac:dyDescent="0.35">
      <c r="E17" s="574"/>
      <c r="F17" s="136"/>
      <c r="G17" s="126" t="str">
        <f>+IF(F17="","",VLOOKUP(F17,$A$21:$C$24,3,0))</f>
        <v/>
      </c>
      <c r="H17" s="147"/>
      <c r="I17" s="126" t="str">
        <f>+IF(H17="","",VLOOKUP(H17,$A$21:$C$24,3,0))</f>
        <v/>
      </c>
      <c r="J17" s="136"/>
      <c r="K17" s="126" t="str">
        <f>+IF(J17="","",VLOOKUP(J17,$A$21:$C$24,3,0))</f>
        <v/>
      </c>
      <c r="L17" s="148"/>
      <c r="M17" s="126" t="str">
        <f>+IF(L17="","",VLOOKUP(L17,$A$21:$C$24,3,0))</f>
        <v/>
      </c>
    </row>
    <row r="18" spans="1:14" x14ac:dyDescent="0.35">
      <c r="E18" s="128" t="s">
        <v>56</v>
      </c>
      <c r="F18" s="561">
        <f>SUM(G4:G17)</f>
        <v>75</v>
      </c>
      <c r="G18" s="562"/>
      <c r="H18" s="563">
        <f>SUM(I4:I17)</f>
        <v>45</v>
      </c>
      <c r="I18" s="562"/>
      <c r="J18" s="561">
        <f>SUM(K4:K17)</f>
        <v>60</v>
      </c>
      <c r="K18" s="562"/>
      <c r="L18" s="561">
        <f>SUM(M4:M17)</f>
        <v>40</v>
      </c>
      <c r="M18" s="562"/>
      <c r="N18">
        <f>+SUM(F18+H18+J18+L18)</f>
        <v>220</v>
      </c>
    </row>
    <row r="19" spans="1:14" x14ac:dyDescent="0.35">
      <c r="E19" s="128" t="s">
        <v>149</v>
      </c>
      <c r="F19" s="133">
        <v>75</v>
      </c>
      <c r="G19" s="132" t="str">
        <f>+IF(OR(F18="",F18=0),"",IF(F18&lt;F19,"No cumple","Cumple"))</f>
        <v>Cumple</v>
      </c>
      <c r="H19" s="135">
        <v>45</v>
      </c>
      <c r="I19" s="130" t="str">
        <f>+IF(OR(H18="",H18=0),"",IF(H18&lt;H19,"No cumple","Cumple"))</f>
        <v>Cumple</v>
      </c>
      <c r="J19" s="133">
        <v>60</v>
      </c>
      <c r="K19" s="130" t="str">
        <f>+IF(OR(J18="",J18=0),"",IF(J18&lt;J19,"No cumple","Cumple"))</f>
        <v>Cumple</v>
      </c>
      <c r="L19" s="133">
        <v>40</v>
      </c>
      <c r="M19" s="130" t="str">
        <f>+IF(OR(L18="",L18=0),"",IF(L18&lt;L19,"No cumple","Cumple"))</f>
        <v>Cumple</v>
      </c>
      <c r="N19">
        <f>+SUM(F19+H19+J19+L19)</f>
        <v>220</v>
      </c>
    </row>
    <row r="20" spans="1:14" x14ac:dyDescent="0.35">
      <c r="A20" s="567" t="s">
        <v>142</v>
      </c>
      <c r="B20" s="568"/>
      <c r="C20" s="150" t="s">
        <v>143</v>
      </c>
      <c r="F20">
        <v>35</v>
      </c>
      <c r="H20">
        <v>60</v>
      </c>
      <c r="J20" s="152">
        <v>55</v>
      </c>
      <c r="L20" s="145">
        <v>70</v>
      </c>
      <c r="N20">
        <f>+SUM(F20+H20+J20+L20)</f>
        <v>220</v>
      </c>
    </row>
    <row r="21" spans="1:14" x14ac:dyDescent="0.35">
      <c r="A21" s="136">
        <v>1</v>
      </c>
      <c r="B21" s="123" t="s">
        <v>154</v>
      </c>
      <c r="C21" s="126">
        <v>10</v>
      </c>
    </row>
    <row r="22" spans="1:14" ht="29" x14ac:dyDescent="0.35">
      <c r="A22" s="137">
        <v>2</v>
      </c>
      <c r="B22" s="149" t="s">
        <v>144</v>
      </c>
      <c r="C22" s="138">
        <v>20</v>
      </c>
      <c r="E22" t="s">
        <v>155</v>
      </c>
      <c r="F22" t="s">
        <v>158</v>
      </c>
    </row>
    <row r="23" spans="1:14" ht="29" x14ac:dyDescent="0.35">
      <c r="A23" s="137">
        <v>3</v>
      </c>
      <c r="B23" s="149" t="s">
        <v>145</v>
      </c>
      <c r="C23" s="138">
        <v>15</v>
      </c>
      <c r="E23" t="s">
        <v>156</v>
      </c>
      <c r="F23" t="s">
        <v>157</v>
      </c>
      <c r="H23">
        <v>2</v>
      </c>
      <c r="J23">
        <v>3</v>
      </c>
      <c r="L23">
        <v>4</v>
      </c>
    </row>
    <row r="24" spans="1:14" ht="29" x14ac:dyDescent="0.35">
      <c r="A24" s="136">
        <v>4</v>
      </c>
      <c r="B24" s="119" t="s">
        <v>146</v>
      </c>
      <c r="C24" s="126">
        <v>10</v>
      </c>
    </row>
    <row r="25" spans="1:14" x14ac:dyDescent="0.35">
      <c r="A25" s="560" t="s">
        <v>56</v>
      </c>
      <c r="B25" s="560"/>
      <c r="C25" s="124">
        <f>+SUM(C21:C24)</f>
        <v>55</v>
      </c>
    </row>
  </sheetData>
  <mergeCells count="15">
    <mergeCell ref="F2:G2"/>
    <mergeCell ref="H2:I2"/>
    <mergeCell ref="J2:K2"/>
    <mergeCell ref="L2:M2"/>
    <mergeCell ref="A20:B20"/>
    <mergeCell ref="E2:E3"/>
    <mergeCell ref="E5:E6"/>
    <mergeCell ref="E10:E11"/>
    <mergeCell ref="E12:E13"/>
    <mergeCell ref="E16:E17"/>
    <mergeCell ref="A25:B25"/>
    <mergeCell ref="F18:G18"/>
    <mergeCell ref="H18:I18"/>
    <mergeCell ref="J18:K18"/>
    <mergeCell ref="L18:M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107"/>
  <sheetViews>
    <sheetView showGridLines="0" topLeftCell="A15" zoomScaleNormal="100" zoomScaleSheetLayoutView="100" zoomScalePageLayoutView="70" workbookViewId="0">
      <selection activeCell="I18" sqref="I18:AA18"/>
    </sheetView>
  </sheetViews>
  <sheetFormatPr baseColWidth="10" defaultColWidth="3.7265625" defaultRowHeight="12" x14ac:dyDescent="0.3"/>
  <cols>
    <col min="1" max="1" width="3.7265625" style="62"/>
    <col min="2" max="2" width="1.453125" style="62" customWidth="1"/>
    <col min="3" max="6" width="2.7265625" style="62" customWidth="1"/>
    <col min="7" max="7" width="6.1796875" style="62" customWidth="1"/>
    <col min="8" max="10" width="15.7265625" style="62" customWidth="1"/>
    <col min="11" max="19" width="3.26953125" style="62" customWidth="1"/>
    <col min="20" max="20" width="4.7265625" style="62" customWidth="1"/>
    <col min="21" max="22" width="6.7265625" style="62" customWidth="1"/>
    <col min="23" max="23" width="4.7265625" style="62" customWidth="1"/>
    <col min="24" max="27" width="5" style="62" customWidth="1"/>
    <col min="28" max="28" width="1.453125" style="62" customWidth="1"/>
    <col min="29" max="32" width="3.7265625" style="62"/>
    <col min="33" max="33" width="17.1796875" style="62" customWidth="1"/>
    <col min="34" max="16384" width="3.7265625" style="62"/>
  </cols>
  <sheetData>
    <row r="1" spans="2:33" ht="12.5" thickBot="1" x14ac:dyDescent="0.35">
      <c r="B1" s="63"/>
      <c r="C1" s="63"/>
      <c r="D1" s="63"/>
      <c r="E1" s="63"/>
      <c r="F1" s="63"/>
    </row>
    <row r="2" spans="2:33" ht="45.75" customHeight="1" x14ac:dyDescent="0.3">
      <c r="B2" s="544"/>
      <c r="C2" s="545"/>
      <c r="D2" s="545"/>
      <c r="E2" s="545"/>
      <c r="F2" s="545"/>
      <c r="G2" s="545"/>
      <c r="H2" s="550" t="s">
        <v>0</v>
      </c>
      <c r="I2" s="550"/>
      <c r="J2" s="550"/>
      <c r="K2" s="550"/>
      <c r="L2" s="550"/>
      <c r="M2" s="550"/>
      <c r="N2" s="550"/>
      <c r="O2" s="550"/>
      <c r="P2" s="550"/>
      <c r="Q2" s="550"/>
      <c r="R2" s="550"/>
      <c r="S2" s="550"/>
      <c r="T2" s="550"/>
      <c r="U2" s="550"/>
      <c r="V2" s="550"/>
      <c r="W2" s="550"/>
      <c r="X2" s="550"/>
      <c r="Y2" s="550"/>
      <c r="Z2" s="550"/>
      <c r="AA2" s="550"/>
      <c r="AB2" s="551"/>
    </row>
    <row r="3" spans="2:33" ht="15" customHeight="1" x14ac:dyDescent="0.3">
      <c r="B3" s="546"/>
      <c r="C3" s="547"/>
      <c r="D3" s="547"/>
      <c r="E3" s="547"/>
      <c r="F3" s="547"/>
      <c r="G3" s="547"/>
      <c r="H3" s="552" t="s">
        <v>1</v>
      </c>
      <c r="I3" s="552"/>
      <c r="J3" s="552"/>
      <c r="K3" s="552"/>
      <c r="L3" s="552"/>
      <c r="M3" s="552"/>
      <c r="N3" s="552"/>
      <c r="O3" s="552"/>
      <c r="P3" s="552" t="s">
        <v>2</v>
      </c>
      <c r="Q3" s="552"/>
      <c r="R3" s="552" t="s">
        <v>2</v>
      </c>
      <c r="S3" s="552"/>
      <c r="T3" s="552"/>
      <c r="U3" s="552"/>
      <c r="V3" s="552"/>
      <c r="W3" s="552"/>
      <c r="X3" s="552"/>
      <c r="Y3" s="552"/>
      <c r="Z3" s="552"/>
      <c r="AA3" s="552"/>
      <c r="AB3" s="553"/>
    </row>
    <row r="4" spans="2:33" ht="15.75" customHeight="1" thickBot="1" x14ac:dyDescent="0.35">
      <c r="B4" s="548"/>
      <c r="C4" s="549"/>
      <c r="D4" s="549"/>
      <c r="E4" s="549"/>
      <c r="F4" s="549"/>
      <c r="G4" s="549"/>
      <c r="H4" s="554" t="s">
        <v>3</v>
      </c>
      <c r="I4" s="554"/>
      <c r="J4" s="554"/>
      <c r="K4" s="554"/>
      <c r="L4" s="554"/>
      <c r="M4" s="554"/>
      <c r="N4" s="554"/>
      <c r="O4" s="554"/>
      <c r="P4" s="554"/>
      <c r="Q4" s="554"/>
      <c r="R4" s="554"/>
      <c r="S4" s="554"/>
      <c r="T4" s="554"/>
      <c r="U4" s="554"/>
      <c r="V4" s="554"/>
      <c r="W4" s="554"/>
      <c r="X4" s="554"/>
      <c r="Y4" s="554"/>
      <c r="Z4" s="554"/>
      <c r="AA4" s="554"/>
      <c r="AB4" s="555"/>
    </row>
    <row r="5" spans="2:33" x14ac:dyDescent="0.3">
      <c r="H5" s="64"/>
      <c r="I5" s="64"/>
      <c r="J5" s="64"/>
      <c r="K5" s="64"/>
      <c r="L5" s="64"/>
      <c r="M5" s="64"/>
      <c r="N5" s="64"/>
      <c r="O5" s="64"/>
      <c r="P5" s="64"/>
      <c r="Q5" s="64"/>
      <c r="R5" s="64"/>
      <c r="S5" s="64"/>
      <c r="T5" s="64"/>
      <c r="U5" s="64"/>
      <c r="V5" s="64"/>
      <c r="W5" s="64"/>
      <c r="X5" s="64"/>
      <c r="Y5" s="64"/>
      <c r="Z5" s="64"/>
      <c r="AA5" s="64"/>
      <c r="AB5" s="64"/>
    </row>
    <row r="6" spans="2:33" ht="10" customHeight="1" thickBot="1" x14ac:dyDescent="0.35">
      <c r="B6" s="65"/>
      <c r="C6" s="66"/>
      <c r="D6" s="66"/>
      <c r="E6" s="66"/>
      <c r="F6" s="66"/>
      <c r="G6" s="66"/>
      <c r="H6" s="66"/>
      <c r="I6" s="67"/>
      <c r="J6" s="67"/>
      <c r="K6" s="67"/>
      <c r="L6" s="67"/>
      <c r="M6" s="67"/>
      <c r="N6" s="67"/>
      <c r="O6" s="67"/>
      <c r="P6" s="67"/>
      <c r="Q6" s="67"/>
      <c r="R6" s="68"/>
      <c r="S6" s="68"/>
      <c r="T6" s="68"/>
      <c r="U6" s="68"/>
      <c r="V6" s="68"/>
      <c r="W6" s="66"/>
      <c r="X6" s="66"/>
      <c r="Y6" s="66"/>
      <c r="Z6" s="66"/>
      <c r="AA6" s="66"/>
      <c r="AB6" s="69"/>
    </row>
    <row r="7" spans="2:33" ht="15" customHeight="1" x14ac:dyDescent="0.3">
      <c r="B7" s="70"/>
      <c r="C7" s="466" t="s">
        <v>4</v>
      </c>
      <c r="D7" s="467"/>
      <c r="E7" s="467"/>
      <c r="F7" s="467"/>
      <c r="G7" s="467"/>
      <c r="H7" s="468"/>
      <c r="I7" s="487" t="s">
        <v>119</v>
      </c>
      <c r="J7" s="488"/>
      <c r="K7" s="488"/>
      <c r="L7" s="488"/>
      <c r="M7" s="488"/>
      <c r="N7" s="488"/>
      <c r="O7" s="488"/>
      <c r="P7" s="488"/>
      <c r="Q7" s="488"/>
      <c r="R7" s="488"/>
      <c r="S7" s="488"/>
      <c r="T7" s="488"/>
      <c r="U7" s="488"/>
      <c r="V7" s="488"/>
      <c r="W7" s="488"/>
      <c r="X7" s="488"/>
      <c r="Y7" s="488"/>
      <c r="Z7" s="488"/>
      <c r="AA7" s="489"/>
      <c r="AB7" s="71"/>
    </row>
    <row r="8" spans="2:33" ht="12.5" thickBot="1" x14ac:dyDescent="0.35">
      <c r="B8" s="70"/>
      <c r="C8" s="469"/>
      <c r="D8" s="470"/>
      <c r="E8" s="470"/>
      <c r="F8" s="470"/>
      <c r="G8" s="470"/>
      <c r="H8" s="471"/>
      <c r="I8" s="490"/>
      <c r="J8" s="491"/>
      <c r="K8" s="491"/>
      <c r="L8" s="491"/>
      <c r="M8" s="491"/>
      <c r="N8" s="491"/>
      <c r="O8" s="491"/>
      <c r="P8" s="491"/>
      <c r="Q8" s="491"/>
      <c r="R8" s="491"/>
      <c r="S8" s="491"/>
      <c r="T8" s="491"/>
      <c r="U8" s="491"/>
      <c r="V8" s="491"/>
      <c r="W8" s="491"/>
      <c r="X8" s="491"/>
      <c r="Y8" s="491"/>
      <c r="Z8" s="491"/>
      <c r="AA8" s="492"/>
      <c r="AB8" s="71"/>
    </row>
    <row r="9" spans="2:33" ht="10" customHeight="1" thickBot="1" x14ac:dyDescent="0.35">
      <c r="B9" s="70"/>
      <c r="C9" s="72"/>
      <c r="D9" s="72"/>
      <c r="E9" s="72"/>
      <c r="F9" s="72"/>
      <c r="G9" s="72"/>
      <c r="H9" s="72"/>
      <c r="I9" s="73"/>
      <c r="J9" s="73"/>
      <c r="K9" s="73"/>
      <c r="L9" s="73"/>
      <c r="M9" s="73"/>
      <c r="N9" s="73"/>
      <c r="O9" s="73"/>
      <c r="P9" s="73"/>
      <c r="Q9" s="73"/>
      <c r="R9" s="74"/>
      <c r="S9" s="74"/>
      <c r="T9" s="74"/>
      <c r="U9" s="74"/>
      <c r="V9" s="74"/>
      <c r="W9" s="72"/>
      <c r="X9" s="72"/>
      <c r="Y9" s="72"/>
      <c r="Z9" s="72"/>
      <c r="AA9" s="72"/>
      <c r="AB9" s="71"/>
    </row>
    <row r="10" spans="2:33" ht="15" customHeight="1" thickBot="1" x14ac:dyDescent="0.35">
      <c r="B10" s="70"/>
      <c r="C10" s="466" t="s">
        <v>6</v>
      </c>
      <c r="D10" s="467"/>
      <c r="E10" s="467"/>
      <c r="F10" s="467"/>
      <c r="G10" s="467"/>
      <c r="H10" s="468"/>
      <c r="I10" s="472" t="s">
        <v>120</v>
      </c>
      <c r="J10" s="473"/>
      <c r="K10" s="473"/>
      <c r="L10" s="473"/>
      <c r="M10" s="473"/>
      <c r="N10" s="473"/>
      <c r="O10" s="473"/>
      <c r="P10" s="473"/>
      <c r="Q10" s="474"/>
      <c r="R10" s="478" t="s">
        <v>8</v>
      </c>
      <c r="S10" s="479"/>
      <c r="T10" s="479"/>
      <c r="U10" s="480"/>
      <c r="V10" s="426" t="s">
        <v>9</v>
      </c>
      <c r="W10" s="427"/>
      <c r="X10" s="427"/>
      <c r="Y10" s="427"/>
      <c r="Z10" s="427"/>
      <c r="AA10" s="428"/>
      <c r="AB10" s="71"/>
    </row>
    <row r="11" spans="2:33" ht="28.5" customHeight="1" thickBot="1" x14ac:dyDescent="0.35">
      <c r="B11" s="70"/>
      <c r="C11" s="469"/>
      <c r="D11" s="470"/>
      <c r="E11" s="470"/>
      <c r="F11" s="470"/>
      <c r="G11" s="470"/>
      <c r="H11" s="471"/>
      <c r="I11" s="475"/>
      <c r="J11" s="476"/>
      <c r="K11" s="476"/>
      <c r="L11" s="476"/>
      <c r="M11" s="476"/>
      <c r="N11" s="476"/>
      <c r="O11" s="476"/>
      <c r="P11" s="476"/>
      <c r="Q11" s="477"/>
      <c r="R11" s="481" t="s">
        <v>118</v>
      </c>
      <c r="S11" s="482"/>
      <c r="T11" s="482"/>
      <c r="U11" s="483"/>
      <c r="V11" s="484">
        <v>2</v>
      </c>
      <c r="W11" s="485"/>
      <c r="X11" s="485"/>
      <c r="Y11" s="485"/>
      <c r="Z11" s="485"/>
      <c r="AA11" s="486"/>
      <c r="AB11" s="71"/>
    </row>
    <row r="12" spans="2:33" ht="10" customHeight="1" thickBot="1" x14ac:dyDescent="0.35">
      <c r="B12" s="75"/>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02"/>
    </row>
    <row r="13" spans="2:33" ht="15" customHeight="1" x14ac:dyDescent="0.3">
      <c r="B13" s="75"/>
      <c r="C13" s="466" t="s">
        <v>11</v>
      </c>
      <c r="D13" s="467"/>
      <c r="E13" s="467"/>
      <c r="F13" s="467"/>
      <c r="G13" s="467"/>
      <c r="H13" s="468"/>
      <c r="I13" s="493" t="s">
        <v>127</v>
      </c>
      <c r="J13" s="494"/>
      <c r="K13" s="494"/>
      <c r="L13" s="494"/>
      <c r="M13" s="494"/>
      <c r="N13" s="494"/>
      <c r="O13" s="494"/>
      <c r="P13" s="494"/>
      <c r="Q13" s="494"/>
      <c r="R13" s="494"/>
      <c r="S13" s="495"/>
      <c r="T13" s="499" t="s">
        <v>13</v>
      </c>
      <c r="U13" s="500"/>
      <c r="V13" s="500"/>
      <c r="W13" s="500"/>
      <c r="X13" s="500"/>
      <c r="Y13" s="500"/>
      <c r="Z13" s="500"/>
      <c r="AA13" s="501"/>
      <c r="AB13" s="102"/>
    </row>
    <row r="14" spans="2:33" ht="30" customHeight="1" thickBot="1" x14ac:dyDescent="0.35">
      <c r="B14" s="75"/>
      <c r="C14" s="469"/>
      <c r="D14" s="470"/>
      <c r="E14" s="470"/>
      <c r="F14" s="470"/>
      <c r="G14" s="470"/>
      <c r="H14" s="471"/>
      <c r="I14" s="496"/>
      <c r="J14" s="497"/>
      <c r="K14" s="497"/>
      <c r="L14" s="497"/>
      <c r="M14" s="497"/>
      <c r="N14" s="497"/>
      <c r="O14" s="497"/>
      <c r="P14" s="497"/>
      <c r="Q14" s="497"/>
      <c r="R14" s="497"/>
      <c r="S14" s="498"/>
      <c r="T14" s="502" t="s">
        <v>116</v>
      </c>
      <c r="U14" s="503"/>
      <c r="V14" s="503"/>
      <c r="W14" s="503"/>
      <c r="X14" s="503"/>
      <c r="Y14" s="503"/>
      <c r="Z14" s="503"/>
      <c r="AA14" s="504"/>
      <c r="AB14" s="102"/>
      <c r="AC14" s="556"/>
      <c r="AD14" s="557"/>
      <c r="AE14" s="557"/>
      <c r="AF14" s="557"/>
      <c r="AG14" s="557"/>
    </row>
    <row r="15" spans="2:33" ht="10" customHeight="1" thickBot="1" x14ac:dyDescent="0.35">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102"/>
      <c r="AC15" s="556"/>
      <c r="AD15" s="557"/>
      <c r="AE15" s="557"/>
      <c r="AF15" s="557"/>
      <c r="AG15" s="557"/>
    </row>
    <row r="16" spans="2:33" ht="38.25" customHeight="1" thickBot="1" x14ac:dyDescent="0.35">
      <c r="B16" s="75"/>
      <c r="C16" s="438" t="s">
        <v>15</v>
      </c>
      <c r="D16" s="439"/>
      <c r="E16" s="439"/>
      <c r="F16" s="439"/>
      <c r="G16" s="439"/>
      <c r="H16" s="440"/>
      <c r="I16" s="463" t="s">
        <v>125</v>
      </c>
      <c r="J16" s="464"/>
      <c r="K16" s="464"/>
      <c r="L16" s="464"/>
      <c r="M16" s="464"/>
      <c r="N16" s="464"/>
      <c r="O16" s="464"/>
      <c r="P16" s="464"/>
      <c r="Q16" s="464"/>
      <c r="R16" s="464"/>
      <c r="S16" s="464"/>
      <c r="T16" s="464"/>
      <c r="U16" s="464"/>
      <c r="V16" s="464"/>
      <c r="W16" s="464"/>
      <c r="X16" s="464"/>
      <c r="Y16" s="464"/>
      <c r="Z16" s="464"/>
      <c r="AA16" s="465"/>
      <c r="AB16" s="102"/>
      <c r="AC16" s="556"/>
      <c r="AD16" s="557"/>
      <c r="AE16" s="557"/>
      <c r="AF16" s="557"/>
      <c r="AG16" s="557"/>
    </row>
    <row r="17" spans="2:39" ht="10" customHeight="1" thickBot="1" x14ac:dyDescent="0.35">
      <c r="B17" s="75"/>
      <c r="C17" s="74"/>
      <c r="D17" s="74"/>
      <c r="E17" s="74"/>
      <c r="F17" s="74"/>
      <c r="G17" s="74"/>
      <c r="H17" s="74"/>
      <c r="I17" s="78"/>
      <c r="J17" s="78"/>
      <c r="K17" s="78"/>
      <c r="L17" s="78"/>
      <c r="M17" s="78"/>
      <c r="N17" s="78"/>
      <c r="O17" s="78"/>
      <c r="P17" s="78"/>
      <c r="Q17" s="78"/>
      <c r="R17" s="78"/>
      <c r="S17" s="78"/>
      <c r="T17" s="78"/>
      <c r="U17" s="78"/>
      <c r="V17" s="78"/>
      <c r="W17" s="78"/>
      <c r="X17" s="78"/>
      <c r="Y17" s="78"/>
      <c r="Z17" s="78"/>
      <c r="AA17" s="78"/>
      <c r="AB17" s="102"/>
    </row>
    <row r="18" spans="2:39" ht="221.25" customHeight="1" thickBot="1" x14ac:dyDescent="0.35">
      <c r="B18" s="75"/>
      <c r="C18" s="438" t="s">
        <v>17</v>
      </c>
      <c r="D18" s="439"/>
      <c r="E18" s="439"/>
      <c r="F18" s="439"/>
      <c r="G18" s="439"/>
      <c r="H18" s="440"/>
      <c r="I18" s="441" t="s">
        <v>129</v>
      </c>
      <c r="J18" s="442"/>
      <c r="K18" s="442"/>
      <c r="L18" s="442"/>
      <c r="M18" s="442"/>
      <c r="N18" s="442"/>
      <c r="O18" s="442"/>
      <c r="P18" s="442"/>
      <c r="Q18" s="442"/>
      <c r="R18" s="442"/>
      <c r="S18" s="442"/>
      <c r="T18" s="442"/>
      <c r="U18" s="442"/>
      <c r="V18" s="442"/>
      <c r="W18" s="442"/>
      <c r="X18" s="442"/>
      <c r="Y18" s="442"/>
      <c r="Z18" s="442"/>
      <c r="AA18" s="443"/>
      <c r="AB18" s="102"/>
      <c r="AD18" s="444"/>
      <c r="AE18" s="444"/>
      <c r="AF18" s="444"/>
      <c r="AG18" s="444"/>
      <c r="AH18" s="444"/>
      <c r="AI18" s="444"/>
      <c r="AJ18" s="444"/>
      <c r="AK18" s="444"/>
      <c r="AL18" s="444"/>
      <c r="AM18" s="444"/>
    </row>
    <row r="19" spans="2:39" ht="10" customHeight="1" thickBot="1" x14ac:dyDescent="0.35">
      <c r="B19" s="75"/>
      <c r="C19" s="74"/>
      <c r="D19" s="74"/>
      <c r="E19" s="74"/>
      <c r="F19" s="74"/>
      <c r="G19" s="74"/>
      <c r="H19" s="74"/>
      <c r="I19" s="78"/>
      <c r="J19" s="78"/>
      <c r="K19" s="78"/>
      <c r="L19" s="78"/>
      <c r="M19" s="78"/>
      <c r="N19" s="78"/>
      <c r="O19" s="78"/>
      <c r="P19" s="78"/>
      <c r="Q19" s="78"/>
      <c r="R19" s="78"/>
      <c r="S19" s="78"/>
      <c r="T19" s="78"/>
      <c r="U19" s="78"/>
      <c r="V19" s="78"/>
      <c r="W19" s="78"/>
      <c r="X19" s="78"/>
      <c r="Y19" s="78"/>
      <c r="Z19" s="78"/>
      <c r="AA19" s="78"/>
      <c r="AB19" s="102"/>
    </row>
    <row r="20" spans="2:39" ht="17.25" customHeight="1" x14ac:dyDescent="0.3">
      <c r="B20" s="75"/>
      <c r="C20" s="445" t="s">
        <v>63</v>
      </c>
      <c r="D20" s="446"/>
      <c r="E20" s="446"/>
      <c r="F20" s="446"/>
      <c r="G20" s="446"/>
      <c r="H20" s="447"/>
      <c r="I20" s="451" t="s">
        <v>123</v>
      </c>
      <c r="J20" s="452"/>
      <c r="K20" s="452"/>
      <c r="L20" s="453"/>
      <c r="M20" s="426" t="s">
        <v>21</v>
      </c>
      <c r="N20" s="427"/>
      <c r="O20" s="427"/>
      <c r="P20" s="427"/>
      <c r="Q20" s="427"/>
      <c r="R20" s="427"/>
      <c r="S20" s="428"/>
      <c r="T20" s="426" t="s">
        <v>22</v>
      </c>
      <c r="U20" s="427"/>
      <c r="V20" s="427"/>
      <c r="W20" s="427"/>
      <c r="X20" s="427"/>
      <c r="Y20" s="427"/>
      <c r="Z20" s="427"/>
      <c r="AA20" s="428"/>
      <c r="AB20" s="102"/>
    </row>
    <row r="21" spans="2:39" ht="17.25" customHeight="1" thickBot="1" x14ac:dyDescent="0.35">
      <c r="B21" s="75"/>
      <c r="C21" s="448"/>
      <c r="D21" s="449"/>
      <c r="E21" s="449"/>
      <c r="F21" s="449"/>
      <c r="G21" s="449"/>
      <c r="H21" s="450"/>
      <c r="I21" s="454"/>
      <c r="J21" s="455"/>
      <c r="K21" s="455"/>
      <c r="L21" s="456"/>
      <c r="M21" s="457" t="s">
        <v>83</v>
      </c>
      <c r="N21" s="458"/>
      <c r="O21" s="458"/>
      <c r="P21" s="458"/>
      <c r="Q21" s="458"/>
      <c r="R21" s="458"/>
      <c r="S21" s="459"/>
      <c r="T21" s="460" t="s">
        <v>121</v>
      </c>
      <c r="U21" s="461"/>
      <c r="V21" s="461"/>
      <c r="W21" s="461"/>
      <c r="X21" s="461"/>
      <c r="Y21" s="461"/>
      <c r="Z21" s="461"/>
      <c r="AA21" s="462"/>
      <c r="AB21" s="102"/>
    </row>
    <row r="22" spans="2:39" ht="10" customHeight="1" thickBot="1" x14ac:dyDescent="0.35">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102"/>
    </row>
    <row r="23" spans="2:39" ht="31.5" customHeight="1" thickBot="1" x14ac:dyDescent="0.35">
      <c r="B23" s="75"/>
      <c r="C23" s="426" t="s">
        <v>25</v>
      </c>
      <c r="D23" s="427"/>
      <c r="E23" s="427"/>
      <c r="F23" s="427"/>
      <c r="G23" s="427"/>
      <c r="H23" s="427"/>
      <c r="I23" s="428"/>
      <c r="J23" s="412" t="s">
        <v>26</v>
      </c>
      <c r="K23" s="413"/>
      <c r="L23" s="413"/>
      <c r="M23" s="413"/>
      <c r="N23" s="413"/>
      <c r="O23" s="413"/>
      <c r="P23" s="414"/>
      <c r="Q23" s="412" t="s">
        <v>27</v>
      </c>
      <c r="R23" s="413"/>
      <c r="S23" s="413"/>
      <c r="T23" s="413"/>
      <c r="U23" s="413"/>
      <c r="V23" s="413"/>
      <c r="W23" s="413"/>
      <c r="X23" s="413"/>
      <c r="Y23" s="413"/>
      <c r="Z23" s="413"/>
      <c r="AA23" s="414"/>
      <c r="AB23" s="102"/>
    </row>
    <row r="24" spans="2:39" ht="55.5" customHeight="1" thickBot="1" x14ac:dyDescent="0.35">
      <c r="B24" s="75"/>
      <c r="C24" s="429" t="s">
        <v>130</v>
      </c>
      <c r="D24" s="430"/>
      <c r="E24" s="430"/>
      <c r="F24" s="430"/>
      <c r="G24" s="430"/>
      <c r="H24" s="430"/>
      <c r="I24" s="431"/>
      <c r="J24" s="432" t="s">
        <v>124</v>
      </c>
      <c r="K24" s="433"/>
      <c r="L24" s="433"/>
      <c r="M24" s="433"/>
      <c r="N24" s="433"/>
      <c r="O24" s="433"/>
      <c r="P24" s="434"/>
      <c r="Q24" s="435" t="s">
        <v>117</v>
      </c>
      <c r="R24" s="436"/>
      <c r="S24" s="436"/>
      <c r="T24" s="436"/>
      <c r="U24" s="436"/>
      <c r="V24" s="436"/>
      <c r="W24" s="436"/>
      <c r="X24" s="436"/>
      <c r="Y24" s="436"/>
      <c r="Z24" s="436"/>
      <c r="AA24" s="437"/>
      <c r="AB24" s="102"/>
    </row>
    <row r="25" spans="2:39" ht="10" customHeight="1" thickBot="1" x14ac:dyDescent="0.35">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102"/>
    </row>
    <row r="26" spans="2:39" ht="36.75" customHeight="1" thickBot="1" x14ac:dyDescent="0.35">
      <c r="B26" s="75"/>
      <c r="C26" s="412" t="s">
        <v>31</v>
      </c>
      <c r="D26" s="413"/>
      <c r="E26" s="413"/>
      <c r="F26" s="413"/>
      <c r="G26" s="413"/>
      <c r="H26" s="414"/>
      <c r="I26" s="432" t="s">
        <v>126</v>
      </c>
      <c r="J26" s="433"/>
      <c r="K26" s="433"/>
      <c r="L26" s="433"/>
      <c r="M26" s="433"/>
      <c r="N26" s="433"/>
      <c r="O26" s="433"/>
      <c r="P26" s="433"/>
      <c r="Q26" s="433"/>
      <c r="R26" s="433"/>
      <c r="S26" s="433"/>
      <c r="T26" s="433"/>
      <c r="U26" s="433"/>
      <c r="V26" s="433"/>
      <c r="W26" s="433"/>
      <c r="X26" s="433"/>
      <c r="Y26" s="433"/>
      <c r="Z26" s="433"/>
      <c r="AA26" s="434"/>
      <c r="AB26" s="102"/>
    </row>
    <row r="27" spans="2:39" ht="10" customHeight="1" thickBot="1" x14ac:dyDescent="0.35">
      <c r="B27" s="75"/>
      <c r="C27" s="74"/>
      <c r="D27" s="74"/>
      <c r="E27" s="74"/>
      <c r="F27" s="74"/>
      <c r="G27" s="74"/>
      <c r="H27" s="74"/>
      <c r="I27" s="78"/>
      <c r="J27" s="78"/>
      <c r="K27" s="78"/>
      <c r="L27" s="78"/>
      <c r="M27" s="78"/>
      <c r="N27" s="78"/>
      <c r="O27" s="78"/>
      <c r="P27" s="78"/>
      <c r="Q27" s="78"/>
      <c r="R27" s="78"/>
      <c r="S27" s="78"/>
      <c r="T27" s="78"/>
      <c r="U27" s="78"/>
      <c r="V27" s="78"/>
      <c r="W27" s="78"/>
      <c r="X27" s="78"/>
      <c r="Y27" s="78"/>
      <c r="Z27" s="78"/>
      <c r="AA27" s="78"/>
      <c r="AB27" s="102"/>
    </row>
    <row r="28" spans="2:39" ht="37.5" customHeight="1" thickBot="1" x14ac:dyDescent="0.35">
      <c r="B28" s="75"/>
      <c r="C28" s="412" t="s">
        <v>32</v>
      </c>
      <c r="D28" s="413"/>
      <c r="E28" s="413"/>
      <c r="F28" s="413"/>
      <c r="G28" s="413"/>
      <c r="H28" s="414"/>
      <c r="I28" s="418">
        <v>100</v>
      </c>
      <c r="J28" s="419"/>
      <c r="K28" s="420" t="s">
        <v>33</v>
      </c>
      <c r="L28" s="421"/>
      <c r="M28" s="421"/>
      <c r="N28" s="422"/>
      <c r="O28" s="423" t="s">
        <v>34</v>
      </c>
      <c r="P28" s="424"/>
      <c r="Q28" s="424"/>
      <c r="R28" s="425"/>
      <c r="S28" s="106"/>
      <c r="T28" s="423" t="s">
        <v>35</v>
      </c>
      <c r="U28" s="424"/>
      <c r="V28" s="425"/>
      <c r="W28" s="100" t="s">
        <v>36</v>
      </c>
      <c r="X28" s="423" t="s">
        <v>37</v>
      </c>
      <c r="Y28" s="424"/>
      <c r="Z28" s="425"/>
      <c r="AA28" s="79"/>
      <c r="AB28" s="102"/>
    </row>
    <row r="29" spans="2:39" ht="10" customHeight="1" thickBot="1" x14ac:dyDescent="0.35">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102"/>
    </row>
    <row r="30" spans="2:39" ht="15" customHeight="1" x14ac:dyDescent="0.3">
      <c r="B30" s="75"/>
      <c r="C30" s="391" t="s">
        <v>38</v>
      </c>
      <c r="D30" s="392"/>
      <c r="E30" s="392"/>
      <c r="F30" s="392"/>
      <c r="G30" s="392"/>
      <c r="H30" s="392"/>
      <c r="I30" s="392"/>
      <c r="J30" s="393"/>
      <c r="K30" s="400" t="s">
        <v>39</v>
      </c>
      <c r="L30" s="401"/>
      <c r="M30" s="401"/>
      <c r="N30" s="401"/>
      <c r="O30" s="401"/>
      <c r="P30" s="401"/>
      <c r="Q30" s="401"/>
      <c r="R30" s="402"/>
      <c r="S30" s="403" t="s">
        <v>40</v>
      </c>
      <c r="T30" s="404"/>
      <c r="U30" s="404"/>
      <c r="V30" s="404"/>
      <c r="W30" s="405"/>
      <c r="X30" s="409" t="s">
        <v>41</v>
      </c>
      <c r="Y30" s="410"/>
      <c r="Z30" s="410"/>
      <c r="AA30" s="411"/>
      <c r="AB30" s="102"/>
    </row>
    <row r="31" spans="2:39" ht="14.25" customHeight="1" x14ac:dyDescent="0.3">
      <c r="B31" s="75"/>
      <c r="C31" s="394"/>
      <c r="D31" s="395"/>
      <c r="E31" s="395"/>
      <c r="F31" s="395"/>
      <c r="G31" s="395"/>
      <c r="H31" s="395"/>
      <c r="I31" s="395"/>
      <c r="J31" s="396"/>
      <c r="K31" s="381" t="s">
        <v>42</v>
      </c>
      <c r="L31" s="382"/>
      <c r="M31" s="382"/>
      <c r="N31" s="383"/>
      <c r="O31" s="379" t="s">
        <v>43</v>
      </c>
      <c r="P31" s="382"/>
      <c r="Q31" s="382"/>
      <c r="R31" s="383"/>
      <c r="S31" s="379" t="s">
        <v>42</v>
      </c>
      <c r="T31" s="383"/>
      <c r="U31" s="379" t="s">
        <v>43</v>
      </c>
      <c r="V31" s="382"/>
      <c r="W31" s="383"/>
      <c r="X31" s="379" t="s">
        <v>42</v>
      </c>
      <c r="Y31" s="383"/>
      <c r="Z31" s="379" t="s">
        <v>43</v>
      </c>
      <c r="AA31" s="380"/>
      <c r="AB31" s="102"/>
    </row>
    <row r="32" spans="2:39" ht="15" customHeight="1" thickBot="1" x14ac:dyDescent="0.35">
      <c r="B32" s="75"/>
      <c r="C32" s="397"/>
      <c r="D32" s="398"/>
      <c r="E32" s="398"/>
      <c r="F32" s="398"/>
      <c r="G32" s="398"/>
      <c r="H32" s="398"/>
      <c r="I32" s="398"/>
      <c r="J32" s="399"/>
      <c r="K32" s="375">
        <v>0</v>
      </c>
      <c r="L32" s="376"/>
      <c r="M32" s="376"/>
      <c r="N32" s="377"/>
      <c r="O32" s="378">
        <v>79</v>
      </c>
      <c r="P32" s="376"/>
      <c r="Q32" s="376"/>
      <c r="R32" s="377"/>
      <c r="S32" s="378">
        <v>80</v>
      </c>
      <c r="T32" s="377"/>
      <c r="U32" s="378">
        <v>89</v>
      </c>
      <c r="V32" s="376"/>
      <c r="W32" s="377"/>
      <c r="X32" s="378">
        <v>90</v>
      </c>
      <c r="Y32" s="377"/>
      <c r="Z32" s="378">
        <v>100</v>
      </c>
      <c r="AA32" s="390"/>
      <c r="AB32" s="102"/>
    </row>
    <row r="33" spans="2:28" ht="10" customHeight="1" thickBot="1" x14ac:dyDescent="0.35">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102"/>
    </row>
    <row r="34" spans="2:28" s="81" customFormat="1" ht="14.25" customHeight="1" x14ac:dyDescent="0.3">
      <c r="B34" s="80"/>
      <c r="C34" s="384" t="s">
        <v>44</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6"/>
      <c r="AB34" s="102"/>
    </row>
    <row r="35" spans="2:28" s="81" customFormat="1" ht="12" customHeight="1" thickBot="1" x14ac:dyDescent="0.35">
      <c r="B35" s="80"/>
      <c r="C35" s="387"/>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9"/>
      <c r="AB35" s="102"/>
    </row>
    <row r="36" spans="2:28" s="81" customFormat="1" ht="109.5" customHeight="1" x14ac:dyDescent="0.3">
      <c r="B36" s="80"/>
      <c r="C36" s="384" t="s">
        <v>45</v>
      </c>
      <c r="D36" s="385"/>
      <c r="E36" s="385"/>
      <c r="F36" s="385"/>
      <c r="G36" s="386"/>
      <c r="H36" s="384" t="s">
        <v>122</v>
      </c>
      <c r="I36" s="385"/>
      <c r="J36" s="386"/>
      <c r="K36" s="384" t="s">
        <v>49</v>
      </c>
      <c r="L36" s="385"/>
      <c r="M36" s="385"/>
      <c r="N36" s="385"/>
      <c r="O36" s="385"/>
      <c r="P36" s="385"/>
      <c r="Q36" s="385"/>
      <c r="R36" s="385"/>
      <c r="S36" s="385"/>
      <c r="T36" s="385"/>
      <c r="U36" s="385"/>
      <c r="V36" s="385"/>
      <c r="W36" s="385"/>
      <c r="X36" s="385"/>
      <c r="Y36" s="385"/>
      <c r="Z36" s="385"/>
      <c r="AA36" s="386"/>
      <c r="AB36" s="102"/>
    </row>
    <row r="37" spans="2:28" s="81" customFormat="1" ht="30" customHeight="1" x14ac:dyDescent="0.3">
      <c r="B37" s="80"/>
      <c r="C37" s="370" t="s">
        <v>88</v>
      </c>
      <c r="D37" s="371"/>
      <c r="E37" s="371"/>
      <c r="F37" s="371"/>
      <c r="G37" s="372"/>
      <c r="H37" s="575"/>
      <c r="I37" s="576"/>
      <c r="J37" s="577"/>
      <c r="K37" s="373"/>
      <c r="L37" s="373"/>
      <c r="M37" s="373"/>
      <c r="N37" s="373"/>
      <c r="O37" s="373"/>
      <c r="P37" s="373"/>
      <c r="Q37" s="373"/>
      <c r="R37" s="373"/>
      <c r="S37" s="373"/>
      <c r="T37" s="373"/>
      <c r="U37" s="373"/>
      <c r="V37" s="373"/>
      <c r="W37" s="373"/>
      <c r="X37" s="373"/>
      <c r="Y37" s="373"/>
      <c r="Z37" s="373"/>
      <c r="AA37" s="374"/>
      <c r="AB37" s="102"/>
    </row>
    <row r="38" spans="2:28" s="81" customFormat="1" ht="30" customHeight="1" x14ac:dyDescent="0.3">
      <c r="B38" s="80"/>
      <c r="C38" s="370" t="s">
        <v>89</v>
      </c>
      <c r="D38" s="371"/>
      <c r="E38" s="371"/>
      <c r="F38" s="371"/>
      <c r="G38" s="372"/>
      <c r="H38" s="575"/>
      <c r="I38" s="576"/>
      <c r="J38" s="577"/>
      <c r="K38" s="373"/>
      <c r="L38" s="505"/>
      <c r="M38" s="505"/>
      <c r="N38" s="505"/>
      <c r="O38" s="505"/>
      <c r="P38" s="505"/>
      <c r="Q38" s="505"/>
      <c r="R38" s="505"/>
      <c r="S38" s="505"/>
      <c r="T38" s="505"/>
      <c r="U38" s="505"/>
      <c r="V38" s="505"/>
      <c r="W38" s="505"/>
      <c r="X38" s="505"/>
      <c r="Y38" s="505"/>
      <c r="Z38" s="505"/>
      <c r="AA38" s="506"/>
      <c r="AB38" s="102"/>
    </row>
    <row r="39" spans="2:28" s="81" customFormat="1" ht="30" customHeight="1" x14ac:dyDescent="0.3">
      <c r="B39" s="80"/>
      <c r="C39" s="370" t="s">
        <v>90</v>
      </c>
      <c r="D39" s="371"/>
      <c r="E39" s="371"/>
      <c r="F39" s="371"/>
      <c r="G39" s="372"/>
      <c r="H39" s="575"/>
      <c r="I39" s="576"/>
      <c r="J39" s="577"/>
      <c r="K39" s="373"/>
      <c r="L39" s="505"/>
      <c r="M39" s="505"/>
      <c r="N39" s="505"/>
      <c r="O39" s="505"/>
      <c r="P39" s="505"/>
      <c r="Q39" s="505"/>
      <c r="R39" s="505"/>
      <c r="S39" s="505"/>
      <c r="T39" s="505"/>
      <c r="U39" s="505"/>
      <c r="V39" s="505"/>
      <c r="W39" s="505"/>
      <c r="X39" s="505"/>
      <c r="Y39" s="505"/>
      <c r="Z39" s="505"/>
      <c r="AA39" s="506"/>
      <c r="AB39" s="102"/>
    </row>
    <row r="40" spans="2:28" s="81" customFormat="1" ht="30" customHeight="1" thickBot="1" x14ac:dyDescent="0.35">
      <c r="B40" s="80"/>
      <c r="C40" s="578" t="s">
        <v>91</v>
      </c>
      <c r="D40" s="579"/>
      <c r="E40" s="579"/>
      <c r="F40" s="579"/>
      <c r="G40" s="580"/>
      <c r="H40" s="584"/>
      <c r="I40" s="585"/>
      <c r="J40" s="586"/>
      <c r="K40" s="581"/>
      <c r="L40" s="582"/>
      <c r="M40" s="582"/>
      <c r="N40" s="582"/>
      <c r="O40" s="582"/>
      <c r="P40" s="582"/>
      <c r="Q40" s="582"/>
      <c r="R40" s="582"/>
      <c r="S40" s="582"/>
      <c r="T40" s="582"/>
      <c r="U40" s="582"/>
      <c r="V40" s="582"/>
      <c r="W40" s="582"/>
      <c r="X40" s="582"/>
      <c r="Y40" s="582"/>
      <c r="Z40" s="582"/>
      <c r="AA40" s="583"/>
      <c r="AB40" s="102"/>
    </row>
    <row r="41" spans="2:28" s="84" customFormat="1" ht="18.75" customHeight="1" thickBot="1" x14ac:dyDescent="0.4">
      <c r="B41" s="82"/>
      <c r="C41" s="514" t="s">
        <v>56</v>
      </c>
      <c r="D41" s="515"/>
      <c r="E41" s="515"/>
      <c r="F41" s="515"/>
      <c r="G41" s="516"/>
      <c r="H41" s="587" t="str">
        <f>IF(H37="","",SUM(H37:H40))</f>
        <v/>
      </c>
      <c r="I41" s="588"/>
      <c r="J41" s="589"/>
      <c r="K41" s="517"/>
      <c r="L41" s="517"/>
      <c r="M41" s="517"/>
      <c r="N41" s="517"/>
      <c r="O41" s="517"/>
      <c r="P41" s="517"/>
      <c r="Q41" s="517"/>
      <c r="R41" s="517"/>
      <c r="S41" s="517"/>
      <c r="T41" s="517"/>
      <c r="U41" s="517"/>
      <c r="V41" s="517"/>
      <c r="W41" s="517"/>
      <c r="X41" s="517"/>
      <c r="Y41" s="517"/>
      <c r="Z41" s="517"/>
      <c r="AA41" s="518"/>
      <c r="AB41" s="83"/>
    </row>
    <row r="42" spans="2:28" s="81" customFormat="1" ht="5.25" customHeight="1" x14ac:dyDescent="0.3">
      <c r="B42" s="80"/>
      <c r="C42" s="76"/>
      <c r="D42" s="76"/>
      <c r="E42" s="76"/>
      <c r="F42" s="76"/>
      <c r="G42" s="76"/>
      <c r="H42" s="85"/>
      <c r="I42" s="85"/>
      <c r="J42" s="85"/>
      <c r="K42" s="85"/>
      <c r="L42" s="86"/>
      <c r="M42" s="76"/>
      <c r="N42" s="76"/>
      <c r="O42" s="76"/>
      <c r="P42" s="76"/>
      <c r="Q42" s="76"/>
      <c r="R42" s="76"/>
      <c r="S42" s="76"/>
      <c r="T42" s="76"/>
      <c r="U42" s="76"/>
      <c r="V42" s="76"/>
      <c r="W42" s="76"/>
      <c r="X42" s="76"/>
      <c r="Y42" s="76"/>
      <c r="Z42" s="76"/>
      <c r="AA42" s="76"/>
      <c r="AB42" s="102"/>
    </row>
    <row r="43" spans="2:28" s="81" customFormat="1" ht="10.5" customHeight="1" thickBot="1" x14ac:dyDescent="0.35">
      <c r="B43" s="80"/>
      <c r="C43" s="76"/>
      <c r="D43" s="76"/>
      <c r="E43" s="76"/>
      <c r="F43" s="76"/>
      <c r="G43" s="76"/>
      <c r="H43" s="85"/>
      <c r="I43" s="85"/>
      <c r="J43" s="85"/>
      <c r="K43" s="85"/>
      <c r="L43" s="86"/>
      <c r="M43" s="76"/>
      <c r="N43" s="76"/>
      <c r="O43" s="76"/>
      <c r="P43" s="76"/>
      <c r="Q43" s="76"/>
      <c r="R43" s="76"/>
      <c r="S43" s="76"/>
      <c r="T43" s="76"/>
      <c r="U43" s="76"/>
      <c r="V43" s="76"/>
      <c r="W43" s="76"/>
      <c r="X43" s="76"/>
      <c r="Y43" s="76"/>
      <c r="Z43" s="76"/>
      <c r="AA43" s="76"/>
      <c r="AB43" s="102"/>
    </row>
    <row r="44" spans="2:28" s="81" customFormat="1" ht="10.5" customHeight="1" x14ac:dyDescent="0.3">
      <c r="B44" s="80"/>
      <c r="C44" s="519" t="s">
        <v>57</v>
      </c>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1"/>
      <c r="AB44" s="102"/>
    </row>
    <row r="45" spans="2:28" ht="15" customHeight="1" thickBot="1" x14ac:dyDescent="0.35">
      <c r="B45" s="75"/>
      <c r="C45" s="522"/>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4"/>
      <c r="AB45" s="102"/>
    </row>
    <row r="46" spans="2:28" ht="14.25" customHeight="1" x14ac:dyDescent="0.3">
      <c r="B46" s="75"/>
      <c r="C46" s="525"/>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7"/>
      <c r="AB46" s="102"/>
    </row>
    <row r="47" spans="2:28" x14ac:dyDescent="0.3">
      <c r="B47" s="75"/>
      <c r="C47" s="528"/>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30"/>
      <c r="AB47" s="102"/>
    </row>
    <row r="48" spans="2:28" ht="14.25" customHeight="1" x14ac:dyDescent="0.3">
      <c r="B48" s="75"/>
      <c r="C48" s="528"/>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30"/>
      <c r="AB48" s="102"/>
    </row>
    <row r="49" spans="2:28" ht="15" customHeight="1" x14ac:dyDescent="0.3">
      <c r="B49" s="75"/>
      <c r="C49" s="528"/>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30"/>
      <c r="AB49" s="102"/>
    </row>
    <row r="50" spans="2:28" x14ac:dyDescent="0.3">
      <c r="B50" s="75"/>
      <c r="C50" s="528"/>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30"/>
      <c r="AB50" s="102"/>
    </row>
    <row r="51" spans="2:28" x14ac:dyDescent="0.3">
      <c r="B51" s="75"/>
      <c r="C51" s="528"/>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30"/>
      <c r="AB51" s="102"/>
    </row>
    <row r="52" spans="2:28" x14ac:dyDescent="0.3">
      <c r="B52" s="75"/>
      <c r="C52" s="528"/>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30"/>
      <c r="AB52" s="102"/>
    </row>
    <row r="53" spans="2:28" x14ac:dyDescent="0.3">
      <c r="B53" s="75"/>
      <c r="C53" s="528"/>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30"/>
      <c r="AB53" s="102"/>
    </row>
    <row r="54" spans="2:28" x14ac:dyDescent="0.3">
      <c r="B54" s="75"/>
      <c r="C54" s="528"/>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30"/>
      <c r="AB54" s="102"/>
    </row>
    <row r="55" spans="2:28" x14ac:dyDescent="0.3">
      <c r="B55" s="75"/>
      <c r="C55" s="528"/>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30"/>
      <c r="AB55" s="102"/>
    </row>
    <row r="56" spans="2:28" x14ac:dyDescent="0.3">
      <c r="B56" s="75"/>
      <c r="C56" s="528"/>
      <c r="D56" s="529"/>
      <c r="E56" s="529"/>
      <c r="F56" s="529"/>
      <c r="G56" s="529"/>
      <c r="H56" s="529"/>
      <c r="I56" s="529"/>
      <c r="J56" s="529"/>
      <c r="K56" s="529"/>
      <c r="L56" s="529"/>
      <c r="M56" s="529"/>
      <c r="N56" s="529"/>
      <c r="O56" s="529"/>
      <c r="P56" s="529"/>
      <c r="Q56" s="529"/>
      <c r="R56" s="529"/>
      <c r="S56" s="529"/>
      <c r="T56" s="529"/>
      <c r="U56" s="529"/>
      <c r="V56" s="529"/>
      <c r="W56" s="529"/>
      <c r="X56" s="529"/>
      <c r="Y56" s="529"/>
      <c r="Z56" s="529"/>
      <c r="AA56" s="530"/>
      <c r="AB56" s="102"/>
    </row>
    <row r="57" spans="2:28" x14ac:dyDescent="0.3">
      <c r="B57" s="75"/>
      <c r="C57" s="528"/>
      <c r="D57" s="529"/>
      <c r="E57" s="529"/>
      <c r="F57" s="529"/>
      <c r="G57" s="529"/>
      <c r="H57" s="529"/>
      <c r="I57" s="529"/>
      <c r="J57" s="529"/>
      <c r="K57" s="529"/>
      <c r="L57" s="529"/>
      <c r="M57" s="529"/>
      <c r="N57" s="529"/>
      <c r="O57" s="529"/>
      <c r="P57" s="529"/>
      <c r="Q57" s="529"/>
      <c r="R57" s="529"/>
      <c r="S57" s="529"/>
      <c r="T57" s="529"/>
      <c r="U57" s="529"/>
      <c r="V57" s="529"/>
      <c r="W57" s="529"/>
      <c r="X57" s="529"/>
      <c r="Y57" s="529"/>
      <c r="Z57" s="529"/>
      <c r="AA57" s="530"/>
      <c r="AB57" s="102"/>
    </row>
    <row r="58" spans="2:28" ht="12.5" thickBot="1" x14ac:dyDescent="0.35">
      <c r="B58" s="75"/>
      <c r="C58" s="531"/>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3"/>
      <c r="AB58" s="102"/>
    </row>
    <row r="59" spans="2:28" ht="7.5" customHeight="1" x14ac:dyDescent="0.3">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9"/>
    </row>
    <row r="60" spans="2:28" ht="6.75" customHeight="1" thickBot="1" x14ac:dyDescent="0.35">
      <c r="B60" s="90"/>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2"/>
    </row>
    <row r="61" spans="2:28" ht="14.25" customHeight="1" x14ac:dyDescent="0.3">
      <c r="B61" s="93"/>
      <c r="C61" s="534" t="s">
        <v>45</v>
      </c>
      <c r="D61" s="535"/>
      <c r="E61" s="535"/>
      <c r="F61" s="535"/>
      <c r="G61" s="535"/>
      <c r="H61" s="535" t="s">
        <v>59</v>
      </c>
      <c r="I61" s="535"/>
      <c r="J61" s="535" t="s">
        <v>60</v>
      </c>
      <c r="K61" s="535"/>
      <c r="L61" s="535"/>
      <c r="M61" s="535"/>
      <c r="N61" s="535" t="s">
        <v>61</v>
      </c>
      <c r="O61" s="535"/>
      <c r="P61" s="535"/>
      <c r="Q61" s="535"/>
      <c r="R61" s="535"/>
      <c r="S61" s="535"/>
      <c r="T61" s="535"/>
      <c r="U61" s="535"/>
      <c r="V61" s="535" t="s">
        <v>62</v>
      </c>
      <c r="W61" s="535"/>
      <c r="X61" s="535"/>
      <c r="Y61" s="535"/>
      <c r="Z61" s="535"/>
      <c r="AA61" s="558"/>
      <c r="AB61" s="94"/>
    </row>
    <row r="62" spans="2:28" ht="14.25" customHeight="1" x14ac:dyDescent="0.3">
      <c r="B62" s="95"/>
      <c r="C62" s="536"/>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59"/>
      <c r="AB62" s="94"/>
    </row>
    <row r="63" spans="2:28" ht="15" customHeight="1" x14ac:dyDescent="0.3">
      <c r="B63" s="95"/>
      <c r="C63" s="536"/>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59"/>
      <c r="AB63" s="94"/>
    </row>
    <row r="64" spans="2:28" ht="20.149999999999999" customHeight="1" x14ac:dyDescent="0.3">
      <c r="B64" s="93"/>
      <c r="C64" s="507" t="str">
        <f>+C37</f>
        <v>TRIMESTRE 1</v>
      </c>
      <c r="D64" s="508"/>
      <c r="E64" s="508"/>
      <c r="F64" s="508"/>
      <c r="G64" s="508"/>
      <c r="H64" s="509"/>
      <c r="I64" s="509"/>
      <c r="J64" s="510"/>
      <c r="K64" s="510"/>
      <c r="L64" s="510"/>
      <c r="M64" s="510"/>
      <c r="N64" s="511"/>
      <c r="O64" s="511"/>
      <c r="P64" s="511"/>
      <c r="Q64" s="511"/>
      <c r="R64" s="511"/>
      <c r="S64" s="511"/>
      <c r="T64" s="511"/>
      <c r="U64" s="511"/>
      <c r="V64" s="512"/>
      <c r="W64" s="512"/>
      <c r="X64" s="512"/>
      <c r="Y64" s="512"/>
      <c r="Z64" s="512"/>
      <c r="AA64" s="513"/>
      <c r="AB64" s="96"/>
    </row>
    <row r="65" spans="2:28" ht="20.149999999999999" customHeight="1" x14ac:dyDescent="0.3">
      <c r="B65" s="93"/>
      <c r="C65" s="507" t="str">
        <f>+C38</f>
        <v>TRIMESTRE 2</v>
      </c>
      <c r="D65" s="508"/>
      <c r="E65" s="508"/>
      <c r="F65" s="508"/>
      <c r="G65" s="508"/>
      <c r="H65" s="509"/>
      <c r="I65" s="509"/>
      <c r="J65" s="510"/>
      <c r="K65" s="510"/>
      <c r="L65" s="510"/>
      <c r="M65" s="510"/>
      <c r="N65" s="511"/>
      <c r="O65" s="511"/>
      <c r="P65" s="511"/>
      <c r="Q65" s="511"/>
      <c r="R65" s="511"/>
      <c r="S65" s="511"/>
      <c r="T65" s="511"/>
      <c r="U65" s="511"/>
      <c r="V65" s="512"/>
      <c r="W65" s="512"/>
      <c r="X65" s="512"/>
      <c r="Y65" s="512"/>
      <c r="Z65" s="512"/>
      <c r="AA65" s="513"/>
      <c r="AB65" s="96"/>
    </row>
    <row r="66" spans="2:28" ht="20.149999999999999" customHeight="1" x14ac:dyDescent="0.3">
      <c r="B66" s="93"/>
      <c r="C66" s="507" t="str">
        <f>+C39</f>
        <v>TRIMESTRE 3</v>
      </c>
      <c r="D66" s="508"/>
      <c r="E66" s="508"/>
      <c r="F66" s="508"/>
      <c r="G66" s="508"/>
      <c r="H66" s="509"/>
      <c r="I66" s="509"/>
      <c r="J66" s="510"/>
      <c r="K66" s="510"/>
      <c r="L66" s="510"/>
      <c r="M66" s="510"/>
      <c r="N66" s="511"/>
      <c r="O66" s="511"/>
      <c r="P66" s="511"/>
      <c r="Q66" s="511"/>
      <c r="R66" s="511"/>
      <c r="S66" s="511"/>
      <c r="T66" s="511"/>
      <c r="U66" s="511"/>
      <c r="V66" s="512"/>
      <c r="W66" s="512"/>
      <c r="X66" s="512"/>
      <c r="Y66" s="512"/>
      <c r="Z66" s="512"/>
      <c r="AA66" s="513"/>
      <c r="AB66" s="96"/>
    </row>
    <row r="67" spans="2:28" ht="20.149999999999999" customHeight="1" thickBot="1" x14ac:dyDescent="0.35">
      <c r="B67" s="93"/>
      <c r="C67" s="366" t="str">
        <f>+C40</f>
        <v>TRIMESTRE 4</v>
      </c>
      <c r="D67" s="367"/>
      <c r="E67" s="367"/>
      <c r="F67" s="367"/>
      <c r="G67" s="367"/>
      <c r="H67" s="368"/>
      <c r="I67" s="368"/>
      <c r="J67" s="369"/>
      <c r="K67" s="369"/>
      <c r="L67" s="369"/>
      <c r="M67" s="369"/>
      <c r="N67" s="406"/>
      <c r="O67" s="406"/>
      <c r="P67" s="406"/>
      <c r="Q67" s="406"/>
      <c r="R67" s="406"/>
      <c r="S67" s="406"/>
      <c r="T67" s="406"/>
      <c r="U67" s="406"/>
      <c r="V67" s="407"/>
      <c r="W67" s="407"/>
      <c r="X67" s="407"/>
      <c r="Y67" s="407"/>
      <c r="Z67" s="407"/>
      <c r="AA67" s="408"/>
      <c r="AB67" s="96"/>
    </row>
    <row r="68" spans="2:28" x14ac:dyDescent="0.3">
      <c r="B68" s="97"/>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98"/>
    </row>
    <row r="107" ht="6" customHeight="1" x14ac:dyDescent="0.3"/>
  </sheetData>
  <mergeCells count="105">
    <mergeCell ref="C67:G67"/>
    <mergeCell ref="H67:I67"/>
    <mergeCell ref="J67:M67"/>
    <mergeCell ref="N67:U67"/>
    <mergeCell ref="V67:AA67"/>
    <mergeCell ref="C66:G66"/>
    <mergeCell ref="H66:I66"/>
    <mergeCell ref="J66:M66"/>
    <mergeCell ref="N66:U66"/>
    <mergeCell ref="V66:AA66"/>
    <mergeCell ref="C44:AA45"/>
    <mergeCell ref="C46:AA58"/>
    <mergeCell ref="C61:G63"/>
    <mergeCell ref="H61:I63"/>
    <mergeCell ref="J61:M63"/>
    <mergeCell ref="N61:U63"/>
    <mergeCell ref="V61:AA63"/>
    <mergeCell ref="C65:G65"/>
    <mergeCell ref="H65:I65"/>
    <mergeCell ref="J65:M65"/>
    <mergeCell ref="N65:U65"/>
    <mergeCell ref="V65:AA65"/>
    <mergeCell ref="C64:G64"/>
    <mergeCell ref="H64:I64"/>
    <mergeCell ref="J64:M64"/>
    <mergeCell ref="N64:U64"/>
    <mergeCell ref="V64:AA64"/>
    <mergeCell ref="C39:G39"/>
    <mergeCell ref="K39:AA39"/>
    <mergeCell ref="C40:G40"/>
    <mergeCell ref="K40:AA40"/>
    <mergeCell ref="C41:G41"/>
    <mergeCell ref="K41:AA41"/>
    <mergeCell ref="H39:J39"/>
    <mergeCell ref="H40:J40"/>
    <mergeCell ref="H41:J41"/>
    <mergeCell ref="C38:G38"/>
    <mergeCell ref="K38:AA38"/>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C34:AA35"/>
    <mergeCell ref="C36:G36"/>
    <mergeCell ref="K36:AA36"/>
    <mergeCell ref="C37:G37"/>
    <mergeCell ref="K37:AA37"/>
    <mergeCell ref="J24:P24"/>
    <mergeCell ref="Q24:AA24"/>
    <mergeCell ref="X31:Y31"/>
    <mergeCell ref="Z31:AA31"/>
    <mergeCell ref="C26:H26"/>
    <mergeCell ref="I26:AA26"/>
    <mergeCell ref="C28:H28"/>
    <mergeCell ref="I28:J28"/>
    <mergeCell ref="K28:N28"/>
    <mergeCell ref="O28:R28"/>
    <mergeCell ref="T28:V28"/>
    <mergeCell ref="X28:Z28"/>
    <mergeCell ref="AC14:AG16"/>
    <mergeCell ref="C16:H16"/>
    <mergeCell ref="I16:AA16"/>
    <mergeCell ref="C18:H18"/>
    <mergeCell ref="I18:AA18"/>
    <mergeCell ref="AD18:AM18"/>
    <mergeCell ref="C20:H21"/>
    <mergeCell ref="I20:L21"/>
    <mergeCell ref="M20:S20"/>
    <mergeCell ref="T20:AA20"/>
    <mergeCell ref="M21:S21"/>
    <mergeCell ref="T21:AA21"/>
    <mergeCell ref="C7:H8"/>
    <mergeCell ref="I7:AA8"/>
    <mergeCell ref="H36:J36"/>
    <mergeCell ref="H37:J37"/>
    <mergeCell ref="H38:J38"/>
    <mergeCell ref="B2:G4"/>
    <mergeCell ref="H2:AB2"/>
    <mergeCell ref="H3:O3"/>
    <mergeCell ref="P3:AB3"/>
    <mergeCell ref="H4:AB4"/>
    <mergeCell ref="C10:H11"/>
    <mergeCell ref="I10:Q11"/>
    <mergeCell ref="R10:U10"/>
    <mergeCell ref="V10:AA10"/>
    <mergeCell ref="R11:U11"/>
    <mergeCell ref="V11:AA11"/>
    <mergeCell ref="C13:H14"/>
    <mergeCell ref="I13:S14"/>
    <mergeCell ref="T13:AA13"/>
    <mergeCell ref="T14:AA14"/>
    <mergeCell ref="C23:I23"/>
    <mergeCell ref="J23:P23"/>
    <mergeCell ref="Q23:AA23"/>
    <mergeCell ref="C24:I24"/>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rowBreaks count="1" manualBreakCount="1">
    <brk id="36" min="1" max="2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08"/>
  <sheetViews>
    <sheetView showGridLines="0" view="pageBreakPreview" topLeftCell="A31" zoomScaleNormal="100" zoomScaleSheetLayoutView="100" zoomScalePageLayoutView="70" workbookViewId="0">
      <selection activeCell="C34" sqref="C34:G39"/>
    </sheetView>
  </sheetViews>
  <sheetFormatPr baseColWidth="10" defaultColWidth="3.7265625" defaultRowHeight="14.5" x14ac:dyDescent="0.35"/>
  <cols>
    <col min="1" max="1" width="3.7265625" style="1"/>
    <col min="2" max="2" width="1.453125" style="1" customWidth="1"/>
    <col min="3" max="6" width="2.7265625" style="1" customWidth="1"/>
    <col min="7" max="7" width="6.1796875" style="1" customWidth="1"/>
    <col min="8" max="8" width="17.54296875" style="1" customWidth="1"/>
    <col min="9" max="9" width="16.54296875" style="1" customWidth="1"/>
    <col min="10" max="10" width="17.81640625" style="1" customWidth="1"/>
    <col min="11" max="12" width="3.453125" style="1" customWidth="1"/>
    <col min="13" max="14" width="2.7265625" style="1" customWidth="1"/>
    <col min="15" max="18" width="4.7265625" style="1" customWidth="1"/>
    <col min="19" max="20" width="6.7265625" style="1" customWidth="1"/>
    <col min="21" max="25" width="4.7265625" style="1" customWidth="1"/>
    <col min="26" max="26" width="1.453125" style="1" customWidth="1"/>
    <col min="27" max="16384" width="3.7265625" style="1"/>
  </cols>
  <sheetData>
    <row r="1" spans="2:26" x14ac:dyDescent="0.35">
      <c r="B1" s="2"/>
      <c r="C1" s="2"/>
      <c r="D1" s="2"/>
      <c r="E1" s="2"/>
      <c r="F1" s="2"/>
    </row>
    <row r="2" spans="2:26" ht="45.75" customHeight="1" x14ac:dyDescent="0.35">
      <c r="B2" s="250"/>
      <c r="C2" s="250"/>
      <c r="D2" s="250"/>
      <c r="E2" s="250"/>
      <c r="F2" s="250"/>
      <c r="G2" s="250"/>
      <c r="H2" s="590" t="s">
        <v>0</v>
      </c>
      <c r="I2" s="590"/>
      <c r="J2" s="590"/>
      <c r="K2" s="590"/>
      <c r="L2" s="590"/>
      <c r="M2" s="590"/>
      <c r="N2" s="590"/>
      <c r="O2" s="590"/>
      <c r="P2" s="590"/>
      <c r="Q2" s="590"/>
      <c r="R2" s="590"/>
      <c r="S2" s="590"/>
      <c r="T2" s="590"/>
      <c r="U2" s="590"/>
      <c r="V2" s="590"/>
      <c r="W2" s="590"/>
      <c r="X2" s="590"/>
      <c r="Y2" s="590"/>
      <c r="Z2" s="590"/>
    </row>
    <row r="3" spans="2:26" ht="15" customHeight="1" x14ac:dyDescent="0.35">
      <c r="B3" s="250"/>
      <c r="C3" s="250"/>
      <c r="D3" s="250"/>
      <c r="E3" s="250"/>
      <c r="F3" s="250"/>
      <c r="G3" s="250"/>
      <c r="H3" s="257" t="s">
        <v>1</v>
      </c>
      <c r="I3" s="257"/>
      <c r="J3" s="257"/>
      <c r="K3" s="257"/>
      <c r="L3" s="257"/>
      <c r="M3" s="257"/>
      <c r="N3" s="257"/>
      <c r="O3" s="257"/>
      <c r="P3" s="257" t="s">
        <v>65</v>
      </c>
      <c r="Q3" s="257"/>
      <c r="R3" s="257"/>
      <c r="S3" s="257"/>
      <c r="T3" s="257"/>
      <c r="U3" s="257"/>
      <c r="V3" s="257"/>
      <c r="W3" s="257"/>
      <c r="X3" s="257"/>
      <c r="Y3" s="257"/>
      <c r="Z3" s="257"/>
    </row>
    <row r="4" spans="2:26" ht="15.75" customHeight="1" thickBot="1" x14ac:dyDescent="0.4">
      <c r="B4" s="252"/>
      <c r="C4" s="252"/>
      <c r="D4" s="252"/>
      <c r="E4" s="252"/>
      <c r="F4" s="252"/>
      <c r="G4" s="252"/>
      <c r="H4" s="255" t="s">
        <v>66</v>
      </c>
      <c r="I4" s="255"/>
      <c r="J4" s="255"/>
      <c r="K4" s="255"/>
      <c r="L4" s="255"/>
      <c r="M4" s="255"/>
      <c r="N4" s="255"/>
      <c r="O4" s="255"/>
      <c r="P4" s="255"/>
      <c r="Q4" s="255"/>
      <c r="R4" s="255"/>
      <c r="S4" s="255"/>
      <c r="T4" s="255"/>
      <c r="U4" s="255"/>
      <c r="V4" s="255"/>
      <c r="W4" s="255"/>
      <c r="X4" s="255"/>
      <c r="Y4" s="255"/>
      <c r="Z4" s="255"/>
    </row>
    <row r="5" spans="2:26" x14ac:dyDescent="0.35">
      <c r="B5" s="31"/>
      <c r="H5" s="3"/>
      <c r="I5" s="3"/>
      <c r="J5" s="3"/>
      <c r="K5" s="3"/>
      <c r="L5" s="3"/>
      <c r="M5" s="3"/>
      <c r="N5" s="3"/>
      <c r="O5" s="3"/>
      <c r="P5" s="3"/>
      <c r="Q5" s="3"/>
      <c r="R5" s="3"/>
      <c r="S5" s="3"/>
      <c r="T5" s="3"/>
      <c r="U5" s="3"/>
      <c r="V5" s="3"/>
      <c r="W5" s="3"/>
      <c r="X5" s="3"/>
      <c r="Y5" s="3"/>
      <c r="Z5" s="48"/>
    </row>
    <row r="6" spans="2:26" ht="5.15" customHeight="1"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259" t="s">
        <v>4</v>
      </c>
      <c r="D7" s="260"/>
      <c r="E7" s="260"/>
      <c r="F7" s="260"/>
      <c r="G7" s="260"/>
      <c r="H7" s="261"/>
      <c r="I7" s="293" t="s">
        <v>5</v>
      </c>
      <c r="J7" s="294"/>
      <c r="K7" s="294"/>
      <c r="L7" s="294"/>
      <c r="M7" s="294"/>
      <c r="N7" s="294"/>
      <c r="O7" s="294"/>
      <c r="P7" s="294"/>
      <c r="Q7" s="294"/>
      <c r="R7" s="294"/>
      <c r="S7" s="294"/>
      <c r="T7" s="294"/>
      <c r="U7" s="294"/>
      <c r="V7" s="294"/>
      <c r="W7" s="294"/>
      <c r="X7" s="294"/>
      <c r="Y7" s="295"/>
      <c r="Z7" s="10"/>
    </row>
    <row r="8" spans="2:26" ht="15" thickBot="1" x14ac:dyDescent="0.4">
      <c r="B8" s="9"/>
      <c r="C8" s="262"/>
      <c r="D8" s="263"/>
      <c r="E8" s="263"/>
      <c r="F8" s="263"/>
      <c r="G8" s="263"/>
      <c r="H8" s="264"/>
      <c r="I8" s="296"/>
      <c r="J8" s="297"/>
      <c r="K8" s="297"/>
      <c r="L8" s="297"/>
      <c r="M8" s="297"/>
      <c r="N8" s="297"/>
      <c r="O8" s="297"/>
      <c r="P8" s="297"/>
      <c r="Q8" s="297"/>
      <c r="R8" s="297"/>
      <c r="S8" s="297"/>
      <c r="T8" s="297"/>
      <c r="U8" s="297"/>
      <c r="V8" s="297"/>
      <c r="W8" s="297"/>
      <c r="X8" s="297"/>
      <c r="Y8" s="298"/>
      <c r="Z8" s="10"/>
    </row>
    <row r="9" spans="2:26" ht="5.15" customHeight="1"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259" t="s">
        <v>6</v>
      </c>
      <c r="D10" s="260"/>
      <c r="E10" s="260"/>
      <c r="F10" s="260"/>
      <c r="G10" s="260"/>
      <c r="H10" s="261"/>
      <c r="I10" s="179" t="s">
        <v>67</v>
      </c>
      <c r="J10" s="591"/>
      <c r="K10" s="591"/>
      <c r="L10" s="591"/>
      <c r="M10" s="591"/>
      <c r="N10" s="591"/>
      <c r="O10" s="591"/>
      <c r="P10" s="591"/>
      <c r="Q10" s="592"/>
      <c r="R10" s="305" t="s">
        <v>8</v>
      </c>
      <c r="S10" s="306"/>
      <c r="T10" s="306"/>
      <c r="U10" s="307"/>
      <c r="V10" s="309" t="s">
        <v>9</v>
      </c>
      <c r="W10" s="310"/>
      <c r="X10" s="310"/>
      <c r="Y10" s="311"/>
      <c r="Z10" s="10"/>
    </row>
    <row r="11" spans="2:26" ht="28.5" customHeight="1" thickBot="1" x14ac:dyDescent="0.4">
      <c r="B11" s="9"/>
      <c r="C11" s="262"/>
      <c r="D11" s="263"/>
      <c r="E11" s="263"/>
      <c r="F11" s="263"/>
      <c r="G11" s="263"/>
      <c r="H11" s="264"/>
      <c r="I11" s="593"/>
      <c r="J11" s="594"/>
      <c r="K11" s="594"/>
      <c r="L11" s="594"/>
      <c r="M11" s="594"/>
      <c r="N11" s="594"/>
      <c r="O11" s="594"/>
      <c r="P11" s="594"/>
      <c r="Q11" s="595"/>
      <c r="R11" s="242" t="s">
        <v>10</v>
      </c>
      <c r="S11" s="308"/>
      <c r="T11" s="308"/>
      <c r="U11" s="243"/>
      <c r="V11" s="312">
        <v>1</v>
      </c>
      <c r="W11" s="313"/>
      <c r="X11" s="313"/>
      <c r="Y11" s="314"/>
      <c r="Z11" s="10"/>
    </row>
    <row r="12" spans="2:26" ht="5.15" customHeight="1"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35">
      <c r="B13" s="14"/>
      <c r="C13" s="259" t="s">
        <v>11</v>
      </c>
      <c r="D13" s="260"/>
      <c r="E13" s="260"/>
      <c r="F13" s="260"/>
      <c r="G13" s="260"/>
      <c r="H13" s="261"/>
      <c r="I13" s="271" t="s">
        <v>12</v>
      </c>
      <c r="J13" s="272"/>
      <c r="K13" s="272"/>
      <c r="L13" s="272"/>
      <c r="M13" s="272"/>
      <c r="N13" s="272"/>
      <c r="O13" s="272"/>
      <c r="P13" s="272"/>
      <c r="Q13" s="272"/>
      <c r="R13" s="272"/>
      <c r="S13" s="273"/>
      <c r="T13" s="259" t="s">
        <v>13</v>
      </c>
      <c r="U13" s="260"/>
      <c r="V13" s="260"/>
      <c r="W13" s="260"/>
      <c r="X13" s="260"/>
      <c r="Y13" s="261"/>
      <c r="Z13" s="16"/>
    </row>
    <row r="14" spans="2:26" ht="30" customHeight="1" thickBot="1" x14ac:dyDescent="0.4">
      <c r="B14" s="14"/>
      <c r="C14" s="262"/>
      <c r="D14" s="263"/>
      <c r="E14" s="263"/>
      <c r="F14" s="263"/>
      <c r="G14" s="263"/>
      <c r="H14" s="264"/>
      <c r="I14" s="274"/>
      <c r="J14" s="275"/>
      <c r="K14" s="275"/>
      <c r="L14" s="275"/>
      <c r="M14" s="275"/>
      <c r="N14" s="275"/>
      <c r="O14" s="275"/>
      <c r="P14" s="275"/>
      <c r="Q14" s="275"/>
      <c r="R14" s="275"/>
      <c r="S14" s="276"/>
      <c r="T14" s="277" t="s">
        <v>14</v>
      </c>
      <c r="U14" s="278"/>
      <c r="V14" s="278"/>
      <c r="W14" s="278"/>
      <c r="X14" s="278"/>
      <c r="Y14" s="279"/>
      <c r="Z14" s="16"/>
    </row>
    <row r="15" spans="2:26" ht="5.15"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83.25" customHeight="1" thickBot="1" x14ac:dyDescent="0.4">
      <c r="B16" s="14"/>
      <c r="C16" s="265" t="s">
        <v>15</v>
      </c>
      <c r="D16" s="266"/>
      <c r="E16" s="266"/>
      <c r="F16" s="266"/>
      <c r="G16" s="266"/>
      <c r="H16" s="267"/>
      <c r="I16" s="268" t="s">
        <v>68</v>
      </c>
      <c r="J16" s="269"/>
      <c r="K16" s="269"/>
      <c r="L16" s="269"/>
      <c r="M16" s="269"/>
      <c r="N16" s="269"/>
      <c r="O16" s="269"/>
      <c r="P16" s="269"/>
      <c r="Q16" s="269"/>
      <c r="R16" s="269"/>
      <c r="S16" s="269"/>
      <c r="T16" s="269"/>
      <c r="U16" s="269"/>
      <c r="V16" s="269"/>
      <c r="W16" s="269"/>
      <c r="X16" s="269"/>
      <c r="Y16" s="270"/>
      <c r="Z16" s="16"/>
    </row>
    <row r="17" spans="2:37" ht="6.7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7.75" customHeight="1" thickBot="1" x14ac:dyDescent="0.4">
      <c r="B18" s="14"/>
      <c r="C18" s="265" t="s">
        <v>17</v>
      </c>
      <c r="D18" s="266"/>
      <c r="E18" s="266"/>
      <c r="F18" s="266"/>
      <c r="G18" s="266"/>
      <c r="H18" s="267"/>
      <c r="I18" s="596" t="s">
        <v>69</v>
      </c>
      <c r="J18" s="597"/>
      <c r="K18" s="597"/>
      <c r="L18" s="597"/>
      <c r="M18" s="597"/>
      <c r="N18" s="597"/>
      <c r="O18" s="597"/>
      <c r="P18" s="597"/>
      <c r="Q18" s="597"/>
      <c r="R18" s="597"/>
      <c r="S18" s="597"/>
      <c r="T18" s="597"/>
      <c r="U18" s="597"/>
      <c r="V18" s="597"/>
      <c r="W18" s="597"/>
      <c r="X18" s="597"/>
      <c r="Y18" s="598"/>
      <c r="Z18" s="16"/>
      <c r="AB18" s="159"/>
      <c r="AC18" s="159"/>
      <c r="AD18" s="159"/>
      <c r="AE18" s="159"/>
      <c r="AF18" s="159"/>
      <c r="AG18" s="159"/>
      <c r="AH18" s="159"/>
      <c r="AI18" s="159"/>
      <c r="AJ18" s="159"/>
      <c r="AK18" s="159"/>
    </row>
    <row r="19" spans="2:37" ht="5.1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315" t="s">
        <v>19</v>
      </c>
      <c r="D20" s="316"/>
      <c r="E20" s="316"/>
      <c r="F20" s="316"/>
      <c r="G20" s="316"/>
      <c r="H20" s="317"/>
      <c r="I20" s="321" t="s">
        <v>70</v>
      </c>
      <c r="J20" s="322"/>
      <c r="K20" s="322"/>
      <c r="L20" s="323"/>
      <c r="M20" s="309" t="s">
        <v>21</v>
      </c>
      <c r="N20" s="310"/>
      <c r="O20" s="310"/>
      <c r="P20" s="310"/>
      <c r="Q20" s="310"/>
      <c r="R20" s="310"/>
      <c r="S20" s="311"/>
      <c r="T20" s="309" t="s">
        <v>22</v>
      </c>
      <c r="U20" s="310"/>
      <c r="V20" s="310"/>
      <c r="W20" s="310"/>
      <c r="X20" s="310"/>
      <c r="Y20" s="311"/>
      <c r="Z20" s="16"/>
    </row>
    <row r="21" spans="2:37" ht="17.25" customHeight="1" thickBot="1" x14ac:dyDescent="0.4">
      <c r="B21" s="14"/>
      <c r="C21" s="318"/>
      <c r="D21" s="319"/>
      <c r="E21" s="319"/>
      <c r="F21" s="319"/>
      <c r="G21" s="319"/>
      <c r="H21" s="320"/>
      <c r="I21" s="324"/>
      <c r="J21" s="325"/>
      <c r="K21" s="325"/>
      <c r="L21" s="326"/>
      <c r="M21" s="215" t="s">
        <v>23</v>
      </c>
      <c r="N21" s="216"/>
      <c r="O21" s="216"/>
      <c r="P21" s="216"/>
      <c r="Q21" s="216"/>
      <c r="R21" s="216"/>
      <c r="S21" s="599"/>
      <c r="T21" s="312" t="s">
        <v>24</v>
      </c>
      <c r="U21" s="216"/>
      <c r="V21" s="216"/>
      <c r="W21" s="216"/>
      <c r="X21" s="216"/>
      <c r="Y21" s="599"/>
      <c r="Z21" s="16"/>
    </row>
    <row r="22" spans="2:37" ht="5.15" customHeight="1"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309" t="s">
        <v>25</v>
      </c>
      <c r="D23" s="310"/>
      <c r="E23" s="310"/>
      <c r="F23" s="310"/>
      <c r="G23" s="310"/>
      <c r="H23" s="310"/>
      <c r="I23" s="311"/>
      <c r="J23" s="309" t="s">
        <v>26</v>
      </c>
      <c r="K23" s="310"/>
      <c r="L23" s="310"/>
      <c r="M23" s="310"/>
      <c r="N23" s="310"/>
      <c r="O23" s="310"/>
      <c r="P23" s="311"/>
      <c r="Q23" s="309" t="s">
        <v>27</v>
      </c>
      <c r="R23" s="310"/>
      <c r="S23" s="310"/>
      <c r="T23" s="310"/>
      <c r="U23" s="310"/>
      <c r="V23" s="310"/>
      <c r="W23" s="310"/>
      <c r="X23" s="310"/>
      <c r="Y23" s="311"/>
      <c r="Z23" s="16"/>
    </row>
    <row r="24" spans="2:37" ht="32.25" customHeight="1" thickBot="1" x14ac:dyDescent="0.4">
      <c r="B24" s="14"/>
      <c r="C24" s="600" t="s">
        <v>28</v>
      </c>
      <c r="D24" s="601"/>
      <c r="E24" s="601"/>
      <c r="F24" s="601"/>
      <c r="G24" s="601"/>
      <c r="H24" s="601"/>
      <c r="I24" s="602"/>
      <c r="J24" s="600" t="s">
        <v>71</v>
      </c>
      <c r="K24" s="601"/>
      <c r="L24" s="601"/>
      <c r="M24" s="601"/>
      <c r="N24" s="601"/>
      <c r="O24" s="601"/>
      <c r="P24" s="602"/>
      <c r="Q24" s="603" t="s">
        <v>30</v>
      </c>
      <c r="R24" s="278"/>
      <c r="S24" s="278"/>
      <c r="T24" s="278"/>
      <c r="U24" s="278"/>
      <c r="V24" s="278"/>
      <c r="W24" s="278"/>
      <c r="X24" s="278"/>
      <c r="Y24" s="279"/>
      <c r="Z24" s="16"/>
    </row>
    <row r="25" spans="2:37" ht="5.25" customHeight="1"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42" customHeight="1" thickBot="1" x14ac:dyDescent="0.4">
      <c r="B26" s="14"/>
      <c r="C26" s="265" t="s">
        <v>31</v>
      </c>
      <c r="D26" s="266"/>
      <c r="E26" s="266"/>
      <c r="F26" s="266"/>
      <c r="G26" s="266"/>
      <c r="H26" s="267"/>
      <c r="I26" s="604" t="s">
        <v>72</v>
      </c>
      <c r="J26" s="605"/>
      <c r="K26" s="605"/>
      <c r="L26" s="605"/>
      <c r="M26" s="605"/>
      <c r="N26" s="605"/>
      <c r="O26" s="605"/>
      <c r="P26" s="605"/>
      <c r="Q26" s="605"/>
      <c r="R26" s="605"/>
      <c r="S26" s="605"/>
      <c r="T26" s="605"/>
      <c r="U26" s="605"/>
      <c r="V26" s="605"/>
      <c r="W26" s="605"/>
      <c r="X26" s="605"/>
      <c r="Y26" s="606"/>
      <c r="Z26" s="16"/>
    </row>
    <row r="27" spans="2:37" ht="8.25" customHeight="1"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37.5" customHeight="1" thickBot="1" x14ac:dyDescent="0.4">
      <c r="B28" s="14"/>
      <c r="C28" s="265" t="s">
        <v>32</v>
      </c>
      <c r="D28" s="266"/>
      <c r="E28" s="266"/>
      <c r="F28" s="266"/>
      <c r="G28" s="266"/>
      <c r="H28" s="267"/>
      <c r="I28" s="242">
        <v>0.95</v>
      </c>
      <c r="J28" s="604"/>
      <c r="K28" s="244" t="s">
        <v>33</v>
      </c>
      <c r="L28" s="245"/>
      <c r="M28" s="245"/>
      <c r="N28" s="607"/>
      <c r="O28" s="239" t="s">
        <v>34</v>
      </c>
      <c r="P28" s="240"/>
      <c r="Q28" s="241"/>
      <c r="R28" s="51" t="s">
        <v>73</v>
      </c>
      <c r="S28" s="239" t="s">
        <v>35</v>
      </c>
      <c r="T28" s="241"/>
      <c r="U28" s="50"/>
      <c r="V28" s="239" t="s">
        <v>37</v>
      </c>
      <c r="W28" s="240"/>
      <c r="X28" s="241"/>
      <c r="Y28" s="37"/>
      <c r="Z28" s="16"/>
    </row>
    <row r="29" spans="2:37" ht="9" customHeight="1"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608" t="s">
        <v>44</v>
      </c>
      <c r="D30" s="609"/>
      <c r="E30" s="609"/>
      <c r="F30" s="609"/>
      <c r="G30" s="609"/>
      <c r="H30" s="609"/>
      <c r="I30" s="609"/>
      <c r="J30" s="609"/>
      <c r="K30" s="609"/>
      <c r="L30" s="609"/>
      <c r="M30" s="609"/>
      <c r="N30" s="609"/>
      <c r="O30" s="609"/>
      <c r="P30" s="609"/>
      <c r="Q30" s="609"/>
      <c r="R30" s="609"/>
      <c r="S30" s="609"/>
      <c r="T30" s="609"/>
      <c r="U30" s="609"/>
      <c r="V30" s="609"/>
      <c r="W30" s="609"/>
      <c r="X30" s="609"/>
      <c r="Y30" s="610"/>
      <c r="Z30" s="16"/>
    </row>
    <row r="31" spans="2:37" s="18" customFormat="1" ht="12" customHeight="1" thickBot="1" x14ac:dyDescent="0.4">
      <c r="B31" s="19"/>
      <c r="C31" s="611"/>
      <c r="D31" s="612"/>
      <c r="E31" s="612"/>
      <c r="F31" s="612"/>
      <c r="G31" s="612"/>
      <c r="H31" s="612"/>
      <c r="I31" s="612"/>
      <c r="J31" s="612"/>
      <c r="K31" s="612"/>
      <c r="L31" s="612"/>
      <c r="M31" s="612"/>
      <c r="N31" s="612"/>
      <c r="O31" s="612"/>
      <c r="P31" s="612"/>
      <c r="Q31" s="612"/>
      <c r="R31" s="612"/>
      <c r="S31" s="612"/>
      <c r="T31" s="612"/>
      <c r="U31" s="612"/>
      <c r="V31" s="612"/>
      <c r="W31" s="612"/>
      <c r="X31" s="612"/>
      <c r="Y31" s="613"/>
      <c r="Z31" s="16"/>
    </row>
    <row r="32" spans="2:37" s="18" customFormat="1" x14ac:dyDescent="0.35">
      <c r="B32" s="19"/>
      <c r="C32" s="608" t="s">
        <v>45</v>
      </c>
      <c r="D32" s="609"/>
      <c r="E32" s="609"/>
      <c r="F32" s="609"/>
      <c r="G32" s="610"/>
      <c r="H32" s="614" t="s">
        <v>46</v>
      </c>
      <c r="I32" s="614" t="s">
        <v>74</v>
      </c>
      <c r="J32" s="614" t="s">
        <v>48</v>
      </c>
      <c r="K32" s="616" t="s">
        <v>49</v>
      </c>
      <c r="L32" s="609"/>
      <c r="M32" s="609"/>
      <c r="N32" s="609"/>
      <c r="O32" s="609"/>
      <c r="P32" s="609"/>
      <c r="Q32" s="609"/>
      <c r="R32" s="609"/>
      <c r="S32" s="609"/>
      <c r="T32" s="609"/>
      <c r="U32" s="609"/>
      <c r="V32" s="609"/>
      <c r="W32" s="609"/>
      <c r="X32" s="609"/>
      <c r="Y32" s="610"/>
      <c r="Z32" s="16"/>
    </row>
    <row r="33" spans="2:26" s="18" customFormat="1" ht="74.25" customHeight="1" thickBot="1" x14ac:dyDescent="0.4">
      <c r="B33" s="19"/>
      <c r="C33" s="611"/>
      <c r="D33" s="612"/>
      <c r="E33" s="612"/>
      <c r="F33" s="612"/>
      <c r="G33" s="613"/>
      <c r="H33" s="615"/>
      <c r="I33" s="615"/>
      <c r="J33" s="615"/>
      <c r="K33" s="617"/>
      <c r="L33" s="612"/>
      <c r="M33" s="612"/>
      <c r="N33" s="612"/>
      <c r="O33" s="612"/>
      <c r="P33" s="612"/>
      <c r="Q33" s="612"/>
      <c r="R33" s="612"/>
      <c r="S33" s="612"/>
      <c r="T33" s="612"/>
      <c r="U33" s="612"/>
      <c r="V33" s="612"/>
      <c r="W33" s="612"/>
      <c r="X33" s="612"/>
      <c r="Y33" s="613"/>
      <c r="Z33" s="16"/>
    </row>
    <row r="34" spans="2:26" s="18" customFormat="1" ht="30" customHeight="1" x14ac:dyDescent="0.35">
      <c r="B34" s="19"/>
      <c r="C34" s="618" t="s">
        <v>50</v>
      </c>
      <c r="D34" s="619"/>
      <c r="E34" s="619"/>
      <c r="F34" s="619"/>
      <c r="G34" s="620"/>
      <c r="H34" s="20"/>
      <c r="I34" s="20"/>
      <c r="J34" s="46" t="str">
        <f>IF(H34="","",+H34/I34)</f>
        <v/>
      </c>
      <c r="K34" s="621"/>
      <c r="L34" s="622"/>
      <c r="M34" s="622"/>
      <c r="N34" s="622"/>
      <c r="O34" s="622"/>
      <c r="P34" s="622"/>
      <c r="Q34" s="622"/>
      <c r="R34" s="622"/>
      <c r="S34" s="622"/>
      <c r="T34" s="622"/>
      <c r="U34" s="622"/>
      <c r="V34" s="622"/>
      <c r="W34" s="622"/>
      <c r="X34" s="622"/>
      <c r="Y34" s="623"/>
      <c r="Z34" s="16"/>
    </row>
    <row r="35" spans="2:26" s="18" customFormat="1" ht="30" customHeight="1" x14ac:dyDescent="0.35">
      <c r="B35" s="19"/>
      <c r="C35" s="618" t="s">
        <v>51</v>
      </c>
      <c r="D35" s="619"/>
      <c r="E35" s="619"/>
      <c r="F35" s="619"/>
      <c r="G35" s="620"/>
      <c r="H35" s="49"/>
      <c r="I35" s="22"/>
      <c r="J35" s="46" t="str">
        <f t="shared" ref="J35:J40" si="0">IF(H35="","",+H35/I35)</f>
        <v/>
      </c>
      <c r="K35" s="621"/>
      <c r="L35" s="622"/>
      <c r="M35" s="622"/>
      <c r="N35" s="622"/>
      <c r="O35" s="622"/>
      <c r="P35" s="622"/>
      <c r="Q35" s="622"/>
      <c r="R35" s="622"/>
      <c r="S35" s="622"/>
      <c r="T35" s="622"/>
      <c r="U35" s="622"/>
      <c r="V35" s="622"/>
      <c r="W35" s="622"/>
      <c r="X35" s="622"/>
      <c r="Y35" s="623"/>
      <c r="Z35" s="16"/>
    </row>
    <row r="36" spans="2:26" s="18" customFormat="1" ht="30" customHeight="1" x14ac:dyDescent="0.35">
      <c r="B36" s="19"/>
      <c r="C36" s="618" t="s">
        <v>52</v>
      </c>
      <c r="D36" s="619"/>
      <c r="E36" s="619"/>
      <c r="F36" s="619"/>
      <c r="G36" s="620"/>
      <c r="H36" s="44"/>
      <c r="I36" s="22"/>
      <c r="J36" s="46" t="str">
        <f t="shared" si="0"/>
        <v/>
      </c>
      <c r="K36" s="621"/>
      <c r="L36" s="622"/>
      <c r="M36" s="622"/>
      <c r="N36" s="622"/>
      <c r="O36" s="622"/>
      <c r="P36" s="622"/>
      <c r="Q36" s="622"/>
      <c r="R36" s="622"/>
      <c r="S36" s="622"/>
      <c r="T36" s="622"/>
      <c r="U36" s="622"/>
      <c r="V36" s="622"/>
      <c r="W36" s="622"/>
      <c r="X36" s="622"/>
      <c r="Y36" s="623"/>
      <c r="Z36" s="16"/>
    </row>
    <row r="37" spans="2:26" s="18" customFormat="1" ht="30" customHeight="1" x14ac:dyDescent="0.35">
      <c r="B37" s="19"/>
      <c r="C37" s="618" t="s">
        <v>53</v>
      </c>
      <c r="D37" s="619"/>
      <c r="E37" s="619"/>
      <c r="F37" s="619"/>
      <c r="G37" s="620"/>
      <c r="H37" s="22"/>
      <c r="I37" s="22"/>
      <c r="J37" s="21" t="str">
        <f t="shared" si="0"/>
        <v/>
      </c>
      <c r="K37" s="624"/>
      <c r="L37" s="625"/>
      <c r="M37" s="625"/>
      <c r="N37" s="625"/>
      <c r="O37" s="625"/>
      <c r="P37" s="625"/>
      <c r="Q37" s="625"/>
      <c r="R37" s="625"/>
      <c r="S37" s="625"/>
      <c r="T37" s="625"/>
      <c r="U37" s="625"/>
      <c r="V37" s="625"/>
      <c r="W37" s="625"/>
      <c r="X37" s="625"/>
      <c r="Y37" s="626"/>
      <c r="Z37" s="16"/>
    </row>
    <row r="38" spans="2:26" s="18" customFormat="1" ht="30" customHeight="1" x14ac:dyDescent="0.35">
      <c r="B38" s="19"/>
      <c r="C38" s="618" t="s">
        <v>54</v>
      </c>
      <c r="D38" s="619"/>
      <c r="E38" s="619"/>
      <c r="F38" s="619"/>
      <c r="G38" s="620"/>
      <c r="H38" s="22"/>
      <c r="I38" s="22"/>
      <c r="J38" s="21" t="str">
        <f t="shared" si="0"/>
        <v/>
      </c>
      <c r="K38" s="624"/>
      <c r="L38" s="625"/>
      <c r="M38" s="625"/>
      <c r="N38" s="625"/>
      <c r="O38" s="625"/>
      <c r="P38" s="625"/>
      <c r="Q38" s="625"/>
      <c r="R38" s="625"/>
      <c r="S38" s="625"/>
      <c r="T38" s="625"/>
      <c r="U38" s="625"/>
      <c r="V38" s="625"/>
      <c r="W38" s="625"/>
      <c r="X38" s="625"/>
      <c r="Y38" s="626"/>
      <c r="Z38" s="16"/>
    </row>
    <row r="39" spans="2:26" s="18" customFormat="1" ht="30" customHeight="1" thickBot="1" x14ac:dyDescent="0.4">
      <c r="B39" s="19"/>
      <c r="C39" s="618" t="s">
        <v>55</v>
      </c>
      <c r="D39" s="619"/>
      <c r="E39" s="619"/>
      <c r="F39" s="619"/>
      <c r="G39" s="620"/>
      <c r="H39" s="22"/>
      <c r="I39" s="22"/>
      <c r="J39" s="21" t="str">
        <f t="shared" si="0"/>
        <v/>
      </c>
      <c r="K39" s="624"/>
      <c r="L39" s="625"/>
      <c r="M39" s="625"/>
      <c r="N39" s="625"/>
      <c r="O39" s="625"/>
      <c r="P39" s="625"/>
      <c r="Q39" s="625"/>
      <c r="R39" s="625"/>
      <c r="S39" s="625"/>
      <c r="T39" s="625"/>
      <c r="U39" s="625"/>
      <c r="V39" s="625"/>
      <c r="W39" s="625"/>
      <c r="X39" s="625"/>
      <c r="Y39" s="626"/>
      <c r="Z39" s="16"/>
    </row>
    <row r="40" spans="2:26" s="43" customFormat="1" ht="18.75" customHeight="1" thickBot="1" x14ac:dyDescent="0.4">
      <c r="B40" s="41"/>
      <c r="C40" s="627" t="s">
        <v>56</v>
      </c>
      <c r="D40" s="628"/>
      <c r="E40" s="628"/>
      <c r="F40" s="628"/>
      <c r="G40" s="629"/>
      <c r="H40" s="45" t="str">
        <f>IF(H34="","",SUM(H34:H39))</f>
        <v/>
      </c>
      <c r="I40" s="38" t="str">
        <f>IF(I34="","",SUM(I34:I39))</f>
        <v/>
      </c>
      <c r="J40" s="47" t="str">
        <f t="shared" si="0"/>
        <v/>
      </c>
      <c r="K40" s="630"/>
      <c r="L40" s="631"/>
      <c r="M40" s="631"/>
      <c r="N40" s="631"/>
      <c r="O40" s="631"/>
      <c r="P40" s="631"/>
      <c r="Q40" s="631"/>
      <c r="R40" s="631"/>
      <c r="S40" s="631"/>
      <c r="T40" s="631"/>
      <c r="U40" s="631"/>
      <c r="V40" s="631"/>
      <c r="W40" s="631"/>
      <c r="X40" s="631"/>
      <c r="Y40" s="632"/>
      <c r="Z40" s="42"/>
    </row>
    <row r="41" spans="2:26" s="18" customFormat="1" ht="5.25" customHeight="1" x14ac:dyDescent="0.35">
      <c r="B41" s="19"/>
      <c r="C41" s="15"/>
      <c r="D41" s="15"/>
      <c r="E41" s="15"/>
      <c r="F41" s="15"/>
      <c r="G41" s="15"/>
      <c r="H41" s="23"/>
      <c r="I41" s="23"/>
      <c r="J41" s="24"/>
      <c r="K41" s="15"/>
      <c r="L41" s="15"/>
      <c r="M41" s="15"/>
      <c r="N41" s="15"/>
      <c r="O41" s="15"/>
      <c r="P41" s="15"/>
      <c r="Q41" s="15"/>
      <c r="R41" s="15"/>
      <c r="S41" s="15"/>
      <c r="T41" s="15"/>
      <c r="U41" s="15"/>
      <c r="V41" s="15"/>
      <c r="W41" s="15"/>
      <c r="X41" s="15"/>
      <c r="Y41" s="15"/>
      <c r="Z41" s="16"/>
    </row>
    <row r="42" spans="2:26" s="18" customFormat="1" ht="5.15" customHeight="1" thickBot="1" x14ac:dyDescent="0.4">
      <c r="B42" s="19"/>
      <c r="C42" s="15"/>
      <c r="D42" s="15"/>
      <c r="E42" s="15"/>
      <c r="F42" s="15"/>
      <c r="G42" s="15"/>
      <c r="H42" s="23"/>
      <c r="I42" s="23"/>
      <c r="J42" s="24"/>
      <c r="K42" s="15"/>
      <c r="L42" s="15"/>
      <c r="M42" s="15"/>
      <c r="N42" s="15"/>
      <c r="O42" s="15"/>
      <c r="P42" s="15"/>
      <c r="Q42" s="15"/>
      <c r="R42" s="15"/>
      <c r="S42" s="15"/>
      <c r="T42" s="15"/>
      <c r="U42" s="15"/>
      <c r="V42" s="15"/>
      <c r="W42" s="15"/>
      <c r="X42" s="15"/>
      <c r="Y42" s="15"/>
      <c r="Z42" s="16"/>
    </row>
    <row r="43" spans="2:26" s="18" customFormat="1" x14ac:dyDescent="0.35">
      <c r="B43" s="19"/>
      <c r="C43" s="173" t="s">
        <v>57</v>
      </c>
      <c r="D43" s="174"/>
      <c r="E43" s="174"/>
      <c r="F43" s="174"/>
      <c r="G43" s="174"/>
      <c r="H43" s="174"/>
      <c r="I43" s="174"/>
      <c r="J43" s="174"/>
      <c r="K43" s="174"/>
      <c r="L43" s="174"/>
      <c r="M43" s="174"/>
      <c r="N43" s="174"/>
      <c r="O43" s="174"/>
      <c r="P43" s="174"/>
      <c r="Q43" s="174"/>
      <c r="R43" s="174"/>
      <c r="S43" s="174"/>
      <c r="T43" s="174"/>
      <c r="U43" s="174"/>
      <c r="V43" s="174"/>
      <c r="W43" s="174"/>
      <c r="X43" s="174"/>
      <c r="Y43" s="175"/>
      <c r="Z43" s="16"/>
    </row>
    <row r="44" spans="2:26" ht="15" thickBot="1" x14ac:dyDescent="0.4">
      <c r="B44" s="14"/>
      <c r="C44" s="633"/>
      <c r="D44" s="634"/>
      <c r="E44" s="634"/>
      <c r="F44" s="634"/>
      <c r="G44" s="634"/>
      <c r="H44" s="634"/>
      <c r="I44" s="634"/>
      <c r="J44" s="634"/>
      <c r="K44" s="634"/>
      <c r="L44" s="634"/>
      <c r="M44" s="634"/>
      <c r="N44" s="634"/>
      <c r="O44" s="634"/>
      <c r="P44" s="634"/>
      <c r="Q44" s="634"/>
      <c r="R44" s="634"/>
      <c r="S44" s="634"/>
      <c r="T44" s="634"/>
      <c r="U44" s="634"/>
      <c r="V44" s="634"/>
      <c r="W44" s="634"/>
      <c r="X44" s="634"/>
      <c r="Y44" s="635"/>
      <c r="Z44" s="16"/>
    </row>
    <row r="45" spans="2:26" x14ac:dyDescent="0.35">
      <c r="B45" s="14"/>
      <c r="C45" s="179" t="s">
        <v>58</v>
      </c>
      <c r="D45" s="180"/>
      <c r="E45" s="180"/>
      <c r="F45" s="180"/>
      <c r="G45" s="180"/>
      <c r="H45" s="180"/>
      <c r="I45" s="180"/>
      <c r="J45" s="180"/>
      <c r="K45" s="180"/>
      <c r="L45" s="180"/>
      <c r="M45" s="180"/>
      <c r="N45" s="180"/>
      <c r="O45" s="180"/>
      <c r="P45" s="180"/>
      <c r="Q45" s="180"/>
      <c r="R45" s="180"/>
      <c r="S45" s="180"/>
      <c r="T45" s="180"/>
      <c r="U45" s="180"/>
      <c r="V45" s="180"/>
      <c r="W45" s="180"/>
      <c r="X45" s="180"/>
      <c r="Y45" s="181"/>
      <c r="Z45" s="16"/>
    </row>
    <row r="46" spans="2:26" x14ac:dyDescent="0.35">
      <c r="B46" s="14"/>
      <c r="C46" s="182"/>
      <c r="D46" s="183"/>
      <c r="E46" s="183"/>
      <c r="F46" s="183"/>
      <c r="G46" s="183"/>
      <c r="H46" s="183"/>
      <c r="I46" s="183"/>
      <c r="J46" s="183"/>
      <c r="K46" s="183"/>
      <c r="L46" s="183"/>
      <c r="M46" s="183"/>
      <c r="N46" s="183"/>
      <c r="O46" s="183"/>
      <c r="P46" s="183"/>
      <c r="Q46" s="183"/>
      <c r="R46" s="183"/>
      <c r="S46" s="183"/>
      <c r="T46" s="183"/>
      <c r="U46" s="183"/>
      <c r="V46" s="183"/>
      <c r="W46" s="183"/>
      <c r="X46" s="183"/>
      <c r="Y46" s="184"/>
      <c r="Z46" s="16"/>
    </row>
    <row r="47" spans="2:26" x14ac:dyDescent="0.35">
      <c r="B47" s="14"/>
      <c r="C47" s="182"/>
      <c r="D47" s="183"/>
      <c r="E47" s="183"/>
      <c r="F47" s="183"/>
      <c r="G47" s="183"/>
      <c r="H47" s="183"/>
      <c r="I47" s="183"/>
      <c r="J47" s="183"/>
      <c r="K47" s="183"/>
      <c r="L47" s="183"/>
      <c r="M47" s="183"/>
      <c r="N47" s="183"/>
      <c r="O47" s="183"/>
      <c r="P47" s="183"/>
      <c r="Q47" s="183"/>
      <c r="R47" s="183"/>
      <c r="S47" s="183"/>
      <c r="T47" s="183"/>
      <c r="U47" s="183"/>
      <c r="V47" s="183"/>
      <c r="W47" s="183"/>
      <c r="X47" s="183"/>
      <c r="Y47" s="184"/>
      <c r="Z47" s="16"/>
    </row>
    <row r="48" spans="2:26" x14ac:dyDescent="0.35">
      <c r="B48" s="14"/>
      <c r="C48" s="182"/>
      <c r="D48" s="183"/>
      <c r="E48" s="183"/>
      <c r="F48" s="183"/>
      <c r="G48" s="183"/>
      <c r="H48" s="183"/>
      <c r="I48" s="183"/>
      <c r="J48" s="183"/>
      <c r="K48" s="183"/>
      <c r="L48" s="183"/>
      <c r="M48" s="183"/>
      <c r="N48" s="183"/>
      <c r="O48" s="183"/>
      <c r="P48" s="183"/>
      <c r="Q48" s="183"/>
      <c r="R48" s="183"/>
      <c r="S48" s="183"/>
      <c r="T48" s="183"/>
      <c r="U48" s="183"/>
      <c r="V48" s="183"/>
      <c r="W48" s="183"/>
      <c r="X48" s="183"/>
      <c r="Y48" s="184"/>
      <c r="Z48" s="16"/>
    </row>
    <row r="49" spans="2:26" x14ac:dyDescent="0.35">
      <c r="B49" s="14"/>
      <c r="C49" s="182"/>
      <c r="D49" s="183"/>
      <c r="E49" s="183"/>
      <c r="F49" s="183"/>
      <c r="G49" s="183"/>
      <c r="H49" s="183"/>
      <c r="I49" s="183"/>
      <c r="J49" s="183"/>
      <c r="K49" s="183"/>
      <c r="L49" s="183"/>
      <c r="M49" s="183"/>
      <c r="N49" s="183"/>
      <c r="O49" s="183"/>
      <c r="P49" s="183"/>
      <c r="Q49" s="183"/>
      <c r="R49" s="183"/>
      <c r="S49" s="183"/>
      <c r="T49" s="183"/>
      <c r="U49" s="183"/>
      <c r="V49" s="183"/>
      <c r="W49" s="183"/>
      <c r="X49" s="183"/>
      <c r="Y49" s="184"/>
      <c r="Z49" s="16"/>
    </row>
    <row r="50" spans="2:26" x14ac:dyDescent="0.35">
      <c r="B50" s="14"/>
      <c r="C50" s="182"/>
      <c r="D50" s="183"/>
      <c r="E50" s="183"/>
      <c r="F50" s="183"/>
      <c r="G50" s="183"/>
      <c r="H50" s="183"/>
      <c r="I50" s="183"/>
      <c r="J50" s="183"/>
      <c r="K50" s="183"/>
      <c r="L50" s="183"/>
      <c r="M50" s="183"/>
      <c r="N50" s="183"/>
      <c r="O50" s="183"/>
      <c r="P50" s="183"/>
      <c r="Q50" s="183"/>
      <c r="R50" s="183"/>
      <c r="S50" s="183"/>
      <c r="T50" s="183"/>
      <c r="U50" s="183"/>
      <c r="V50" s="183"/>
      <c r="W50" s="183"/>
      <c r="X50" s="183"/>
      <c r="Y50" s="184"/>
      <c r="Z50" s="16"/>
    </row>
    <row r="51" spans="2:26" x14ac:dyDescent="0.35">
      <c r="B51" s="14"/>
      <c r="C51" s="182"/>
      <c r="D51" s="183"/>
      <c r="E51" s="183"/>
      <c r="F51" s="183"/>
      <c r="G51" s="183"/>
      <c r="H51" s="183"/>
      <c r="I51" s="183"/>
      <c r="J51" s="183"/>
      <c r="K51" s="183"/>
      <c r="L51" s="183"/>
      <c r="M51" s="183"/>
      <c r="N51" s="183"/>
      <c r="O51" s="183"/>
      <c r="P51" s="183"/>
      <c r="Q51" s="183"/>
      <c r="R51" s="183"/>
      <c r="S51" s="183"/>
      <c r="T51" s="183"/>
      <c r="U51" s="183"/>
      <c r="V51" s="183"/>
      <c r="W51" s="183"/>
      <c r="X51" s="183"/>
      <c r="Y51" s="184"/>
      <c r="Z51" s="16"/>
    </row>
    <row r="52" spans="2:26" x14ac:dyDescent="0.35">
      <c r="B52" s="14"/>
      <c r="C52" s="182"/>
      <c r="D52" s="183"/>
      <c r="E52" s="183"/>
      <c r="F52" s="183"/>
      <c r="G52" s="183"/>
      <c r="H52" s="183"/>
      <c r="I52" s="183"/>
      <c r="J52" s="183"/>
      <c r="K52" s="183"/>
      <c r="L52" s="183"/>
      <c r="M52" s="183"/>
      <c r="N52" s="183"/>
      <c r="O52" s="183"/>
      <c r="P52" s="183"/>
      <c r="Q52" s="183"/>
      <c r="R52" s="183"/>
      <c r="S52" s="183"/>
      <c r="T52" s="183"/>
      <c r="U52" s="183"/>
      <c r="V52" s="183"/>
      <c r="W52" s="183"/>
      <c r="X52" s="183"/>
      <c r="Y52" s="184"/>
      <c r="Z52" s="16"/>
    </row>
    <row r="53" spans="2:26" x14ac:dyDescent="0.35">
      <c r="B53" s="14"/>
      <c r="C53" s="182"/>
      <c r="D53" s="183"/>
      <c r="E53" s="183"/>
      <c r="F53" s="183"/>
      <c r="G53" s="183"/>
      <c r="H53" s="183"/>
      <c r="I53" s="183"/>
      <c r="J53" s="183"/>
      <c r="K53" s="183"/>
      <c r="L53" s="183"/>
      <c r="M53" s="183"/>
      <c r="N53" s="183"/>
      <c r="O53" s="183"/>
      <c r="P53" s="183"/>
      <c r="Q53" s="183"/>
      <c r="R53" s="183"/>
      <c r="S53" s="183"/>
      <c r="T53" s="183"/>
      <c r="U53" s="183"/>
      <c r="V53" s="183"/>
      <c r="W53" s="183"/>
      <c r="X53" s="183"/>
      <c r="Y53" s="184"/>
      <c r="Z53" s="16"/>
    </row>
    <row r="54" spans="2:26" x14ac:dyDescent="0.35">
      <c r="B54" s="14"/>
      <c r="C54" s="182"/>
      <c r="D54" s="183"/>
      <c r="E54" s="183"/>
      <c r="F54" s="183"/>
      <c r="G54" s="183"/>
      <c r="H54" s="183"/>
      <c r="I54" s="183"/>
      <c r="J54" s="183"/>
      <c r="K54" s="183"/>
      <c r="L54" s="183"/>
      <c r="M54" s="183"/>
      <c r="N54" s="183"/>
      <c r="O54" s="183"/>
      <c r="P54" s="183"/>
      <c r="Q54" s="183"/>
      <c r="R54" s="183"/>
      <c r="S54" s="183"/>
      <c r="T54" s="183"/>
      <c r="U54" s="183"/>
      <c r="V54" s="183"/>
      <c r="W54" s="183"/>
      <c r="X54" s="183"/>
      <c r="Y54" s="184"/>
      <c r="Z54" s="16"/>
    </row>
    <row r="55" spans="2:26" x14ac:dyDescent="0.35">
      <c r="B55" s="14"/>
      <c r="C55" s="182"/>
      <c r="D55" s="183"/>
      <c r="E55" s="183"/>
      <c r="F55" s="183"/>
      <c r="G55" s="183"/>
      <c r="H55" s="183"/>
      <c r="I55" s="183"/>
      <c r="J55" s="183"/>
      <c r="K55" s="183"/>
      <c r="L55" s="183"/>
      <c r="M55" s="183"/>
      <c r="N55" s="183"/>
      <c r="O55" s="183"/>
      <c r="P55" s="183"/>
      <c r="Q55" s="183"/>
      <c r="R55" s="183"/>
      <c r="S55" s="183"/>
      <c r="T55" s="183"/>
      <c r="U55" s="183"/>
      <c r="V55" s="183"/>
      <c r="W55" s="183"/>
      <c r="X55" s="183"/>
      <c r="Y55" s="184"/>
      <c r="Z55" s="16"/>
    </row>
    <row r="56" spans="2:26" x14ac:dyDescent="0.35">
      <c r="B56" s="14"/>
      <c r="C56" s="182"/>
      <c r="D56" s="183"/>
      <c r="E56" s="183"/>
      <c r="F56" s="183"/>
      <c r="G56" s="183"/>
      <c r="H56" s="183"/>
      <c r="I56" s="183"/>
      <c r="J56" s="183"/>
      <c r="K56" s="183"/>
      <c r="L56" s="183"/>
      <c r="M56" s="183"/>
      <c r="N56" s="183"/>
      <c r="O56" s="183"/>
      <c r="P56" s="183"/>
      <c r="Q56" s="183"/>
      <c r="R56" s="183"/>
      <c r="S56" s="183"/>
      <c r="T56" s="183"/>
      <c r="U56" s="183"/>
      <c r="V56" s="183"/>
      <c r="W56" s="183"/>
      <c r="X56" s="183"/>
      <c r="Y56" s="184"/>
      <c r="Z56" s="16"/>
    </row>
    <row r="57" spans="2:26" ht="15" thickBot="1" x14ac:dyDescent="0.4">
      <c r="B57" s="14"/>
      <c r="C57" s="185"/>
      <c r="D57" s="186"/>
      <c r="E57" s="186"/>
      <c r="F57" s="186"/>
      <c r="G57" s="186"/>
      <c r="H57" s="186"/>
      <c r="I57" s="186"/>
      <c r="J57" s="186"/>
      <c r="K57" s="186"/>
      <c r="L57" s="186"/>
      <c r="M57" s="186"/>
      <c r="N57" s="186"/>
      <c r="O57" s="186"/>
      <c r="P57" s="186"/>
      <c r="Q57" s="186"/>
      <c r="R57" s="186"/>
      <c r="S57" s="186"/>
      <c r="T57" s="186"/>
      <c r="U57" s="186"/>
      <c r="V57" s="186"/>
      <c r="W57" s="186"/>
      <c r="X57" s="186"/>
      <c r="Y57" s="187"/>
      <c r="Z57" s="16"/>
    </row>
    <row r="58" spans="2:26" ht="7.5" customHeight="1" x14ac:dyDescent="0.35">
      <c r="B58" s="25"/>
      <c r="C58" s="26"/>
      <c r="D58" s="26"/>
      <c r="E58" s="26"/>
      <c r="F58" s="26"/>
      <c r="G58" s="26"/>
      <c r="H58" s="26"/>
      <c r="I58" s="26"/>
      <c r="J58" s="26"/>
      <c r="K58" s="26"/>
      <c r="L58" s="26"/>
      <c r="M58" s="26"/>
      <c r="N58" s="26"/>
      <c r="O58" s="26"/>
      <c r="P58" s="26"/>
      <c r="Q58" s="26"/>
      <c r="R58" s="26"/>
      <c r="S58" s="26"/>
      <c r="T58" s="26"/>
      <c r="U58" s="26"/>
      <c r="V58" s="26"/>
      <c r="W58" s="26"/>
      <c r="X58" s="26"/>
      <c r="Y58" s="26"/>
      <c r="Z58" s="27"/>
    </row>
    <row r="59" spans="2:26" ht="6.75" customHeight="1" thickBot="1" x14ac:dyDescent="0.4">
      <c r="B59" s="28"/>
      <c r="C59" s="29"/>
      <c r="D59" s="29"/>
      <c r="E59" s="29"/>
      <c r="F59" s="29"/>
      <c r="G59" s="29"/>
      <c r="H59" s="29"/>
      <c r="I59" s="29"/>
      <c r="J59" s="29"/>
      <c r="K59" s="29"/>
      <c r="L59" s="29"/>
      <c r="M59" s="29"/>
      <c r="N59" s="29"/>
      <c r="O59" s="29"/>
      <c r="P59" s="29"/>
      <c r="Q59" s="29"/>
      <c r="R59" s="29"/>
      <c r="S59" s="29"/>
      <c r="T59" s="29"/>
      <c r="U59" s="29"/>
      <c r="V59" s="29"/>
      <c r="W59" s="29"/>
      <c r="X59" s="29"/>
      <c r="Y59" s="29"/>
      <c r="Z59" s="30"/>
    </row>
    <row r="60" spans="2:26" ht="14.25" customHeight="1" x14ac:dyDescent="0.35">
      <c r="B60" s="31"/>
      <c r="C60" s="194" t="s">
        <v>45</v>
      </c>
      <c r="D60" s="195"/>
      <c r="E60" s="195"/>
      <c r="F60" s="195"/>
      <c r="G60" s="196"/>
      <c r="H60" s="194" t="s">
        <v>59</v>
      </c>
      <c r="I60" s="196"/>
      <c r="J60" s="194" t="s">
        <v>60</v>
      </c>
      <c r="K60" s="195"/>
      <c r="L60" s="195"/>
      <c r="M60" s="196"/>
      <c r="N60" s="195" t="s">
        <v>61</v>
      </c>
      <c r="O60" s="195"/>
      <c r="P60" s="195"/>
      <c r="Q60" s="195"/>
      <c r="R60" s="195"/>
      <c r="S60" s="196"/>
      <c r="T60" s="195" t="s">
        <v>62</v>
      </c>
      <c r="U60" s="195"/>
      <c r="V60" s="195"/>
      <c r="W60" s="195"/>
      <c r="X60" s="195"/>
      <c r="Y60" s="196"/>
      <c r="Z60" s="32"/>
    </row>
    <row r="61" spans="2:26" ht="14.25" customHeight="1" x14ac:dyDescent="0.35">
      <c r="B61" s="33"/>
      <c r="C61" s="197"/>
      <c r="D61" s="198"/>
      <c r="E61" s="198"/>
      <c r="F61" s="198"/>
      <c r="G61" s="199"/>
      <c r="H61" s="197"/>
      <c r="I61" s="199"/>
      <c r="J61" s="197"/>
      <c r="K61" s="198"/>
      <c r="L61" s="198"/>
      <c r="M61" s="199"/>
      <c r="N61" s="198"/>
      <c r="O61" s="198"/>
      <c r="P61" s="198"/>
      <c r="Q61" s="198"/>
      <c r="R61" s="198"/>
      <c r="S61" s="199"/>
      <c r="T61" s="198"/>
      <c r="U61" s="198"/>
      <c r="V61" s="198"/>
      <c r="W61" s="198"/>
      <c r="X61" s="198"/>
      <c r="Y61" s="199"/>
      <c r="Z61" s="32"/>
    </row>
    <row r="62" spans="2:26" ht="15" customHeight="1" thickBot="1" x14ac:dyDescent="0.4">
      <c r="B62" s="33"/>
      <c r="C62" s="197"/>
      <c r="D62" s="198"/>
      <c r="E62" s="198"/>
      <c r="F62" s="198"/>
      <c r="G62" s="199"/>
      <c r="H62" s="197"/>
      <c r="I62" s="199"/>
      <c r="J62" s="197"/>
      <c r="K62" s="198"/>
      <c r="L62" s="198"/>
      <c r="M62" s="199"/>
      <c r="N62" s="205"/>
      <c r="O62" s="205"/>
      <c r="P62" s="205"/>
      <c r="Q62" s="205"/>
      <c r="R62" s="205"/>
      <c r="S62" s="204"/>
      <c r="T62" s="205"/>
      <c r="U62" s="205"/>
      <c r="V62" s="205"/>
      <c r="W62" s="205"/>
      <c r="X62" s="205"/>
      <c r="Y62" s="204"/>
      <c r="Z62" s="32"/>
    </row>
    <row r="63" spans="2:26" ht="20.149999999999999" customHeight="1" x14ac:dyDescent="0.35">
      <c r="B63" s="31"/>
      <c r="C63" s="636" t="s">
        <v>50</v>
      </c>
      <c r="D63" s="637"/>
      <c r="E63" s="637"/>
      <c r="F63" s="637"/>
      <c r="G63" s="637"/>
      <c r="H63" s="639"/>
      <c r="I63" s="640"/>
      <c r="J63" s="641" t="str">
        <f>J34</f>
        <v/>
      </c>
      <c r="K63" s="641"/>
      <c r="L63" s="641"/>
      <c r="M63" s="641"/>
      <c r="N63" s="642"/>
      <c r="O63" s="643"/>
      <c r="P63" s="643"/>
      <c r="Q63" s="643"/>
      <c r="R63" s="643"/>
      <c r="S63" s="644"/>
      <c r="T63" s="642"/>
      <c r="U63" s="643"/>
      <c r="V63" s="643"/>
      <c r="W63" s="643"/>
      <c r="X63" s="643"/>
      <c r="Y63" s="645"/>
      <c r="Z63" s="34"/>
    </row>
    <row r="64" spans="2:26" ht="20.149999999999999" customHeight="1" x14ac:dyDescent="0.35">
      <c r="B64" s="31"/>
      <c r="C64" s="636" t="s">
        <v>51</v>
      </c>
      <c r="D64" s="637"/>
      <c r="E64" s="637"/>
      <c r="F64" s="637"/>
      <c r="G64" s="637"/>
      <c r="H64" s="164"/>
      <c r="I64" s="250"/>
      <c r="J64" s="638" t="str">
        <f>+J35</f>
        <v/>
      </c>
      <c r="K64" s="638"/>
      <c r="L64" s="638"/>
      <c r="M64" s="638"/>
      <c r="N64" s="191"/>
      <c r="O64" s="192"/>
      <c r="P64" s="192"/>
      <c r="Q64" s="192"/>
      <c r="R64" s="192"/>
      <c r="S64" s="354"/>
      <c r="T64" s="191"/>
      <c r="U64" s="192"/>
      <c r="V64" s="192"/>
      <c r="W64" s="192"/>
      <c r="X64" s="192"/>
      <c r="Y64" s="193"/>
      <c r="Z64" s="34"/>
    </row>
    <row r="65" spans="2:26" ht="20.149999999999999" customHeight="1" x14ac:dyDescent="0.35">
      <c r="B65" s="31"/>
      <c r="C65" s="636" t="s">
        <v>52</v>
      </c>
      <c r="D65" s="637"/>
      <c r="E65" s="637"/>
      <c r="F65" s="637"/>
      <c r="G65" s="637"/>
      <c r="H65" s="164"/>
      <c r="I65" s="250"/>
      <c r="J65" s="638" t="str">
        <f>+J36</f>
        <v/>
      </c>
      <c r="K65" s="638"/>
      <c r="L65" s="638"/>
      <c r="M65" s="638"/>
      <c r="N65" s="191"/>
      <c r="O65" s="192"/>
      <c r="P65" s="192"/>
      <c r="Q65" s="192"/>
      <c r="R65" s="192"/>
      <c r="S65" s="354"/>
      <c r="T65" s="191"/>
      <c r="U65" s="192"/>
      <c r="V65" s="192"/>
      <c r="W65" s="192"/>
      <c r="X65" s="192"/>
      <c r="Y65" s="193"/>
      <c r="Z65" s="34"/>
    </row>
    <row r="66" spans="2:26" ht="20.149999999999999" customHeight="1" x14ac:dyDescent="0.35">
      <c r="B66" s="31"/>
      <c r="C66" s="636" t="s">
        <v>53</v>
      </c>
      <c r="D66" s="637"/>
      <c r="E66" s="637"/>
      <c r="F66" s="637"/>
      <c r="G66" s="637"/>
      <c r="H66" s="164"/>
      <c r="I66" s="250"/>
      <c r="J66" s="250"/>
      <c r="K66" s="250"/>
      <c r="L66" s="250"/>
      <c r="M66" s="250"/>
      <c r="N66" s="191"/>
      <c r="O66" s="192"/>
      <c r="P66" s="192"/>
      <c r="Q66" s="192"/>
      <c r="R66" s="192"/>
      <c r="S66" s="354"/>
      <c r="T66" s="191"/>
      <c r="U66" s="192"/>
      <c r="V66" s="192"/>
      <c r="W66" s="192"/>
      <c r="X66" s="192"/>
      <c r="Y66" s="193"/>
      <c r="Z66" s="34"/>
    </row>
    <row r="67" spans="2:26" ht="20.149999999999999" customHeight="1" x14ac:dyDescent="0.35">
      <c r="B67" s="31"/>
      <c r="C67" s="636" t="s">
        <v>54</v>
      </c>
      <c r="D67" s="637"/>
      <c r="E67" s="637"/>
      <c r="F67" s="637"/>
      <c r="G67" s="637"/>
      <c r="H67" s="164"/>
      <c r="I67" s="250"/>
      <c r="J67" s="250"/>
      <c r="K67" s="250"/>
      <c r="L67" s="250"/>
      <c r="M67" s="250"/>
      <c r="N67" s="191"/>
      <c r="O67" s="192"/>
      <c r="P67" s="192"/>
      <c r="Q67" s="192"/>
      <c r="R67" s="192"/>
      <c r="S67" s="354"/>
      <c r="T67" s="191"/>
      <c r="U67" s="192"/>
      <c r="V67" s="192"/>
      <c r="W67" s="192"/>
      <c r="X67" s="192"/>
      <c r="Y67" s="193"/>
      <c r="Z67" s="34"/>
    </row>
    <row r="68" spans="2:26" ht="20.149999999999999" customHeight="1" thickBot="1" x14ac:dyDescent="0.4">
      <c r="B68" s="31"/>
      <c r="C68" s="646" t="s">
        <v>55</v>
      </c>
      <c r="D68" s="647"/>
      <c r="E68" s="647"/>
      <c r="F68" s="647"/>
      <c r="G68" s="647"/>
      <c r="H68" s="219"/>
      <c r="I68" s="252"/>
      <c r="J68" s="252"/>
      <c r="K68" s="252"/>
      <c r="L68" s="252"/>
      <c r="M68" s="252"/>
      <c r="N68" s="220"/>
      <c r="O68" s="221"/>
      <c r="P68" s="221"/>
      <c r="Q68" s="221"/>
      <c r="R68" s="221"/>
      <c r="S68" s="355"/>
      <c r="T68" s="220"/>
      <c r="U68" s="221"/>
      <c r="V68" s="221"/>
      <c r="W68" s="221"/>
      <c r="X68" s="221"/>
      <c r="Y68" s="222"/>
      <c r="Z68" s="34"/>
    </row>
    <row r="69" spans="2:26" x14ac:dyDescent="0.35">
      <c r="B69" s="35"/>
      <c r="C69" s="26"/>
      <c r="D69" s="26"/>
      <c r="E69" s="26"/>
      <c r="F69" s="26"/>
      <c r="G69" s="26"/>
      <c r="H69" s="26"/>
      <c r="I69" s="26"/>
      <c r="J69" s="26"/>
      <c r="K69" s="26"/>
      <c r="L69" s="26"/>
      <c r="M69" s="26"/>
      <c r="N69" s="26"/>
      <c r="O69" s="26"/>
      <c r="P69" s="26"/>
      <c r="Q69" s="26"/>
      <c r="R69" s="26"/>
      <c r="S69" s="26"/>
      <c r="T69" s="26"/>
      <c r="U69" s="26"/>
      <c r="V69" s="26"/>
      <c r="W69" s="26"/>
      <c r="X69" s="26"/>
      <c r="Y69" s="26"/>
      <c r="Z69" s="36"/>
    </row>
    <row r="108" ht="6" customHeight="1" x14ac:dyDescent="0.35"/>
  </sheetData>
  <mergeCells count="99">
    <mergeCell ref="C67:G67"/>
    <mergeCell ref="H67:I67"/>
    <mergeCell ref="J67:M67"/>
    <mergeCell ref="N67:S67"/>
    <mergeCell ref="T67:Y67"/>
    <mergeCell ref="C68:G68"/>
    <mergeCell ref="H68:I68"/>
    <mergeCell ref="J68:M68"/>
    <mergeCell ref="N68:S68"/>
    <mergeCell ref="T68:Y68"/>
    <mergeCell ref="C65:G65"/>
    <mergeCell ref="H65:I65"/>
    <mergeCell ref="J65:M65"/>
    <mergeCell ref="N65:S65"/>
    <mergeCell ref="T65:Y65"/>
    <mergeCell ref="C66:G66"/>
    <mergeCell ref="H66:I66"/>
    <mergeCell ref="J66:M66"/>
    <mergeCell ref="N66:S66"/>
    <mergeCell ref="T66:Y66"/>
    <mergeCell ref="C63:G63"/>
    <mergeCell ref="H63:I63"/>
    <mergeCell ref="J63:M63"/>
    <mergeCell ref="N63:S63"/>
    <mergeCell ref="T63:Y63"/>
    <mergeCell ref="C64:G64"/>
    <mergeCell ref="H64:I64"/>
    <mergeCell ref="J64:M64"/>
    <mergeCell ref="N64:S64"/>
    <mergeCell ref="T64:Y64"/>
    <mergeCell ref="C40:G40"/>
    <mergeCell ref="K40:Y40"/>
    <mergeCell ref="C43:Y44"/>
    <mergeCell ref="C45:Y57"/>
    <mergeCell ref="C60:G62"/>
    <mergeCell ref="H60:I62"/>
    <mergeCell ref="J60:M62"/>
    <mergeCell ref="N60:S62"/>
    <mergeCell ref="T60:Y62"/>
    <mergeCell ref="C37:G37"/>
    <mergeCell ref="K37:Y37"/>
    <mergeCell ref="C38:G38"/>
    <mergeCell ref="K38:Y38"/>
    <mergeCell ref="C39:G39"/>
    <mergeCell ref="K39:Y39"/>
    <mergeCell ref="C34:G34"/>
    <mergeCell ref="K34:Y34"/>
    <mergeCell ref="C35:G35"/>
    <mergeCell ref="K35:Y35"/>
    <mergeCell ref="C36:G36"/>
    <mergeCell ref="K36:Y36"/>
    <mergeCell ref="C30:Y31"/>
    <mergeCell ref="C32:G33"/>
    <mergeCell ref="H32:H33"/>
    <mergeCell ref="I32:I33"/>
    <mergeCell ref="J32:J33"/>
    <mergeCell ref="K32:Y33"/>
    <mergeCell ref="C26:H26"/>
    <mergeCell ref="I26:Y26"/>
    <mergeCell ref="C28:H28"/>
    <mergeCell ref="I28:J28"/>
    <mergeCell ref="K28:N28"/>
    <mergeCell ref="O28:Q28"/>
    <mergeCell ref="S28:T28"/>
    <mergeCell ref="V28:X28"/>
    <mergeCell ref="C23:I23"/>
    <mergeCell ref="J23:P23"/>
    <mergeCell ref="Q23:Y23"/>
    <mergeCell ref="C24:I24"/>
    <mergeCell ref="J24:P24"/>
    <mergeCell ref="Q24:Y24"/>
    <mergeCell ref="C18:H18"/>
    <mergeCell ref="I18:Y18"/>
    <mergeCell ref="AB18:AK18"/>
    <mergeCell ref="C20:H21"/>
    <mergeCell ref="I20:L21"/>
    <mergeCell ref="M20:S20"/>
    <mergeCell ref="T20:Y20"/>
    <mergeCell ref="M21:S21"/>
    <mergeCell ref="T21:Y21"/>
    <mergeCell ref="C13:H14"/>
    <mergeCell ref="I13:S14"/>
    <mergeCell ref="T13:Y13"/>
    <mergeCell ref="T14:Y14"/>
    <mergeCell ref="C16:H16"/>
    <mergeCell ref="I16:Y16"/>
    <mergeCell ref="C10:H11"/>
    <mergeCell ref="I10:Q11"/>
    <mergeCell ref="R10:U10"/>
    <mergeCell ref="V10:Y10"/>
    <mergeCell ref="R11:U11"/>
    <mergeCell ref="V11:Y11"/>
    <mergeCell ref="C7:H8"/>
    <mergeCell ref="I7:Y8"/>
    <mergeCell ref="B2:G4"/>
    <mergeCell ref="H2:Z2"/>
    <mergeCell ref="H3:O3"/>
    <mergeCell ref="P3:Z3"/>
    <mergeCell ref="H4:Z4"/>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4" min="1" max="25"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2"/>
  <sheetViews>
    <sheetView showGridLines="0" view="pageLayout" topLeftCell="A28" zoomScale="70" zoomScaleNormal="100" zoomScalePageLayoutView="70" workbookViewId="0">
      <selection activeCell="C30" sqref="C30:Y3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7.816406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6" ht="15" thickBot="1" x14ac:dyDescent="0.4">
      <c r="B1" s="2"/>
      <c r="C1" s="2"/>
      <c r="D1" s="2"/>
      <c r="E1" s="2"/>
      <c r="F1" s="2"/>
    </row>
    <row r="2" spans="2:26" ht="45.75" customHeight="1" x14ac:dyDescent="0.35">
      <c r="B2" s="247"/>
      <c r="C2" s="248"/>
      <c r="D2" s="248"/>
      <c r="E2" s="248"/>
      <c r="F2" s="248"/>
      <c r="G2" s="248"/>
      <c r="H2" s="253" t="s">
        <v>0</v>
      </c>
      <c r="I2" s="253"/>
      <c r="J2" s="253"/>
      <c r="K2" s="253"/>
      <c r="L2" s="253"/>
      <c r="M2" s="253"/>
      <c r="N2" s="253"/>
      <c r="O2" s="253"/>
      <c r="P2" s="253"/>
      <c r="Q2" s="253"/>
      <c r="R2" s="253"/>
      <c r="S2" s="253"/>
      <c r="T2" s="253"/>
      <c r="U2" s="253"/>
      <c r="V2" s="253"/>
      <c r="W2" s="253"/>
      <c r="X2" s="253"/>
      <c r="Y2" s="253"/>
      <c r="Z2" s="254"/>
    </row>
    <row r="3" spans="2:26" ht="15" customHeight="1" x14ac:dyDescent="0.35">
      <c r="B3" s="249"/>
      <c r="C3" s="250"/>
      <c r="D3" s="250"/>
      <c r="E3" s="250"/>
      <c r="F3" s="250"/>
      <c r="G3" s="250"/>
      <c r="H3" s="257" t="s">
        <v>1</v>
      </c>
      <c r="I3" s="257"/>
      <c r="J3" s="257"/>
      <c r="K3" s="257"/>
      <c r="L3" s="257"/>
      <c r="M3" s="257"/>
      <c r="N3" s="257"/>
      <c r="O3" s="257"/>
      <c r="P3" s="257" t="s">
        <v>75</v>
      </c>
      <c r="Q3" s="257"/>
      <c r="R3" s="257"/>
      <c r="S3" s="257"/>
      <c r="T3" s="257"/>
      <c r="U3" s="257"/>
      <c r="V3" s="257"/>
      <c r="W3" s="257"/>
      <c r="X3" s="257"/>
      <c r="Y3" s="257"/>
      <c r="Z3" s="258"/>
    </row>
    <row r="4" spans="2:26" ht="15.75" customHeight="1" thickBot="1" x14ac:dyDescent="0.4">
      <c r="B4" s="251"/>
      <c r="C4" s="252"/>
      <c r="D4" s="252"/>
      <c r="E4" s="252"/>
      <c r="F4" s="252"/>
      <c r="G4" s="252"/>
      <c r="H4" s="255" t="s">
        <v>76</v>
      </c>
      <c r="I4" s="255"/>
      <c r="J4" s="255"/>
      <c r="K4" s="255"/>
      <c r="L4" s="255"/>
      <c r="M4" s="255"/>
      <c r="N4" s="255"/>
      <c r="O4" s="255"/>
      <c r="P4" s="255"/>
      <c r="Q4" s="255"/>
      <c r="R4" s="255"/>
      <c r="S4" s="255"/>
      <c r="T4" s="255"/>
      <c r="U4" s="255"/>
      <c r="V4" s="255"/>
      <c r="W4" s="255"/>
      <c r="X4" s="255"/>
      <c r="Y4" s="255"/>
      <c r="Z4" s="256"/>
    </row>
    <row r="5" spans="2:26" x14ac:dyDescent="0.35">
      <c r="H5" s="3"/>
      <c r="I5" s="3"/>
      <c r="J5" s="3"/>
      <c r="K5" s="3"/>
      <c r="L5" s="3"/>
      <c r="M5" s="3"/>
      <c r="N5" s="3"/>
      <c r="O5" s="3"/>
      <c r="P5" s="3"/>
      <c r="Q5" s="3"/>
      <c r="R5" s="3"/>
      <c r="S5" s="3"/>
      <c r="T5" s="3"/>
      <c r="U5" s="3"/>
      <c r="V5" s="3"/>
      <c r="W5" s="3"/>
      <c r="X5" s="3"/>
      <c r="Y5" s="3"/>
      <c r="Z5" s="3"/>
    </row>
    <row r="6" spans="2:26" ht="15"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259" t="s">
        <v>4</v>
      </c>
      <c r="D7" s="260"/>
      <c r="E7" s="260"/>
      <c r="F7" s="260"/>
      <c r="G7" s="260"/>
      <c r="H7" s="261"/>
      <c r="I7" s="293" t="s">
        <v>77</v>
      </c>
      <c r="J7" s="294"/>
      <c r="K7" s="294"/>
      <c r="L7" s="294"/>
      <c r="M7" s="294"/>
      <c r="N7" s="294"/>
      <c r="O7" s="294"/>
      <c r="P7" s="294"/>
      <c r="Q7" s="294"/>
      <c r="R7" s="294"/>
      <c r="S7" s="294"/>
      <c r="T7" s="294"/>
      <c r="U7" s="294"/>
      <c r="V7" s="294"/>
      <c r="W7" s="294"/>
      <c r="X7" s="294"/>
      <c r="Y7" s="295"/>
      <c r="Z7" s="10"/>
    </row>
    <row r="8" spans="2:26" ht="15" thickBot="1" x14ac:dyDescent="0.4">
      <c r="B8" s="9"/>
      <c r="C8" s="262"/>
      <c r="D8" s="263"/>
      <c r="E8" s="263"/>
      <c r="F8" s="263"/>
      <c r="G8" s="263"/>
      <c r="H8" s="264"/>
      <c r="I8" s="296"/>
      <c r="J8" s="297"/>
      <c r="K8" s="297"/>
      <c r="L8" s="297"/>
      <c r="M8" s="297"/>
      <c r="N8" s="297"/>
      <c r="O8" s="297"/>
      <c r="P8" s="297"/>
      <c r="Q8" s="297"/>
      <c r="R8" s="297"/>
      <c r="S8" s="297"/>
      <c r="T8" s="297"/>
      <c r="U8" s="297"/>
      <c r="V8" s="297"/>
      <c r="W8" s="297"/>
      <c r="X8" s="297"/>
      <c r="Y8" s="298"/>
      <c r="Z8" s="10"/>
    </row>
    <row r="9" spans="2:26"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259" t="s">
        <v>6</v>
      </c>
      <c r="D10" s="260"/>
      <c r="E10" s="260"/>
      <c r="F10" s="260"/>
      <c r="G10" s="260"/>
      <c r="H10" s="261"/>
      <c r="I10" s="179" t="s">
        <v>78</v>
      </c>
      <c r="J10" s="591"/>
      <c r="K10" s="591"/>
      <c r="L10" s="591"/>
      <c r="M10" s="591"/>
      <c r="N10" s="591"/>
      <c r="O10" s="591"/>
      <c r="P10" s="591"/>
      <c r="Q10" s="592"/>
      <c r="R10" s="305" t="s">
        <v>8</v>
      </c>
      <c r="S10" s="306"/>
      <c r="T10" s="306"/>
      <c r="U10" s="307"/>
      <c r="V10" s="309" t="s">
        <v>9</v>
      </c>
      <c r="W10" s="310"/>
      <c r="X10" s="310"/>
      <c r="Y10" s="311"/>
      <c r="Z10" s="10"/>
    </row>
    <row r="11" spans="2:26" ht="28.5" customHeight="1" thickBot="1" x14ac:dyDescent="0.4">
      <c r="B11" s="9"/>
      <c r="C11" s="262"/>
      <c r="D11" s="263"/>
      <c r="E11" s="263"/>
      <c r="F11" s="263"/>
      <c r="G11" s="263"/>
      <c r="H11" s="264"/>
      <c r="I11" s="593"/>
      <c r="J11" s="594"/>
      <c r="K11" s="594"/>
      <c r="L11" s="594"/>
      <c r="M11" s="594"/>
      <c r="N11" s="594"/>
      <c r="O11" s="594"/>
      <c r="P11" s="594"/>
      <c r="Q11" s="595"/>
      <c r="R11" s="242" t="s">
        <v>79</v>
      </c>
      <c r="S11" s="308"/>
      <c r="T11" s="308"/>
      <c r="U11" s="243"/>
      <c r="V11" s="312">
        <v>1</v>
      </c>
      <c r="W11" s="313"/>
      <c r="X11" s="313"/>
      <c r="Y11" s="314"/>
      <c r="Z11" s="10"/>
    </row>
    <row r="12" spans="2:26"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35">
      <c r="B13" s="14"/>
      <c r="C13" s="259" t="s">
        <v>11</v>
      </c>
      <c r="D13" s="260"/>
      <c r="E13" s="260"/>
      <c r="F13" s="260"/>
      <c r="G13" s="260"/>
      <c r="H13" s="261"/>
      <c r="I13" s="271" t="s">
        <v>12</v>
      </c>
      <c r="J13" s="272"/>
      <c r="K13" s="272"/>
      <c r="L13" s="272"/>
      <c r="M13" s="272"/>
      <c r="N13" s="272"/>
      <c r="O13" s="272"/>
      <c r="P13" s="272"/>
      <c r="Q13" s="272"/>
      <c r="R13" s="272"/>
      <c r="S13" s="273"/>
      <c r="T13" s="259" t="s">
        <v>13</v>
      </c>
      <c r="U13" s="260"/>
      <c r="V13" s="260"/>
      <c r="W13" s="260"/>
      <c r="X13" s="260"/>
      <c r="Y13" s="261"/>
      <c r="Z13" s="16"/>
    </row>
    <row r="14" spans="2:26" ht="30" customHeight="1" thickBot="1" x14ac:dyDescent="0.4">
      <c r="B14" s="14"/>
      <c r="C14" s="262"/>
      <c r="D14" s="263"/>
      <c r="E14" s="263"/>
      <c r="F14" s="263"/>
      <c r="G14" s="263"/>
      <c r="H14" s="264"/>
      <c r="I14" s="274"/>
      <c r="J14" s="275"/>
      <c r="K14" s="275"/>
      <c r="L14" s="275"/>
      <c r="M14" s="275"/>
      <c r="N14" s="275"/>
      <c r="O14" s="275"/>
      <c r="P14" s="275"/>
      <c r="Q14" s="275"/>
      <c r="R14" s="275"/>
      <c r="S14" s="276"/>
      <c r="T14" s="277" t="s">
        <v>14</v>
      </c>
      <c r="U14" s="278"/>
      <c r="V14" s="278"/>
      <c r="W14" s="278"/>
      <c r="X14" s="278"/>
      <c r="Y14" s="279"/>
      <c r="Z14" s="16"/>
    </row>
    <row r="15" spans="2:26" ht="15"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7.25" customHeight="1" thickBot="1" x14ac:dyDescent="0.4">
      <c r="B16" s="14"/>
      <c r="C16" s="265" t="s">
        <v>15</v>
      </c>
      <c r="D16" s="266"/>
      <c r="E16" s="266"/>
      <c r="F16" s="266"/>
      <c r="G16" s="266"/>
      <c r="H16" s="267"/>
      <c r="I16" s="268" t="s">
        <v>80</v>
      </c>
      <c r="J16" s="269"/>
      <c r="K16" s="269"/>
      <c r="L16" s="269"/>
      <c r="M16" s="269"/>
      <c r="N16" s="269"/>
      <c r="O16" s="269"/>
      <c r="P16" s="269"/>
      <c r="Q16" s="269"/>
      <c r="R16" s="269"/>
      <c r="S16" s="269"/>
      <c r="T16" s="269"/>
      <c r="U16" s="269"/>
      <c r="V16" s="269"/>
      <c r="W16" s="269"/>
      <c r="X16" s="269"/>
      <c r="Y16" s="270"/>
      <c r="Z16" s="16"/>
    </row>
    <row r="17" spans="2:37" ht="16.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2.5" customHeight="1" thickBot="1" x14ac:dyDescent="0.4">
      <c r="B18" s="14"/>
      <c r="C18" s="265" t="s">
        <v>17</v>
      </c>
      <c r="D18" s="266"/>
      <c r="E18" s="266"/>
      <c r="F18" s="266"/>
      <c r="G18" s="266"/>
      <c r="H18" s="267"/>
      <c r="I18" s="596" t="s">
        <v>81</v>
      </c>
      <c r="J18" s="597"/>
      <c r="K18" s="597"/>
      <c r="L18" s="597"/>
      <c r="M18" s="597"/>
      <c r="N18" s="597"/>
      <c r="O18" s="597"/>
      <c r="P18" s="597"/>
      <c r="Q18" s="597"/>
      <c r="R18" s="597"/>
      <c r="S18" s="597"/>
      <c r="T18" s="597"/>
      <c r="U18" s="597"/>
      <c r="V18" s="597"/>
      <c r="W18" s="597"/>
      <c r="X18" s="597"/>
      <c r="Y18" s="598"/>
      <c r="Z18" s="16"/>
      <c r="AB18" s="159"/>
      <c r="AC18" s="159"/>
      <c r="AD18" s="159"/>
      <c r="AE18" s="159"/>
      <c r="AF18" s="159"/>
      <c r="AG18" s="159"/>
      <c r="AH18" s="159"/>
      <c r="AI18" s="159"/>
      <c r="AJ18" s="159"/>
      <c r="AK18" s="159"/>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315" t="s">
        <v>19</v>
      </c>
      <c r="D20" s="316"/>
      <c r="E20" s="316"/>
      <c r="F20" s="316"/>
      <c r="G20" s="316"/>
      <c r="H20" s="317"/>
      <c r="I20" s="321" t="s">
        <v>82</v>
      </c>
      <c r="J20" s="322"/>
      <c r="K20" s="322"/>
      <c r="L20" s="323"/>
      <c r="M20" s="309" t="s">
        <v>21</v>
      </c>
      <c r="N20" s="310"/>
      <c r="O20" s="310"/>
      <c r="P20" s="310"/>
      <c r="Q20" s="310"/>
      <c r="R20" s="310"/>
      <c r="S20" s="311"/>
      <c r="T20" s="309" t="s">
        <v>22</v>
      </c>
      <c r="U20" s="310"/>
      <c r="V20" s="310"/>
      <c r="W20" s="310"/>
      <c r="X20" s="310"/>
      <c r="Y20" s="311"/>
      <c r="Z20" s="16"/>
    </row>
    <row r="21" spans="2:37" ht="30.75" customHeight="1" thickBot="1" x14ac:dyDescent="0.4">
      <c r="B21" s="14"/>
      <c r="C21" s="318"/>
      <c r="D21" s="319"/>
      <c r="E21" s="319"/>
      <c r="F21" s="319"/>
      <c r="G21" s="319"/>
      <c r="H21" s="320"/>
      <c r="I21" s="324"/>
      <c r="J21" s="325"/>
      <c r="K21" s="325"/>
      <c r="L21" s="326"/>
      <c r="M21" s="215" t="s">
        <v>83</v>
      </c>
      <c r="N21" s="216"/>
      <c r="O21" s="216"/>
      <c r="P21" s="216"/>
      <c r="Q21" s="216"/>
      <c r="R21" s="216"/>
      <c r="S21" s="599"/>
      <c r="T21" s="312" t="s">
        <v>24</v>
      </c>
      <c r="U21" s="216"/>
      <c r="V21" s="216"/>
      <c r="W21" s="216"/>
      <c r="X21" s="216"/>
      <c r="Y21" s="599"/>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309" t="s">
        <v>25</v>
      </c>
      <c r="D23" s="310"/>
      <c r="E23" s="310"/>
      <c r="F23" s="310"/>
      <c r="G23" s="310"/>
      <c r="H23" s="310"/>
      <c r="I23" s="311"/>
      <c r="J23" s="309" t="s">
        <v>26</v>
      </c>
      <c r="K23" s="310"/>
      <c r="L23" s="310"/>
      <c r="M23" s="310"/>
      <c r="N23" s="310"/>
      <c r="O23" s="310"/>
      <c r="P23" s="311"/>
      <c r="Q23" s="309" t="s">
        <v>27</v>
      </c>
      <c r="R23" s="310"/>
      <c r="S23" s="310"/>
      <c r="T23" s="310"/>
      <c r="U23" s="310"/>
      <c r="V23" s="310"/>
      <c r="W23" s="310"/>
      <c r="X23" s="310"/>
      <c r="Y23" s="311"/>
      <c r="Z23" s="16"/>
    </row>
    <row r="24" spans="2:37" ht="32.25" customHeight="1" thickBot="1" x14ac:dyDescent="0.4">
      <c r="B24" s="14"/>
      <c r="C24" s="600" t="s">
        <v>28</v>
      </c>
      <c r="D24" s="601"/>
      <c r="E24" s="601"/>
      <c r="F24" s="601"/>
      <c r="G24" s="601"/>
      <c r="H24" s="601"/>
      <c r="I24" s="602"/>
      <c r="J24" s="600" t="s">
        <v>84</v>
      </c>
      <c r="K24" s="601"/>
      <c r="L24" s="601"/>
      <c r="M24" s="601"/>
      <c r="N24" s="601"/>
      <c r="O24" s="601"/>
      <c r="P24" s="602"/>
      <c r="Q24" s="603" t="s">
        <v>30</v>
      </c>
      <c r="R24" s="278"/>
      <c r="S24" s="278"/>
      <c r="T24" s="278"/>
      <c r="U24" s="278"/>
      <c r="V24" s="278"/>
      <c r="W24" s="278"/>
      <c r="X24" s="278"/>
      <c r="Y24" s="279"/>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4">
      <c r="B26" s="14"/>
      <c r="C26" s="265" t="s">
        <v>31</v>
      </c>
      <c r="D26" s="266"/>
      <c r="E26" s="266"/>
      <c r="F26" s="266"/>
      <c r="G26" s="266"/>
      <c r="H26" s="267"/>
      <c r="I26" s="604" t="s">
        <v>85</v>
      </c>
      <c r="J26" s="605"/>
      <c r="K26" s="605"/>
      <c r="L26" s="605"/>
      <c r="M26" s="605"/>
      <c r="N26" s="605"/>
      <c r="O26" s="605"/>
      <c r="P26" s="605"/>
      <c r="Q26" s="605"/>
      <c r="R26" s="605"/>
      <c r="S26" s="605"/>
      <c r="T26" s="605"/>
      <c r="U26" s="605"/>
      <c r="V26" s="605"/>
      <c r="W26" s="605"/>
      <c r="X26" s="605"/>
      <c r="Y26" s="606"/>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4">
      <c r="B28" s="14"/>
      <c r="C28" s="265" t="s">
        <v>32</v>
      </c>
      <c r="D28" s="266"/>
      <c r="E28" s="266"/>
      <c r="F28" s="266"/>
      <c r="G28" s="266"/>
      <c r="H28" s="267"/>
      <c r="I28" s="242">
        <v>0.95</v>
      </c>
      <c r="J28" s="604"/>
      <c r="K28" s="265" t="s">
        <v>33</v>
      </c>
      <c r="L28" s="266"/>
      <c r="M28" s="266"/>
      <c r="N28" s="266"/>
      <c r="O28" s="266"/>
      <c r="P28" s="267"/>
      <c r="Q28" s="239" t="s">
        <v>34</v>
      </c>
      <c r="R28" s="240"/>
      <c r="S28" s="241"/>
      <c r="T28" s="37" t="s">
        <v>73</v>
      </c>
      <c r="U28" s="240" t="s">
        <v>37</v>
      </c>
      <c r="V28" s="240"/>
      <c r="W28" s="240"/>
      <c r="X28" s="241"/>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608" t="s">
        <v>44</v>
      </c>
      <c r="D30" s="609"/>
      <c r="E30" s="609"/>
      <c r="F30" s="609"/>
      <c r="G30" s="609"/>
      <c r="H30" s="609"/>
      <c r="I30" s="609"/>
      <c r="J30" s="609"/>
      <c r="K30" s="609"/>
      <c r="L30" s="609"/>
      <c r="M30" s="609"/>
      <c r="N30" s="609"/>
      <c r="O30" s="609"/>
      <c r="P30" s="609"/>
      <c r="Q30" s="609"/>
      <c r="R30" s="609"/>
      <c r="S30" s="609"/>
      <c r="T30" s="609"/>
      <c r="U30" s="609"/>
      <c r="V30" s="609"/>
      <c r="W30" s="609"/>
      <c r="X30" s="609"/>
      <c r="Y30" s="610"/>
      <c r="Z30" s="16"/>
    </row>
    <row r="31" spans="2:37" s="18" customFormat="1" ht="15" thickBot="1" x14ac:dyDescent="0.4">
      <c r="B31" s="19"/>
      <c r="C31" s="611"/>
      <c r="D31" s="612"/>
      <c r="E31" s="612"/>
      <c r="F31" s="612"/>
      <c r="G31" s="612"/>
      <c r="H31" s="612"/>
      <c r="I31" s="612"/>
      <c r="J31" s="612"/>
      <c r="K31" s="612"/>
      <c r="L31" s="612"/>
      <c r="M31" s="612"/>
      <c r="N31" s="612"/>
      <c r="O31" s="612"/>
      <c r="P31" s="612"/>
      <c r="Q31" s="612"/>
      <c r="R31" s="612"/>
      <c r="S31" s="612"/>
      <c r="T31" s="612"/>
      <c r="U31" s="612"/>
      <c r="V31" s="612"/>
      <c r="W31" s="612"/>
      <c r="X31" s="612"/>
      <c r="Y31" s="613"/>
      <c r="Z31" s="16"/>
    </row>
    <row r="32" spans="2:37" s="18" customFormat="1" x14ac:dyDescent="0.35">
      <c r="B32" s="19"/>
      <c r="C32" s="608" t="s">
        <v>45</v>
      </c>
      <c r="D32" s="609"/>
      <c r="E32" s="609"/>
      <c r="F32" s="609"/>
      <c r="G32" s="610"/>
      <c r="H32" s="614" t="s">
        <v>64</v>
      </c>
      <c r="I32" s="614" t="s">
        <v>86</v>
      </c>
      <c r="J32" s="614" t="s">
        <v>87</v>
      </c>
      <c r="K32" s="616" t="s">
        <v>49</v>
      </c>
      <c r="L32" s="609"/>
      <c r="M32" s="609"/>
      <c r="N32" s="609"/>
      <c r="O32" s="609"/>
      <c r="P32" s="609"/>
      <c r="Q32" s="609"/>
      <c r="R32" s="609"/>
      <c r="S32" s="609"/>
      <c r="T32" s="609"/>
      <c r="U32" s="609"/>
      <c r="V32" s="609"/>
      <c r="W32" s="609"/>
      <c r="X32" s="609"/>
      <c r="Y32" s="610"/>
      <c r="Z32" s="16"/>
    </row>
    <row r="33" spans="2:26" s="18" customFormat="1" ht="87.75" customHeight="1" thickBot="1" x14ac:dyDescent="0.4">
      <c r="B33" s="19"/>
      <c r="C33" s="611"/>
      <c r="D33" s="612"/>
      <c r="E33" s="612"/>
      <c r="F33" s="612"/>
      <c r="G33" s="613"/>
      <c r="H33" s="615"/>
      <c r="I33" s="615"/>
      <c r="J33" s="615"/>
      <c r="K33" s="617"/>
      <c r="L33" s="612"/>
      <c r="M33" s="612"/>
      <c r="N33" s="612"/>
      <c r="O33" s="612"/>
      <c r="P33" s="612"/>
      <c r="Q33" s="612"/>
      <c r="R33" s="612"/>
      <c r="S33" s="612"/>
      <c r="T33" s="612"/>
      <c r="U33" s="612"/>
      <c r="V33" s="612"/>
      <c r="W33" s="612"/>
      <c r="X33" s="612"/>
      <c r="Y33" s="613"/>
      <c r="Z33" s="16"/>
    </row>
    <row r="34" spans="2:26" s="18" customFormat="1" ht="33" customHeight="1" x14ac:dyDescent="0.35">
      <c r="B34" s="19"/>
      <c r="C34" s="618" t="s">
        <v>88</v>
      </c>
      <c r="D34" s="619"/>
      <c r="E34" s="619"/>
      <c r="F34" s="619"/>
      <c r="G34" s="620"/>
      <c r="H34" s="20"/>
      <c r="I34" s="20"/>
      <c r="J34" s="21" t="str">
        <f>IF(H34="","",+H34/I34)</f>
        <v/>
      </c>
      <c r="K34" s="648"/>
      <c r="L34" s="649"/>
      <c r="M34" s="649"/>
      <c r="N34" s="649"/>
      <c r="O34" s="649"/>
      <c r="P34" s="649"/>
      <c r="Q34" s="649"/>
      <c r="R34" s="649"/>
      <c r="S34" s="649"/>
      <c r="T34" s="649"/>
      <c r="U34" s="649"/>
      <c r="V34" s="649"/>
      <c r="W34" s="649"/>
      <c r="X34" s="649"/>
      <c r="Y34" s="650"/>
      <c r="Z34" s="16"/>
    </row>
    <row r="35" spans="2:26" s="18" customFormat="1" ht="44.25" customHeight="1" x14ac:dyDescent="0.35">
      <c r="B35" s="19"/>
      <c r="C35" s="618" t="s">
        <v>89</v>
      </c>
      <c r="D35" s="619"/>
      <c r="E35" s="619"/>
      <c r="F35" s="619"/>
      <c r="G35" s="620"/>
      <c r="H35" s="22"/>
      <c r="I35" s="22"/>
      <c r="J35" s="21" t="str">
        <f t="shared" ref="J35:J38" si="0">IF(H35="","",+H35/I35)</f>
        <v/>
      </c>
      <c r="K35" s="624"/>
      <c r="L35" s="625"/>
      <c r="M35" s="625"/>
      <c r="N35" s="625"/>
      <c r="O35" s="625"/>
      <c r="P35" s="625"/>
      <c r="Q35" s="625"/>
      <c r="R35" s="625"/>
      <c r="S35" s="625"/>
      <c r="T35" s="625"/>
      <c r="U35" s="625"/>
      <c r="V35" s="625"/>
      <c r="W35" s="625"/>
      <c r="X35" s="625"/>
      <c r="Y35" s="626"/>
      <c r="Z35" s="16"/>
    </row>
    <row r="36" spans="2:26" s="18" customFormat="1" ht="41.25" customHeight="1" x14ac:dyDescent="0.35">
      <c r="B36" s="19"/>
      <c r="C36" s="618" t="s">
        <v>90</v>
      </c>
      <c r="D36" s="619"/>
      <c r="E36" s="619"/>
      <c r="F36" s="619"/>
      <c r="G36" s="620"/>
      <c r="H36" s="22"/>
      <c r="I36" s="22"/>
      <c r="J36" s="21" t="str">
        <f t="shared" si="0"/>
        <v/>
      </c>
      <c r="K36" s="624"/>
      <c r="L36" s="625"/>
      <c r="M36" s="625"/>
      <c r="N36" s="625"/>
      <c r="O36" s="625"/>
      <c r="P36" s="625"/>
      <c r="Q36" s="625"/>
      <c r="R36" s="625"/>
      <c r="S36" s="625"/>
      <c r="T36" s="625"/>
      <c r="U36" s="625"/>
      <c r="V36" s="625"/>
      <c r="W36" s="625"/>
      <c r="X36" s="625"/>
      <c r="Y36" s="626"/>
      <c r="Z36" s="16"/>
    </row>
    <row r="37" spans="2:26" s="18" customFormat="1" ht="27.75" customHeight="1" thickBot="1" x14ac:dyDescent="0.4">
      <c r="B37" s="19"/>
      <c r="C37" s="618" t="s">
        <v>91</v>
      </c>
      <c r="D37" s="619"/>
      <c r="E37" s="619"/>
      <c r="F37" s="619"/>
      <c r="G37" s="620"/>
      <c r="H37" s="22"/>
      <c r="I37" s="22"/>
      <c r="J37" s="21" t="str">
        <f t="shared" si="0"/>
        <v/>
      </c>
      <c r="K37" s="624"/>
      <c r="L37" s="625"/>
      <c r="M37" s="625"/>
      <c r="N37" s="625"/>
      <c r="O37" s="625"/>
      <c r="P37" s="625"/>
      <c r="Q37" s="625"/>
      <c r="R37" s="625"/>
      <c r="S37" s="625"/>
      <c r="T37" s="625"/>
      <c r="U37" s="625"/>
      <c r="V37" s="625"/>
      <c r="W37" s="625"/>
      <c r="X37" s="625"/>
      <c r="Y37" s="626"/>
      <c r="Z37" s="16"/>
    </row>
    <row r="38" spans="2:26" s="18" customFormat="1" ht="15.75" customHeight="1" thickBot="1" x14ac:dyDescent="0.4">
      <c r="B38" s="19"/>
      <c r="C38" s="654" t="s">
        <v>56</v>
      </c>
      <c r="D38" s="655"/>
      <c r="E38" s="655"/>
      <c r="F38" s="655"/>
      <c r="G38" s="656"/>
      <c r="H38" s="39" t="str">
        <f>IF(H34="","",SUM(H34:H37))</f>
        <v/>
      </c>
      <c r="I38" s="38" t="str">
        <f>IF(I34="","",SUM(I34:I37))</f>
        <v/>
      </c>
      <c r="J38" s="38" t="str">
        <f t="shared" si="0"/>
        <v/>
      </c>
      <c r="K38" s="657"/>
      <c r="L38" s="658"/>
      <c r="M38" s="658"/>
      <c r="N38" s="658"/>
      <c r="O38" s="658"/>
      <c r="P38" s="658"/>
      <c r="Q38" s="658"/>
      <c r="R38" s="658"/>
      <c r="S38" s="658"/>
      <c r="T38" s="658"/>
      <c r="U38" s="658"/>
      <c r="V38" s="658"/>
      <c r="W38" s="658"/>
      <c r="X38" s="658"/>
      <c r="Y38" s="659"/>
      <c r="Z38" s="16"/>
    </row>
    <row r="39" spans="2:26" s="18" customFormat="1" ht="5.25" customHeight="1" x14ac:dyDescent="0.3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4">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35">
      <c r="B41" s="19"/>
      <c r="C41" s="173" t="s">
        <v>57</v>
      </c>
      <c r="D41" s="174"/>
      <c r="E41" s="174"/>
      <c r="F41" s="174"/>
      <c r="G41" s="174"/>
      <c r="H41" s="174"/>
      <c r="I41" s="174"/>
      <c r="J41" s="174"/>
      <c r="K41" s="174"/>
      <c r="L41" s="174"/>
      <c r="M41" s="174"/>
      <c r="N41" s="174"/>
      <c r="O41" s="174"/>
      <c r="P41" s="174"/>
      <c r="Q41" s="174"/>
      <c r="R41" s="174"/>
      <c r="S41" s="174"/>
      <c r="T41" s="174"/>
      <c r="U41" s="174"/>
      <c r="V41" s="174"/>
      <c r="W41" s="174"/>
      <c r="X41" s="174"/>
      <c r="Y41" s="175"/>
      <c r="Z41" s="16"/>
    </row>
    <row r="42" spans="2:26" ht="15" thickBot="1" x14ac:dyDescent="0.4">
      <c r="B42" s="14"/>
      <c r="C42" s="633"/>
      <c r="D42" s="634"/>
      <c r="E42" s="634"/>
      <c r="F42" s="634"/>
      <c r="G42" s="634"/>
      <c r="H42" s="634"/>
      <c r="I42" s="634"/>
      <c r="J42" s="634"/>
      <c r="K42" s="634"/>
      <c r="L42" s="634"/>
      <c r="M42" s="634"/>
      <c r="N42" s="634"/>
      <c r="O42" s="634"/>
      <c r="P42" s="634"/>
      <c r="Q42" s="634"/>
      <c r="R42" s="634"/>
      <c r="S42" s="634"/>
      <c r="T42" s="634"/>
      <c r="U42" s="634"/>
      <c r="V42" s="634"/>
      <c r="W42" s="634"/>
      <c r="X42" s="634"/>
      <c r="Y42" s="635"/>
      <c r="Z42" s="16"/>
    </row>
    <row r="43" spans="2:26" x14ac:dyDescent="0.35">
      <c r="B43" s="14"/>
      <c r="C43" s="179" t="s">
        <v>58</v>
      </c>
      <c r="D43" s="180"/>
      <c r="E43" s="180"/>
      <c r="F43" s="180"/>
      <c r="G43" s="180"/>
      <c r="H43" s="180"/>
      <c r="I43" s="180"/>
      <c r="J43" s="180"/>
      <c r="K43" s="180"/>
      <c r="L43" s="180"/>
      <c r="M43" s="180"/>
      <c r="N43" s="180"/>
      <c r="O43" s="180"/>
      <c r="P43" s="180"/>
      <c r="Q43" s="180"/>
      <c r="R43" s="180"/>
      <c r="S43" s="180"/>
      <c r="T43" s="180"/>
      <c r="U43" s="180"/>
      <c r="V43" s="180"/>
      <c r="W43" s="180"/>
      <c r="X43" s="180"/>
      <c r="Y43" s="181"/>
      <c r="Z43" s="16"/>
    </row>
    <row r="44" spans="2:26" x14ac:dyDescent="0.35">
      <c r="B44" s="14"/>
      <c r="C44" s="182"/>
      <c r="D44" s="183"/>
      <c r="E44" s="183"/>
      <c r="F44" s="183"/>
      <c r="G44" s="183"/>
      <c r="H44" s="183"/>
      <c r="I44" s="183"/>
      <c r="J44" s="183"/>
      <c r="K44" s="183"/>
      <c r="L44" s="183"/>
      <c r="M44" s="183"/>
      <c r="N44" s="183"/>
      <c r="O44" s="183"/>
      <c r="P44" s="183"/>
      <c r="Q44" s="183"/>
      <c r="R44" s="183"/>
      <c r="S44" s="183"/>
      <c r="T44" s="183"/>
      <c r="U44" s="183"/>
      <c r="V44" s="183"/>
      <c r="W44" s="183"/>
      <c r="X44" s="183"/>
      <c r="Y44" s="184"/>
      <c r="Z44" s="16"/>
    </row>
    <row r="45" spans="2:26" x14ac:dyDescent="0.35">
      <c r="B45" s="14"/>
      <c r="C45" s="182"/>
      <c r="D45" s="183"/>
      <c r="E45" s="183"/>
      <c r="F45" s="183"/>
      <c r="G45" s="183"/>
      <c r="H45" s="183"/>
      <c r="I45" s="183"/>
      <c r="J45" s="183"/>
      <c r="K45" s="183"/>
      <c r="L45" s="183"/>
      <c r="M45" s="183"/>
      <c r="N45" s="183"/>
      <c r="O45" s="183"/>
      <c r="P45" s="183"/>
      <c r="Q45" s="183"/>
      <c r="R45" s="183"/>
      <c r="S45" s="183"/>
      <c r="T45" s="183"/>
      <c r="U45" s="183"/>
      <c r="V45" s="183"/>
      <c r="W45" s="183"/>
      <c r="X45" s="183"/>
      <c r="Y45" s="184"/>
      <c r="Z45" s="16"/>
    </row>
    <row r="46" spans="2:26" x14ac:dyDescent="0.35">
      <c r="B46" s="14"/>
      <c r="C46" s="182"/>
      <c r="D46" s="183"/>
      <c r="E46" s="183"/>
      <c r="F46" s="183"/>
      <c r="G46" s="183"/>
      <c r="H46" s="183"/>
      <c r="I46" s="183"/>
      <c r="J46" s="183"/>
      <c r="K46" s="183"/>
      <c r="L46" s="183"/>
      <c r="M46" s="183"/>
      <c r="N46" s="183"/>
      <c r="O46" s="183"/>
      <c r="P46" s="183"/>
      <c r="Q46" s="183"/>
      <c r="R46" s="183"/>
      <c r="S46" s="183"/>
      <c r="T46" s="183"/>
      <c r="U46" s="183"/>
      <c r="V46" s="183"/>
      <c r="W46" s="183"/>
      <c r="X46" s="183"/>
      <c r="Y46" s="184"/>
      <c r="Z46" s="16"/>
    </row>
    <row r="47" spans="2:26" x14ac:dyDescent="0.35">
      <c r="B47" s="14"/>
      <c r="C47" s="182"/>
      <c r="D47" s="183"/>
      <c r="E47" s="183"/>
      <c r="F47" s="183"/>
      <c r="G47" s="183"/>
      <c r="H47" s="183"/>
      <c r="I47" s="183"/>
      <c r="J47" s="183"/>
      <c r="K47" s="183"/>
      <c r="L47" s="183"/>
      <c r="M47" s="183"/>
      <c r="N47" s="183"/>
      <c r="O47" s="183"/>
      <c r="P47" s="183"/>
      <c r="Q47" s="183"/>
      <c r="R47" s="183"/>
      <c r="S47" s="183"/>
      <c r="T47" s="183"/>
      <c r="U47" s="183"/>
      <c r="V47" s="183"/>
      <c r="W47" s="183"/>
      <c r="X47" s="183"/>
      <c r="Y47" s="184"/>
      <c r="Z47" s="16"/>
    </row>
    <row r="48" spans="2:26" x14ac:dyDescent="0.35">
      <c r="B48" s="14"/>
      <c r="C48" s="182"/>
      <c r="D48" s="183"/>
      <c r="E48" s="183"/>
      <c r="F48" s="183"/>
      <c r="G48" s="183"/>
      <c r="H48" s="183"/>
      <c r="I48" s="183"/>
      <c r="J48" s="183"/>
      <c r="K48" s="183"/>
      <c r="L48" s="183"/>
      <c r="M48" s="183"/>
      <c r="N48" s="183"/>
      <c r="O48" s="183"/>
      <c r="P48" s="183"/>
      <c r="Q48" s="183"/>
      <c r="R48" s="183"/>
      <c r="S48" s="183"/>
      <c r="T48" s="183"/>
      <c r="U48" s="183"/>
      <c r="V48" s="183"/>
      <c r="W48" s="183"/>
      <c r="X48" s="183"/>
      <c r="Y48" s="184"/>
      <c r="Z48" s="16"/>
    </row>
    <row r="49" spans="2:26" x14ac:dyDescent="0.35">
      <c r="B49" s="14"/>
      <c r="C49" s="182"/>
      <c r="D49" s="183"/>
      <c r="E49" s="183"/>
      <c r="F49" s="183"/>
      <c r="G49" s="183"/>
      <c r="H49" s="183"/>
      <c r="I49" s="183"/>
      <c r="J49" s="183"/>
      <c r="K49" s="183"/>
      <c r="L49" s="183"/>
      <c r="M49" s="183"/>
      <c r="N49" s="183"/>
      <c r="O49" s="183"/>
      <c r="P49" s="183"/>
      <c r="Q49" s="183"/>
      <c r="R49" s="183"/>
      <c r="S49" s="183"/>
      <c r="T49" s="183"/>
      <c r="U49" s="183"/>
      <c r="V49" s="183"/>
      <c r="W49" s="183"/>
      <c r="X49" s="183"/>
      <c r="Y49" s="184"/>
      <c r="Z49" s="16"/>
    </row>
    <row r="50" spans="2:26" x14ac:dyDescent="0.35">
      <c r="B50" s="14"/>
      <c r="C50" s="182"/>
      <c r="D50" s="183"/>
      <c r="E50" s="183"/>
      <c r="F50" s="183"/>
      <c r="G50" s="183"/>
      <c r="H50" s="183"/>
      <c r="I50" s="183"/>
      <c r="J50" s="183"/>
      <c r="K50" s="183"/>
      <c r="L50" s="183"/>
      <c r="M50" s="183"/>
      <c r="N50" s="183"/>
      <c r="O50" s="183"/>
      <c r="P50" s="183"/>
      <c r="Q50" s="183"/>
      <c r="R50" s="183"/>
      <c r="S50" s="183"/>
      <c r="T50" s="183"/>
      <c r="U50" s="183"/>
      <c r="V50" s="183"/>
      <c r="W50" s="183"/>
      <c r="X50" s="183"/>
      <c r="Y50" s="184"/>
      <c r="Z50" s="16"/>
    </row>
    <row r="51" spans="2:26" x14ac:dyDescent="0.35">
      <c r="B51" s="14"/>
      <c r="C51" s="182"/>
      <c r="D51" s="183"/>
      <c r="E51" s="183"/>
      <c r="F51" s="183"/>
      <c r="G51" s="183"/>
      <c r="H51" s="183"/>
      <c r="I51" s="183"/>
      <c r="J51" s="183"/>
      <c r="K51" s="183"/>
      <c r="L51" s="183"/>
      <c r="M51" s="183"/>
      <c r="N51" s="183"/>
      <c r="O51" s="183"/>
      <c r="P51" s="183"/>
      <c r="Q51" s="183"/>
      <c r="R51" s="183"/>
      <c r="S51" s="183"/>
      <c r="T51" s="183"/>
      <c r="U51" s="183"/>
      <c r="V51" s="183"/>
      <c r="W51" s="183"/>
      <c r="X51" s="183"/>
      <c r="Y51" s="184"/>
      <c r="Z51" s="16"/>
    </row>
    <row r="52" spans="2:26" x14ac:dyDescent="0.35">
      <c r="B52" s="14"/>
      <c r="C52" s="182"/>
      <c r="D52" s="183"/>
      <c r="E52" s="183"/>
      <c r="F52" s="183"/>
      <c r="G52" s="183"/>
      <c r="H52" s="183"/>
      <c r="I52" s="183"/>
      <c r="J52" s="183"/>
      <c r="K52" s="183"/>
      <c r="L52" s="183"/>
      <c r="M52" s="183"/>
      <c r="N52" s="183"/>
      <c r="O52" s="183"/>
      <c r="P52" s="183"/>
      <c r="Q52" s="183"/>
      <c r="R52" s="183"/>
      <c r="S52" s="183"/>
      <c r="T52" s="183"/>
      <c r="U52" s="183"/>
      <c r="V52" s="183"/>
      <c r="W52" s="183"/>
      <c r="X52" s="183"/>
      <c r="Y52" s="184"/>
      <c r="Z52" s="16"/>
    </row>
    <row r="53" spans="2:26" x14ac:dyDescent="0.35">
      <c r="B53" s="14"/>
      <c r="C53" s="182"/>
      <c r="D53" s="183"/>
      <c r="E53" s="183"/>
      <c r="F53" s="183"/>
      <c r="G53" s="183"/>
      <c r="H53" s="183"/>
      <c r="I53" s="183"/>
      <c r="J53" s="183"/>
      <c r="K53" s="183"/>
      <c r="L53" s="183"/>
      <c r="M53" s="183"/>
      <c r="N53" s="183"/>
      <c r="O53" s="183"/>
      <c r="P53" s="183"/>
      <c r="Q53" s="183"/>
      <c r="R53" s="183"/>
      <c r="S53" s="183"/>
      <c r="T53" s="183"/>
      <c r="U53" s="183"/>
      <c r="V53" s="183"/>
      <c r="W53" s="183"/>
      <c r="X53" s="183"/>
      <c r="Y53" s="184"/>
      <c r="Z53" s="16"/>
    </row>
    <row r="54" spans="2:26" x14ac:dyDescent="0.35">
      <c r="B54" s="14"/>
      <c r="C54" s="182"/>
      <c r="D54" s="183"/>
      <c r="E54" s="183"/>
      <c r="F54" s="183"/>
      <c r="G54" s="183"/>
      <c r="H54" s="183"/>
      <c r="I54" s="183"/>
      <c r="J54" s="183"/>
      <c r="K54" s="183"/>
      <c r="L54" s="183"/>
      <c r="M54" s="183"/>
      <c r="N54" s="183"/>
      <c r="O54" s="183"/>
      <c r="P54" s="183"/>
      <c r="Q54" s="183"/>
      <c r="R54" s="183"/>
      <c r="S54" s="183"/>
      <c r="T54" s="183"/>
      <c r="U54" s="183"/>
      <c r="V54" s="183"/>
      <c r="W54" s="183"/>
      <c r="X54" s="183"/>
      <c r="Y54" s="184"/>
      <c r="Z54" s="16"/>
    </row>
    <row r="55" spans="2:26" ht="15" thickBot="1" x14ac:dyDescent="0.4">
      <c r="B55" s="14"/>
      <c r="C55" s="185"/>
      <c r="D55" s="186"/>
      <c r="E55" s="186"/>
      <c r="F55" s="186"/>
      <c r="G55" s="186"/>
      <c r="H55" s="186"/>
      <c r="I55" s="186"/>
      <c r="J55" s="186"/>
      <c r="K55" s="186"/>
      <c r="L55" s="186"/>
      <c r="M55" s="186"/>
      <c r="N55" s="186"/>
      <c r="O55" s="186"/>
      <c r="P55" s="186"/>
      <c r="Q55" s="186"/>
      <c r="R55" s="186"/>
      <c r="S55" s="186"/>
      <c r="T55" s="186"/>
      <c r="U55" s="186"/>
      <c r="V55" s="186"/>
      <c r="W55" s="186"/>
      <c r="X55" s="186"/>
      <c r="Y55" s="187"/>
      <c r="Z55" s="16"/>
    </row>
    <row r="56" spans="2:26" x14ac:dyDescent="0.3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4">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35">
      <c r="B58" s="31"/>
      <c r="C58" s="194" t="s">
        <v>45</v>
      </c>
      <c r="D58" s="195"/>
      <c r="E58" s="195"/>
      <c r="F58" s="195"/>
      <c r="G58" s="196"/>
      <c r="H58" s="194" t="s">
        <v>59</v>
      </c>
      <c r="I58" s="196"/>
      <c r="J58" s="194" t="s">
        <v>60</v>
      </c>
      <c r="K58" s="195"/>
      <c r="L58" s="195"/>
      <c r="M58" s="196"/>
      <c r="N58" s="194" t="s">
        <v>62</v>
      </c>
      <c r="O58" s="195"/>
      <c r="P58" s="195"/>
      <c r="Q58" s="195"/>
      <c r="R58" s="195"/>
      <c r="S58" s="195"/>
      <c r="T58" s="195"/>
      <c r="U58" s="195"/>
      <c r="V58" s="195"/>
      <c r="W58" s="195"/>
      <c r="X58" s="195"/>
      <c r="Y58" s="196"/>
      <c r="Z58" s="32"/>
    </row>
    <row r="59" spans="2:26" ht="14.25" customHeight="1" x14ac:dyDescent="0.35">
      <c r="B59" s="33"/>
      <c r="C59" s="197"/>
      <c r="D59" s="198"/>
      <c r="E59" s="198"/>
      <c r="F59" s="198"/>
      <c r="G59" s="199"/>
      <c r="H59" s="197"/>
      <c r="I59" s="199"/>
      <c r="J59" s="197"/>
      <c r="K59" s="198"/>
      <c r="L59" s="198"/>
      <c r="M59" s="199"/>
      <c r="N59" s="197"/>
      <c r="O59" s="198"/>
      <c r="P59" s="198"/>
      <c r="Q59" s="198"/>
      <c r="R59" s="198"/>
      <c r="S59" s="198"/>
      <c r="T59" s="198"/>
      <c r="U59" s="198"/>
      <c r="V59" s="198"/>
      <c r="W59" s="198"/>
      <c r="X59" s="198"/>
      <c r="Y59" s="199"/>
      <c r="Z59" s="32"/>
    </row>
    <row r="60" spans="2:26" ht="15" customHeight="1" thickBot="1" x14ac:dyDescent="0.4">
      <c r="B60" s="33"/>
      <c r="C60" s="197"/>
      <c r="D60" s="198"/>
      <c r="E60" s="198"/>
      <c r="F60" s="198"/>
      <c r="G60" s="199"/>
      <c r="H60" s="197"/>
      <c r="I60" s="199"/>
      <c r="J60" s="197"/>
      <c r="K60" s="198"/>
      <c r="L60" s="198"/>
      <c r="M60" s="199"/>
      <c r="N60" s="197"/>
      <c r="O60" s="198"/>
      <c r="P60" s="198"/>
      <c r="Q60" s="198"/>
      <c r="R60" s="198"/>
      <c r="S60" s="198"/>
      <c r="T60" s="198"/>
      <c r="U60" s="198"/>
      <c r="V60" s="198"/>
      <c r="W60" s="198"/>
      <c r="X60" s="198"/>
      <c r="Y60" s="199"/>
      <c r="Z60" s="32"/>
    </row>
    <row r="61" spans="2:26" ht="36.75" customHeight="1" x14ac:dyDescent="0.35">
      <c r="B61" s="31"/>
      <c r="C61" s="651"/>
      <c r="D61" s="652"/>
      <c r="E61" s="652"/>
      <c r="F61" s="652"/>
      <c r="G61" s="652"/>
      <c r="H61" s="640"/>
      <c r="I61" s="640"/>
      <c r="J61" s="640"/>
      <c r="K61" s="640"/>
      <c r="L61" s="640"/>
      <c r="M61" s="640"/>
      <c r="N61" s="652"/>
      <c r="O61" s="652"/>
      <c r="P61" s="652"/>
      <c r="Q61" s="652"/>
      <c r="R61" s="652"/>
      <c r="S61" s="652"/>
      <c r="T61" s="652"/>
      <c r="U61" s="652"/>
      <c r="V61" s="652"/>
      <c r="W61" s="652"/>
      <c r="X61" s="652"/>
      <c r="Y61" s="653"/>
      <c r="Z61" s="34"/>
    </row>
    <row r="62" spans="2:26" x14ac:dyDescent="0.35">
      <c r="B62" s="31"/>
      <c r="C62" s="249"/>
      <c r="D62" s="250"/>
      <c r="E62" s="250"/>
      <c r="F62" s="250"/>
      <c r="G62" s="250"/>
      <c r="H62" s="250"/>
      <c r="I62" s="250"/>
      <c r="J62" s="250"/>
      <c r="K62" s="250"/>
      <c r="L62" s="250"/>
      <c r="M62" s="250"/>
      <c r="N62" s="250"/>
      <c r="O62" s="250"/>
      <c r="P62" s="250"/>
      <c r="Q62" s="250"/>
      <c r="R62" s="250"/>
      <c r="S62" s="250"/>
      <c r="T62" s="250"/>
      <c r="U62" s="250"/>
      <c r="V62" s="250"/>
      <c r="W62" s="250"/>
      <c r="X62" s="250"/>
      <c r="Y62" s="660"/>
      <c r="Z62" s="34"/>
    </row>
    <row r="63" spans="2:26" x14ac:dyDescent="0.35">
      <c r="B63" s="31"/>
      <c r="C63" s="249"/>
      <c r="D63" s="250"/>
      <c r="E63" s="250"/>
      <c r="F63" s="250"/>
      <c r="G63" s="250"/>
      <c r="H63" s="250"/>
      <c r="I63" s="250"/>
      <c r="J63" s="250"/>
      <c r="K63" s="250"/>
      <c r="L63" s="250"/>
      <c r="M63" s="250"/>
      <c r="N63" s="250"/>
      <c r="O63" s="250"/>
      <c r="P63" s="250"/>
      <c r="Q63" s="250"/>
      <c r="R63" s="250"/>
      <c r="S63" s="250"/>
      <c r="T63" s="250"/>
      <c r="U63" s="250"/>
      <c r="V63" s="250"/>
      <c r="W63" s="250"/>
      <c r="X63" s="250"/>
      <c r="Y63" s="660"/>
      <c r="Z63" s="34"/>
    </row>
    <row r="64" spans="2:26" x14ac:dyDescent="0.35">
      <c r="B64" s="31"/>
      <c r="C64" s="249"/>
      <c r="D64" s="250"/>
      <c r="E64" s="250"/>
      <c r="F64" s="250"/>
      <c r="G64" s="250"/>
      <c r="H64" s="250"/>
      <c r="I64" s="250"/>
      <c r="J64" s="250"/>
      <c r="K64" s="250"/>
      <c r="L64" s="250"/>
      <c r="M64" s="250"/>
      <c r="N64" s="250"/>
      <c r="O64" s="250"/>
      <c r="P64" s="250"/>
      <c r="Q64" s="250"/>
      <c r="R64" s="250"/>
      <c r="S64" s="250"/>
      <c r="T64" s="250"/>
      <c r="U64" s="250"/>
      <c r="V64" s="250"/>
      <c r="W64" s="250"/>
      <c r="X64" s="250"/>
      <c r="Y64" s="660"/>
      <c r="Z64" s="34"/>
    </row>
    <row r="65" spans="2:26" x14ac:dyDescent="0.35">
      <c r="B65" s="31"/>
      <c r="C65" s="249"/>
      <c r="D65" s="250"/>
      <c r="E65" s="250"/>
      <c r="F65" s="250"/>
      <c r="G65" s="250"/>
      <c r="H65" s="250"/>
      <c r="I65" s="250"/>
      <c r="J65" s="250"/>
      <c r="K65" s="250"/>
      <c r="L65" s="250"/>
      <c r="M65" s="250"/>
      <c r="N65" s="250"/>
      <c r="O65" s="250"/>
      <c r="P65" s="250"/>
      <c r="Q65" s="250"/>
      <c r="R65" s="250"/>
      <c r="S65" s="250"/>
      <c r="T65" s="250"/>
      <c r="U65" s="250"/>
      <c r="V65" s="250"/>
      <c r="W65" s="250"/>
      <c r="X65" s="250"/>
      <c r="Y65" s="660"/>
      <c r="Z65" s="34"/>
    </row>
    <row r="66" spans="2:26" x14ac:dyDescent="0.35">
      <c r="B66" s="31"/>
      <c r="C66" s="249"/>
      <c r="D66" s="250"/>
      <c r="E66" s="250"/>
      <c r="F66" s="250"/>
      <c r="G66" s="250"/>
      <c r="H66" s="250"/>
      <c r="I66" s="250"/>
      <c r="J66" s="250"/>
      <c r="K66" s="250"/>
      <c r="L66" s="250"/>
      <c r="M66" s="250"/>
      <c r="N66" s="250"/>
      <c r="O66" s="250"/>
      <c r="P66" s="250"/>
      <c r="Q66" s="250"/>
      <c r="R66" s="250"/>
      <c r="S66" s="250"/>
      <c r="T66" s="250"/>
      <c r="U66" s="250"/>
      <c r="V66" s="250"/>
      <c r="W66" s="250"/>
      <c r="X66" s="250"/>
      <c r="Y66" s="660"/>
      <c r="Z66" s="34"/>
    </row>
    <row r="67" spans="2:26" x14ac:dyDescent="0.35">
      <c r="B67" s="31"/>
      <c r="C67" s="249"/>
      <c r="D67" s="250"/>
      <c r="E67" s="250"/>
      <c r="F67" s="250"/>
      <c r="G67" s="250"/>
      <c r="H67" s="250"/>
      <c r="I67" s="250"/>
      <c r="J67" s="250"/>
      <c r="K67" s="250"/>
      <c r="L67" s="250"/>
      <c r="M67" s="250"/>
      <c r="N67" s="250"/>
      <c r="O67" s="250"/>
      <c r="P67" s="250"/>
      <c r="Q67" s="250"/>
      <c r="R67" s="250"/>
      <c r="S67" s="250"/>
      <c r="T67" s="250"/>
      <c r="U67" s="250"/>
      <c r="V67" s="250"/>
      <c r="W67" s="250"/>
      <c r="X67" s="250"/>
      <c r="Y67" s="660"/>
      <c r="Z67" s="34"/>
    </row>
    <row r="68" spans="2:26" x14ac:dyDescent="0.35">
      <c r="B68" s="31"/>
      <c r="C68" s="249"/>
      <c r="D68" s="250"/>
      <c r="E68" s="250"/>
      <c r="F68" s="250"/>
      <c r="G68" s="250"/>
      <c r="H68" s="250"/>
      <c r="I68" s="250"/>
      <c r="J68" s="250"/>
      <c r="K68" s="250"/>
      <c r="L68" s="250"/>
      <c r="M68" s="250"/>
      <c r="N68" s="250"/>
      <c r="O68" s="250"/>
      <c r="P68" s="250"/>
      <c r="Q68" s="250"/>
      <c r="R68" s="250"/>
      <c r="S68" s="250"/>
      <c r="T68" s="250"/>
      <c r="U68" s="250"/>
      <c r="V68" s="250"/>
      <c r="W68" s="250"/>
      <c r="X68" s="250"/>
      <c r="Y68" s="660"/>
      <c r="Z68" s="34"/>
    </row>
    <row r="69" spans="2:26" x14ac:dyDescent="0.35">
      <c r="B69" s="31"/>
      <c r="C69" s="249"/>
      <c r="D69" s="250"/>
      <c r="E69" s="250"/>
      <c r="F69" s="250"/>
      <c r="G69" s="250"/>
      <c r="H69" s="250"/>
      <c r="I69" s="250"/>
      <c r="J69" s="250"/>
      <c r="K69" s="250"/>
      <c r="L69" s="250"/>
      <c r="M69" s="250"/>
      <c r="N69" s="250"/>
      <c r="O69" s="250"/>
      <c r="P69" s="250"/>
      <c r="Q69" s="250"/>
      <c r="R69" s="250"/>
      <c r="S69" s="250"/>
      <c r="T69" s="250"/>
      <c r="U69" s="250"/>
      <c r="V69" s="250"/>
      <c r="W69" s="250"/>
      <c r="X69" s="250"/>
      <c r="Y69" s="660"/>
      <c r="Z69" s="34"/>
    </row>
    <row r="70" spans="2:26" x14ac:dyDescent="0.35">
      <c r="B70" s="31"/>
      <c r="C70" s="249"/>
      <c r="D70" s="250"/>
      <c r="E70" s="250"/>
      <c r="F70" s="250"/>
      <c r="G70" s="250"/>
      <c r="H70" s="250"/>
      <c r="I70" s="250"/>
      <c r="J70" s="250"/>
      <c r="K70" s="250"/>
      <c r="L70" s="250"/>
      <c r="M70" s="250"/>
      <c r="N70" s="250"/>
      <c r="O70" s="250"/>
      <c r="P70" s="250"/>
      <c r="Q70" s="250"/>
      <c r="R70" s="250"/>
      <c r="S70" s="250"/>
      <c r="T70" s="250"/>
      <c r="U70" s="250"/>
      <c r="V70" s="250"/>
      <c r="W70" s="250"/>
      <c r="X70" s="250"/>
      <c r="Y70" s="660"/>
      <c r="Z70" s="34"/>
    </row>
    <row r="71" spans="2:26" x14ac:dyDescent="0.35">
      <c r="B71" s="31"/>
      <c r="C71" s="249"/>
      <c r="D71" s="250"/>
      <c r="E71" s="250"/>
      <c r="F71" s="250"/>
      <c r="G71" s="250"/>
      <c r="H71" s="250"/>
      <c r="I71" s="250"/>
      <c r="J71" s="250"/>
      <c r="K71" s="250"/>
      <c r="L71" s="250"/>
      <c r="M71" s="250"/>
      <c r="N71" s="250"/>
      <c r="O71" s="250"/>
      <c r="P71" s="250"/>
      <c r="Q71" s="250"/>
      <c r="R71" s="250"/>
      <c r="S71" s="250"/>
      <c r="T71" s="250"/>
      <c r="U71" s="250"/>
      <c r="V71" s="250"/>
      <c r="W71" s="250"/>
      <c r="X71" s="250"/>
      <c r="Y71" s="660"/>
      <c r="Z71" s="34"/>
    </row>
    <row r="72" spans="2:26" ht="15" thickBot="1" x14ac:dyDescent="0.4">
      <c r="B72" s="31"/>
      <c r="C72" s="251"/>
      <c r="D72" s="252"/>
      <c r="E72" s="252"/>
      <c r="F72" s="252"/>
      <c r="G72" s="252"/>
      <c r="H72" s="252"/>
      <c r="I72" s="252"/>
      <c r="J72" s="252"/>
      <c r="K72" s="252"/>
      <c r="L72" s="252"/>
      <c r="M72" s="252"/>
      <c r="N72" s="252"/>
      <c r="O72" s="252"/>
      <c r="P72" s="252"/>
      <c r="Q72" s="252"/>
      <c r="R72" s="252"/>
      <c r="S72" s="252"/>
      <c r="T72" s="252"/>
      <c r="U72" s="252"/>
      <c r="V72" s="252"/>
      <c r="W72" s="252"/>
      <c r="X72" s="252"/>
      <c r="Y72" s="661"/>
      <c r="Z72" s="34"/>
    </row>
    <row r="73" spans="2:26"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35"/>
  </sheetData>
  <mergeCells count="111">
    <mergeCell ref="C72:G72"/>
    <mergeCell ref="H72:I72"/>
    <mergeCell ref="J72:M72"/>
    <mergeCell ref="N72:Y72"/>
    <mergeCell ref="C70:G70"/>
    <mergeCell ref="H70:I70"/>
    <mergeCell ref="J70:M70"/>
    <mergeCell ref="N70:Y70"/>
    <mergeCell ref="C71:G71"/>
    <mergeCell ref="H71:I71"/>
    <mergeCell ref="J71:M71"/>
    <mergeCell ref="N71:Y71"/>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34:G34"/>
    <mergeCell ref="K34:Y34"/>
    <mergeCell ref="C35:G35"/>
    <mergeCell ref="K35:Y35"/>
    <mergeCell ref="C36:G36"/>
    <mergeCell ref="K36:Y36"/>
    <mergeCell ref="C30:Y31"/>
    <mergeCell ref="C32:G33"/>
    <mergeCell ref="H32:H33"/>
    <mergeCell ref="I32:I33"/>
    <mergeCell ref="J32:J33"/>
    <mergeCell ref="K32:Y33"/>
    <mergeCell ref="C28:H28"/>
    <mergeCell ref="I28:J28"/>
    <mergeCell ref="K28:P28"/>
    <mergeCell ref="Q28:S28"/>
    <mergeCell ref="U28:X28"/>
    <mergeCell ref="C23:I23"/>
    <mergeCell ref="J23:P23"/>
    <mergeCell ref="Q23:Y23"/>
    <mergeCell ref="C24:I24"/>
    <mergeCell ref="J24:P24"/>
    <mergeCell ref="Q24:Y24"/>
    <mergeCell ref="AB18:AK18"/>
    <mergeCell ref="C20:H21"/>
    <mergeCell ref="I20:L21"/>
    <mergeCell ref="M20:S20"/>
    <mergeCell ref="T20:Y20"/>
    <mergeCell ref="M21:S21"/>
    <mergeCell ref="T21:Y21"/>
    <mergeCell ref="C26:H26"/>
    <mergeCell ref="I26:Y26"/>
    <mergeCell ref="C16:H16"/>
    <mergeCell ref="I16:Y16"/>
    <mergeCell ref="C10:H11"/>
    <mergeCell ref="I10:Q11"/>
    <mergeCell ref="R10:U10"/>
    <mergeCell ref="V10:Y10"/>
    <mergeCell ref="R11:U11"/>
    <mergeCell ref="V11:Y11"/>
    <mergeCell ref="C18:H18"/>
    <mergeCell ref="I18:Y18"/>
    <mergeCell ref="B2:G4"/>
    <mergeCell ref="H2:Z2"/>
    <mergeCell ref="H3:O3"/>
    <mergeCell ref="P3:Z3"/>
    <mergeCell ref="H4:Z4"/>
    <mergeCell ref="C7:H8"/>
    <mergeCell ref="I7:Y8"/>
    <mergeCell ref="C13:H14"/>
    <mergeCell ref="I13:S14"/>
    <mergeCell ref="T13:Y13"/>
    <mergeCell ref="T14:Y14"/>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2"/>
  <sheetViews>
    <sheetView showGridLines="0" topLeftCell="A28" zoomScaleNormal="100" zoomScalePageLayoutView="70" workbookViewId="0">
      <selection activeCell="I40" sqref="I40"/>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9.269531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6" ht="15" thickBot="1" x14ac:dyDescent="0.4">
      <c r="B1" s="2"/>
      <c r="C1" s="2"/>
      <c r="D1" s="2"/>
      <c r="E1" s="2"/>
      <c r="F1" s="2"/>
    </row>
    <row r="2" spans="2:26" ht="45.75" customHeight="1" x14ac:dyDescent="0.35">
      <c r="B2" s="247"/>
      <c r="C2" s="248"/>
      <c r="D2" s="248"/>
      <c r="E2" s="248"/>
      <c r="F2" s="248"/>
      <c r="G2" s="248"/>
      <c r="H2" s="253" t="s">
        <v>0</v>
      </c>
      <c r="I2" s="253"/>
      <c r="J2" s="253"/>
      <c r="K2" s="253"/>
      <c r="L2" s="253"/>
      <c r="M2" s="253"/>
      <c r="N2" s="253"/>
      <c r="O2" s="253"/>
      <c r="P2" s="253"/>
      <c r="Q2" s="253"/>
      <c r="R2" s="253"/>
      <c r="S2" s="253"/>
      <c r="T2" s="253"/>
      <c r="U2" s="253"/>
      <c r="V2" s="253"/>
      <c r="W2" s="253"/>
      <c r="X2" s="253"/>
      <c r="Y2" s="253"/>
      <c r="Z2" s="254"/>
    </row>
    <row r="3" spans="2:26" ht="15" customHeight="1" x14ac:dyDescent="0.35">
      <c r="B3" s="249"/>
      <c r="C3" s="250"/>
      <c r="D3" s="250"/>
      <c r="E3" s="250"/>
      <c r="F3" s="250"/>
      <c r="G3" s="250"/>
      <c r="H3" s="257" t="s">
        <v>1</v>
      </c>
      <c r="I3" s="257"/>
      <c r="J3" s="257"/>
      <c r="K3" s="257"/>
      <c r="L3" s="257"/>
      <c r="M3" s="257"/>
      <c r="N3" s="257"/>
      <c r="O3" s="257"/>
      <c r="P3" s="257" t="s">
        <v>75</v>
      </c>
      <c r="Q3" s="257"/>
      <c r="R3" s="257"/>
      <c r="S3" s="257"/>
      <c r="T3" s="257"/>
      <c r="U3" s="257"/>
      <c r="V3" s="257"/>
      <c r="W3" s="257"/>
      <c r="X3" s="257"/>
      <c r="Y3" s="257"/>
      <c r="Z3" s="258"/>
    </row>
    <row r="4" spans="2:26" ht="15.75" customHeight="1" thickBot="1" x14ac:dyDescent="0.4">
      <c r="B4" s="251"/>
      <c r="C4" s="252"/>
      <c r="D4" s="252"/>
      <c r="E4" s="252"/>
      <c r="F4" s="252"/>
      <c r="G4" s="252"/>
      <c r="H4" s="255" t="s">
        <v>76</v>
      </c>
      <c r="I4" s="255"/>
      <c r="J4" s="255"/>
      <c r="K4" s="255"/>
      <c r="L4" s="255"/>
      <c r="M4" s="255"/>
      <c r="N4" s="255"/>
      <c r="O4" s="255"/>
      <c r="P4" s="255"/>
      <c r="Q4" s="255"/>
      <c r="R4" s="255"/>
      <c r="S4" s="255"/>
      <c r="T4" s="255"/>
      <c r="U4" s="255"/>
      <c r="V4" s="255"/>
      <c r="W4" s="255"/>
      <c r="X4" s="255"/>
      <c r="Y4" s="255"/>
      <c r="Z4" s="256"/>
    </row>
    <row r="5" spans="2:26" x14ac:dyDescent="0.35">
      <c r="H5" s="3"/>
      <c r="I5" s="3"/>
      <c r="J5" s="3"/>
      <c r="K5" s="3"/>
      <c r="L5" s="3"/>
      <c r="M5" s="3"/>
      <c r="N5" s="3"/>
      <c r="O5" s="3"/>
      <c r="P5" s="3"/>
      <c r="Q5" s="3"/>
      <c r="R5" s="3"/>
      <c r="S5" s="3"/>
      <c r="T5" s="3"/>
      <c r="U5" s="3"/>
      <c r="V5" s="3"/>
      <c r="W5" s="3"/>
      <c r="X5" s="3"/>
      <c r="Y5" s="3"/>
      <c r="Z5" s="3"/>
    </row>
    <row r="6" spans="2:26" ht="15"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259" t="s">
        <v>4</v>
      </c>
      <c r="D7" s="260"/>
      <c r="E7" s="260"/>
      <c r="F7" s="260"/>
      <c r="G7" s="260"/>
      <c r="H7" s="261"/>
      <c r="I7" s="293" t="s">
        <v>77</v>
      </c>
      <c r="J7" s="294"/>
      <c r="K7" s="294"/>
      <c r="L7" s="294"/>
      <c r="M7" s="294"/>
      <c r="N7" s="294"/>
      <c r="O7" s="294"/>
      <c r="P7" s="294"/>
      <c r="Q7" s="294"/>
      <c r="R7" s="294"/>
      <c r="S7" s="294"/>
      <c r="T7" s="294"/>
      <c r="U7" s="294"/>
      <c r="V7" s="294"/>
      <c r="W7" s="294"/>
      <c r="X7" s="294"/>
      <c r="Y7" s="295"/>
      <c r="Z7" s="10"/>
    </row>
    <row r="8" spans="2:26" ht="15" thickBot="1" x14ac:dyDescent="0.4">
      <c r="B8" s="9"/>
      <c r="C8" s="262"/>
      <c r="D8" s="263"/>
      <c r="E8" s="263"/>
      <c r="F8" s="263"/>
      <c r="G8" s="263"/>
      <c r="H8" s="264"/>
      <c r="I8" s="296"/>
      <c r="J8" s="297"/>
      <c r="K8" s="297"/>
      <c r="L8" s="297"/>
      <c r="M8" s="297"/>
      <c r="N8" s="297"/>
      <c r="O8" s="297"/>
      <c r="P8" s="297"/>
      <c r="Q8" s="297"/>
      <c r="R8" s="297"/>
      <c r="S8" s="297"/>
      <c r="T8" s="297"/>
      <c r="U8" s="297"/>
      <c r="V8" s="297"/>
      <c r="W8" s="297"/>
      <c r="X8" s="297"/>
      <c r="Y8" s="298"/>
      <c r="Z8" s="10"/>
    </row>
    <row r="9" spans="2:26"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259" t="s">
        <v>6</v>
      </c>
      <c r="D10" s="260"/>
      <c r="E10" s="260"/>
      <c r="F10" s="260"/>
      <c r="G10" s="260"/>
      <c r="H10" s="261"/>
      <c r="I10" s="179" t="s">
        <v>92</v>
      </c>
      <c r="J10" s="591"/>
      <c r="K10" s="591"/>
      <c r="L10" s="591"/>
      <c r="M10" s="591"/>
      <c r="N10" s="591"/>
      <c r="O10" s="591"/>
      <c r="P10" s="591"/>
      <c r="Q10" s="592"/>
      <c r="R10" s="305" t="s">
        <v>8</v>
      </c>
      <c r="S10" s="306"/>
      <c r="T10" s="306"/>
      <c r="U10" s="307"/>
      <c r="V10" s="309" t="s">
        <v>9</v>
      </c>
      <c r="W10" s="310"/>
      <c r="X10" s="310"/>
      <c r="Y10" s="311"/>
      <c r="Z10" s="10"/>
    </row>
    <row r="11" spans="2:26" ht="21" customHeight="1" thickBot="1" x14ac:dyDescent="0.4">
      <c r="B11" s="9"/>
      <c r="C11" s="262"/>
      <c r="D11" s="263"/>
      <c r="E11" s="263"/>
      <c r="F11" s="263"/>
      <c r="G11" s="263"/>
      <c r="H11" s="264"/>
      <c r="I11" s="593"/>
      <c r="J11" s="594"/>
      <c r="K11" s="594"/>
      <c r="L11" s="594"/>
      <c r="M11" s="594"/>
      <c r="N11" s="594"/>
      <c r="O11" s="594"/>
      <c r="P11" s="594"/>
      <c r="Q11" s="595"/>
      <c r="R11" s="242" t="s">
        <v>93</v>
      </c>
      <c r="S11" s="308"/>
      <c r="T11" s="308"/>
      <c r="U11" s="243"/>
      <c r="V11" s="312">
        <v>1</v>
      </c>
      <c r="W11" s="313"/>
      <c r="X11" s="313"/>
      <c r="Y11" s="314"/>
      <c r="Z11" s="10"/>
    </row>
    <row r="12" spans="2:26"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20.149999999999999" customHeight="1" x14ac:dyDescent="0.35">
      <c r="B13" s="14"/>
      <c r="C13" s="259" t="s">
        <v>11</v>
      </c>
      <c r="D13" s="260"/>
      <c r="E13" s="260"/>
      <c r="F13" s="260"/>
      <c r="G13" s="260"/>
      <c r="H13" s="261"/>
      <c r="I13" s="271" t="s">
        <v>94</v>
      </c>
      <c r="J13" s="272"/>
      <c r="K13" s="272"/>
      <c r="L13" s="272"/>
      <c r="M13" s="272"/>
      <c r="N13" s="272"/>
      <c r="O13" s="272"/>
      <c r="P13" s="272"/>
      <c r="Q13" s="272"/>
      <c r="R13" s="272"/>
      <c r="S13" s="273"/>
      <c r="T13" s="259" t="s">
        <v>13</v>
      </c>
      <c r="U13" s="260"/>
      <c r="V13" s="260"/>
      <c r="W13" s="260"/>
      <c r="X13" s="260"/>
      <c r="Y13" s="261"/>
      <c r="Z13" s="16"/>
    </row>
    <row r="14" spans="2:26" ht="20.149999999999999" customHeight="1" thickBot="1" x14ac:dyDescent="0.4">
      <c r="B14" s="14"/>
      <c r="C14" s="262"/>
      <c r="D14" s="263"/>
      <c r="E14" s="263"/>
      <c r="F14" s="263"/>
      <c r="G14" s="263"/>
      <c r="H14" s="264"/>
      <c r="I14" s="274"/>
      <c r="J14" s="275"/>
      <c r="K14" s="275"/>
      <c r="L14" s="275"/>
      <c r="M14" s="275"/>
      <c r="N14" s="275"/>
      <c r="O14" s="275"/>
      <c r="P14" s="275"/>
      <c r="Q14" s="275"/>
      <c r="R14" s="275"/>
      <c r="S14" s="276"/>
      <c r="T14" s="277" t="s">
        <v>14</v>
      </c>
      <c r="U14" s="278"/>
      <c r="V14" s="278"/>
      <c r="W14" s="278"/>
      <c r="X14" s="278"/>
      <c r="Y14" s="279"/>
      <c r="Z14" s="16"/>
    </row>
    <row r="15" spans="2:26" ht="15"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5" customHeight="1" thickBot="1" x14ac:dyDescent="0.4">
      <c r="B16" s="14"/>
      <c r="C16" s="265" t="s">
        <v>15</v>
      </c>
      <c r="D16" s="266"/>
      <c r="E16" s="266"/>
      <c r="F16" s="266"/>
      <c r="G16" s="266"/>
      <c r="H16" s="267"/>
      <c r="I16" s="596" t="s">
        <v>95</v>
      </c>
      <c r="J16" s="597"/>
      <c r="K16" s="597"/>
      <c r="L16" s="597"/>
      <c r="M16" s="597"/>
      <c r="N16" s="597"/>
      <c r="O16" s="597"/>
      <c r="P16" s="597"/>
      <c r="Q16" s="597"/>
      <c r="R16" s="597"/>
      <c r="S16" s="597"/>
      <c r="T16" s="597"/>
      <c r="U16" s="597"/>
      <c r="V16" s="597"/>
      <c r="W16" s="597"/>
      <c r="X16" s="597"/>
      <c r="Y16" s="598"/>
      <c r="Z16" s="16"/>
    </row>
    <row r="17" spans="2:37" ht="16.5" customHeight="1" thickBot="1" x14ac:dyDescent="0.4">
      <c r="B17" s="14"/>
      <c r="C17" s="13"/>
      <c r="D17" s="13"/>
      <c r="E17" s="13"/>
      <c r="F17" s="13"/>
      <c r="G17" s="13"/>
      <c r="H17" s="13"/>
      <c r="I17" s="40"/>
      <c r="J17" s="40"/>
      <c r="K17" s="40"/>
      <c r="L17" s="40"/>
      <c r="M17" s="40"/>
      <c r="N17" s="40"/>
      <c r="O17" s="40"/>
      <c r="P17" s="40"/>
      <c r="Q17" s="40"/>
      <c r="R17" s="40"/>
      <c r="S17" s="40"/>
      <c r="T17" s="40"/>
      <c r="U17" s="40"/>
      <c r="V17" s="40"/>
      <c r="W17" s="40"/>
      <c r="X17" s="40"/>
      <c r="Y17" s="40"/>
      <c r="Z17" s="16"/>
    </row>
    <row r="18" spans="2:37" ht="62.25" customHeight="1" thickBot="1" x14ac:dyDescent="0.4">
      <c r="B18" s="14"/>
      <c r="C18" s="265" t="s">
        <v>17</v>
      </c>
      <c r="D18" s="266"/>
      <c r="E18" s="266"/>
      <c r="F18" s="266"/>
      <c r="G18" s="266"/>
      <c r="H18" s="267"/>
      <c r="I18" s="596" t="s">
        <v>96</v>
      </c>
      <c r="J18" s="597"/>
      <c r="K18" s="597"/>
      <c r="L18" s="597"/>
      <c r="M18" s="597"/>
      <c r="N18" s="597"/>
      <c r="O18" s="597"/>
      <c r="P18" s="597"/>
      <c r="Q18" s="597"/>
      <c r="R18" s="597"/>
      <c r="S18" s="597"/>
      <c r="T18" s="597"/>
      <c r="U18" s="597"/>
      <c r="V18" s="597"/>
      <c r="W18" s="597"/>
      <c r="X18" s="597"/>
      <c r="Y18" s="598"/>
      <c r="Z18" s="16"/>
      <c r="AB18" s="159"/>
      <c r="AC18" s="159"/>
      <c r="AD18" s="159"/>
      <c r="AE18" s="159"/>
      <c r="AF18" s="159"/>
      <c r="AG18" s="159"/>
      <c r="AH18" s="159"/>
      <c r="AI18" s="159"/>
      <c r="AJ18" s="159"/>
      <c r="AK18" s="159"/>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315" t="s">
        <v>19</v>
      </c>
      <c r="D20" s="316"/>
      <c r="E20" s="316"/>
      <c r="F20" s="316"/>
      <c r="G20" s="316"/>
      <c r="H20" s="317"/>
      <c r="I20" s="321" t="s">
        <v>82</v>
      </c>
      <c r="J20" s="322"/>
      <c r="K20" s="322"/>
      <c r="L20" s="323"/>
      <c r="M20" s="309" t="s">
        <v>21</v>
      </c>
      <c r="N20" s="310"/>
      <c r="O20" s="310"/>
      <c r="P20" s="310"/>
      <c r="Q20" s="310"/>
      <c r="R20" s="310"/>
      <c r="S20" s="311"/>
      <c r="T20" s="309" t="s">
        <v>22</v>
      </c>
      <c r="U20" s="310"/>
      <c r="V20" s="310"/>
      <c r="W20" s="310"/>
      <c r="X20" s="310"/>
      <c r="Y20" s="311"/>
      <c r="Z20" s="16"/>
    </row>
    <row r="21" spans="2:37" ht="30.75" customHeight="1" thickBot="1" x14ac:dyDescent="0.4">
      <c r="B21" s="14"/>
      <c r="C21" s="318"/>
      <c r="D21" s="319"/>
      <c r="E21" s="319"/>
      <c r="F21" s="319"/>
      <c r="G21" s="319"/>
      <c r="H21" s="320"/>
      <c r="I21" s="324"/>
      <c r="J21" s="325"/>
      <c r="K21" s="325"/>
      <c r="L21" s="326"/>
      <c r="M21" s="215" t="s">
        <v>83</v>
      </c>
      <c r="N21" s="216"/>
      <c r="O21" s="216"/>
      <c r="P21" s="216"/>
      <c r="Q21" s="216"/>
      <c r="R21" s="216"/>
      <c r="S21" s="599"/>
      <c r="T21" s="312" t="s">
        <v>24</v>
      </c>
      <c r="U21" s="216"/>
      <c r="V21" s="216"/>
      <c r="W21" s="216"/>
      <c r="X21" s="216"/>
      <c r="Y21" s="599"/>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309" t="s">
        <v>25</v>
      </c>
      <c r="D23" s="310"/>
      <c r="E23" s="310"/>
      <c r="F23" s="310"/>
      <c r="G23" s="310"/>
      <c r="H23" s="310"/>
      <c r="I23" s="311"/>
      <c r="J23" s="309" t="s">
        <v>26</v>
      </c>
      <c r="K23" s="310"/>
      <c r="L23" s="310"/>
      <c r="M23" s="310"/>
      <c r="N23" s="310"/>
      <c r="O23" s="310"/>
      <c r="P23" s="311"/>
      <c r="Q23" s="309" t="s">
        <v>27</v>
      </c>
      <c r="R23" s="310"/>
      <c r="S23" s="310"/>
      <c r="T23" s="310"/>
      <c r="U23" s="310"/>
      <c r="V23" s="310"/>
      <c r="W23" s="310"/>
      <c r="X23" s="310"/>
      <c r="Y23" s="311"/>
      <c r="Z23" s="16"/>
    </row>
    <row r="24" spans="2:37" ht="32.25" customHeight="1" thickBot="1" x14ac:dyDescent="0.4">
      <c r="B24" s="14"/>
      <c r="C24" s="600" t="s">
        <v>97</v>
      </c>
      <c r="D24" s="601"/>
      <c r="E24" s="601"/>
      <c r="F24" s="601"/>
      <c r="G24" s="601"/>
      <c r="H24" s="601"/>
      <c r="I24" s="602"/>
      <c r="J24" s="600" t="s">
        <v>84</v>
      </c>
      <c r="K24" s="601"/>
      <c r="L24" s="601"/>
      <c r="M24" s="601"/>
      <c r="N24" s="601"/>
      <c r="O24" s="601"/>
      <c r="P24" s="602"/>
      <c r="Q24" s="603" t="s">
        <v>30</v>
      </c>
      <c r="R24" s="278"/>
      <c r="S24" s="278"/>
      <c r="T24" s="278"/>
      <c r="U24" s="278"/>
      <c r="V24" s="278"/>
      <c r="W24" s="278"/>
      <c r="X24" s="278"/>
      <c r="Y24" s="279"/>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9.75" customHeight="1" thickBot="1" x14ac:dyDescent="0.4">
      <c r="B26" s="14"/>
      <c r="C26" s="265" t="s">
        <v>31</v>
      </c>
      <c r="D26" s="266"/>
      <c r="E26" s="266"/>
      <c r="F26" s="266"/>
      <c r="G26" s="266"/>
      <c r="H26" s="267"/>
      <c r="I26" s="662" t="s">
        <v>98</v>
      </c>
      <c r="J26" s="663"/>
      <c r="K26" s="663"/>
      <c r="L26" s="663"/>
      <c r="M26" s="663"/>
      <c r="N26" s="663"/>
      <c r="O26" s="663"/>
      <c r="P26" s="663"/>
      <c r="Q26" s="663"/>
      <c r="R26" s="663"/>
      <c r="S26" s="663"/>
      <c r="T26" s="663"/>
      <c r="U26" s="663"/>
      <c r="V26" s="663"/>
      <c r="W26" s="663"/>
      <c r="X26" s="663"/>
      <c r="Y26" s="664"/>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72" customHeight="1" thickBot="1" x14ac:dyDescent="0.4">
      <c r="B28" s="14"/>
      <c r="C28" s="265" t="s">
        <v>32</v>
      </c>
      <c r="D28" s="266"/>
      <c r="E28" s="266"/>
      <c r="F28" s="266"/>
      <c r="G28" s="266"/>
      <c r="H28" s="267"/>
      <c r="I28" s="242">
        <v>1</v>
      </c>
      <c r="J28" s="604"/>
      <c r="K28" s="265" t="s">
        <v>33</v>
      </c>
      <c r="L28" s="266"/>
      <c r="M28" s="266"/>
      <c r="N28" s="266"/>
      <c r="O28" s="266"/>
      <c r="P28" s="267"/>
      <c r="Q28" s="239" t="s">
        <v>34</v>
      </c>
      <c r="R28" s="240"/>
      <c r="S28" s="241"/>
      <c r="T28" s="37" t="s">
        <v>73</v>
      </c>
      <c r="U28" s="240" t="s">
        <v>37</v>
      </c>
      <c r="V28" s="240"/>
      <c r="W28" s="240"/>
      <c r="X28" s="241"/>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608" t="s">
        <v>44</v>
      </c>
      <c r="D30" s="609"/>
      <c r="E30" s="609"/>
      <c r="F30" s="609"/>
      <c r="G30" s="609"/>
      <c r="H30" s="609"/>
      <c r="I30" s="609"/>
      <c r="J30" s="609"/>
      <c r="K30" s="609"/>
      <c r="L30" s="609"/>
      <c r="M30" s="609"/>
      <c r="N30" s="609"/>
      <c r="O30" s="609"/>
      <c r="P30" s="609"/>
      <c r="Q30" s="609"/>
      <c r="R30" s="609"/>
      <c r="S30" s="609"/>
      <c r="T30" s="609"/>
      <c r="U30" s="609"/>
      <c r="V30" s="609"/>
      <c r="W30" s="609"/>
      <c r="X30" s="609"/>
      <c r="Y30" s="610"/>
      <c r="Z30" s="16"/>
    </row>
    <row r="31" spans="2:37" s="18" customFormat="1" ht="15" thickBot="1" x14ac:dyDescent="0.4">
      <c r="B31" s="19"/>
      <c r="C31" s="611"/>
      <c r="D31" s="612"/>
      <c r="E31" s="612"/>
      <c r="F31" s="612"/>
      <c r="G31" s="612"/>
      <c r="H31" s="612"/>
      <c r="I31" s="612"/>
      <c r="J31" s="612"/>
      <c r="K31" s="612"/>
      <c r="L31" s="612"/>
      <c r="M31" s="612"/>
      <c r="N31" s="612"/>
      <c r="O31" s="612"/>
      <c r="P31" s="612"/>
      <c r="Q31" s="612"/>
      <c r="R31" s="612"/>
      <c r="S31" s="612"/>
      <c r="T31" s="612"/>
      <c r="U31" s="612"/>
      <c r="V31" s="612"/>
      <c r="W31" s="612"/>
      <c r="X31" s="612"/>
      <c r="Y31" s="613"/>
      <c r="Z31" s="16"/>
    </row>
    <row r="32" spans="2:37" s="18" customFormat="1" ht="14.25" customHeight="1" x14ac:dyDescent="0.35">
      <c r="B32" s="19"/>
      <c r="C32" s="608" t="s">
        <v>45</v>
      </c>
      <c r="D32" s="609"/>
      <c r="E32" s="609"/>
      <c r="F32" s="609"/>
      <c r="G32" s="610"/>
      <c r="H32" s="614" t="s">
        <v>99</v>
      </c>
      <c r="I32" s="614" t="s">
        <v>100</v>
      </c>
      <c r="J32" s="614" t="s">
        <v>101</v>
      </c>
      <c r="K32" s="616" t="s">
        <v>49</v>
      </c>
      <c r="L32" s="609"/>
      <c r="M32" s="609"/>
      <c r="N32" s="609"/>
      <c r="O32" s="609"/>
      <c r="P32" s="609"/>
      <c r="Q32" s="609"/>
      <c r="R32" s="609"/>
      <c r="S32" s="609"/>
      <c r="T32" s="609"/>
      <c r="U32" s="609"/>
      <c r="V32" s="609"/>
      <c r="W32" s="609"/>
      <c r="X32" s="609"/>
      <c r="Y32" s="610"/>
      <c r="Z32" s="16"/>
    </row>
    <row r="33" spans="2:26" s="18" customFormat="1" ht="93" customHeight="1" thickBot="1" x14ac:dyDescent="0.4">
      <c r="B33" s="19"/>
      <c r="C33" s="611"/>
      <c r="D33" s="612"/>
      <c r="E33" s="612"/>
      <c r="F33" s="612"/>
      <c r="G33" s="613"/>
      <c r="H33" s="615"/>
      <c r="I33" s="615"/>
      <c r="J33" s="615"/>
      <c r="K33" s="617"/>
      <c r="L33" s="612"/>
      <c r="M33" s="612"/>
      <c r="N33" s="612"/>
      <c r="O33" s="612"/>
      <c r="P33" s="612"/>
      <c r="Q33" s="612"/>
      <c r="R33" s="612"/>
      <c r="S33" s="612"/>
      <c r="T33" s="612"/>
      <c r="U33" s="612"/>
      <c r="V33" s="612"/>
      <c r="W33" s="612"/>
      <c r="X33" s="612"/>
      <c r="Y33" s="613"/>
      <c r="Z33" s="16"/>
    </row>
    <row r="34" spans="2:26" s="18" customFormat="1" x14ac:dyDescent="0.35">
      <c r="B34" s="19"/>
      <c r="C34" s="618" t="s">
        <v>88</v>
      </c>
      <c r="D34" s="619"/>
      <c r="E34" s="619"/>
      <c r="F34" s="619"/>
      <c r="G34" s="620"/>
      <c r="H34" s="20"/>
      <c r="I34" s="20"/>
      <c r="J34" s="21" t="str">
        <f>IF(H34="","",+H34/I34)</f>
        <v/>
      </c>
      <c r="K34" s="648"/>
      <c r="L34" s="649"/>
      <c r="M34" s="649"/>
      <c r="N34" s="649"/>
      <c r="O34" s="649"/>
      <c r="P34" s="649"/>
      <c r="Q34" s="649"/>
      <c r="R34" s="649"/>
      <c r="S34" s="649"/>
      <c r="T34" s="649"/>
      <c r="U34" s="649"/>
      <c r="V34" s="649"/>
      <c r="W34" s="649"/>
      <c r="X34" s="649"/>
      <c r="Y34" s="650"/>
      <c r="Z34" s="16"/>
    </row>
    <row r="35" spans="2:26" s="18" customFormat="1" x14ac:dyDescent="0.35">
      <c r="B35" s="19"/>
      <c r="C35" s="618" t="s">
        <v>89</v>
      </c>
      <c r="D35" s="619"/>
      <c r="E35" s="619"/>
      <c r="F35" s="619"/>
      <c r="G35" s="620"/>
      <c r="H35" s="22"/>
      <c r="I35" s="22"/>
      <c r="J35" s="21" t="str">
        <f t="shared" ref="J35:J38" si="0">IF(H35="","",+H35/I35)</f>
        <v/>
      </c>
      <c r="K35" s="624"/>
      <c r="L35" s="625"/>
      <c r="M35" s="625"/>
      <c r="N35" s="625"/>
      <c r="O35" s="625"/>
      <c r="P35" s="625"/>
      <c r="Q35" s="625"/>
      <c r="R35" s="625"/>
      <c r="S35" s="625"/>
      <c r="T35" s="625"/>
      <c r="U35" s="625"/>
      <c r="V35" s="625"/>
      <c r="W35" s="625"/>
      <c r="X35" s="625"/>
      <c r="Y35" s="626"/>
      <c r="Z35" s="16"/>
    </row>
    <row r="36" spans="2:26" s="18" customFormat="1" x14ac:dyDescent="0.35">
      <c r="B36" s="19"/>
      <c r="C36" s="618" t="s">
        <v>90</v>
      </c>
      <c r="D36" s="619"/>
      <c r="E36" s="619"/>
      <c r="F36" s="619"/>
      <c r="G36" s="620"/>
      <c r="H36" s="22"/>
      <c r="I36" s="22"/>
      <c r="J36" s="21" t="str">
        <f t="shared" si="0"/>
        <v/>
      </c>
      <c r="K36" s="624"/>
      <c r="L36" s="625"/>
      <c r="M36" s="625"/>
      <c r="N36" s="625"/>
      <c r="O36" s="625"/>
      <c r="P36" s="625"/>
      <c r="Q36" s="625"/>
      <c r="R36" s="625"/>
      <c r="S36" s="625"/>
      <c r="T36" s="625"/>
      <c r="U36" s="625"/>
      <c r="V36" s="625"/>
      <c r="W36" s="625"/>
      <c r="X36" s="625"/>
      <c r="Y36" s="626"/>
      <c r="Z36" s="16"/>
    </row>
    <row r="37" spans="2:26" s="18" customFormat="1" ht="15" thickBot="1" x14ac:dyDescent="0.4">
      <c r="B37" s="19"/>
      <c r="C37" s="618" t="s">
        <v>91</v>
      </c>
      <c r="D37" s="619"/>
      <c r="E37" s="619"/>
      <c r="F37" s="619"/>
      <c r="G37" s="620"/>
      <c r="H37" s="22"/>
      <c r="I37" s="22"/>
      <c r="J37" s="21" t="str">
        <f t="shared" si="0"/>
        <v/>
      </c>
      <c r="K37" s="624"/>
      <c r="L37" s="625"/>
      <c r="M37" s="625"/>
      <c r="N37" s="625"/>
      <c r="O37" s="625"/>
      <c r="P37" s="625"/>
      <c r="Q37" s="625"/>
      <c r="R37" s="625"/>
      <c r="S37" s="625"/>
      <c r="T37" s="625"/>
      <c r="U37" s="625"/>
      <c r="V37" s="625"/>
      <c r="W37" s="625"/>
      <c r="X37" s="625"/>
      <c r="Y37" s="626"/>
      <c r="Z37" s="16"/>
    </row>
    <row r="38" spans="2:26" s="18" customFormat="1" ht="15.75" customHeight="1" thickBot="1" x14ac:dyDescent="0.4">
      <c r="B38" s="19"/>
      <c r="C38" s="654" t="s">
        <v>56</v>
      </c>
      <c r="D38" s="655"/>
      <c r="E38" s="655"/>
      <c r="F38" s="655"/>
      <c r="G38" s="656"/>
      <c r="H38" s="39" t="str">
        <f>IF(H34="","",SUM(H34:H37))</f>
        <v/>
      </c>
      <c r="I38" s="38" t="str">
        <f>IF(I34="","",SUM(I34:I37))</f>
        <v/>
      </c>
      <c r="J38" s="38" t="str">
        <f t="shared" si="0"/>
        <v/>
      </c>
      <c r="K38" s="657"/>
      <c r="L38" s="658"/>
      <c r="M38" s="658"/>
      <c r="N38" s="658"/>
      <c r="O38" s="658"/>
      <c r="P38" s="658"/>
      <c r="Q38" s="658"/>
      <c r="R38" s="658"/>
      <c r="S38" s="658"/>
      <c r="T38" s="658"/>
      <c r="U38" s="658"/>
      <c r="V38" s="658"/>
      <c r="W38" s="658"/>
      <c r="X38" s="658"/>
      <c r="Y38" s="659"/>
      <c r="Z38" s="16"/>
    </row>
    <row r="39" spans="2:26" s="18" customFormat="1" ht="5.25" customHeight="1" x14ac:dyDescent="0.3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4">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35">
      <c r="B41" s="19"/>
      <c r="C41" s="173" t="s">
        <v>57</v>
      </c>
      <c r="D41" s="174"/>
      <c r="E41" s="174"/>
      <c r="F41" s="174"/>
      <c r="G41" s="174"/>
      <c r="H41" s="174"/>
      <c r="I41" s="174"/>
      <c r="J41" s="174"/>
      <c r="K41" s="174"/>
      <c r="L41" s="174"/>
      <c r="M41" s="174"/>
      <c r="N41" s="174"/>
      <c r="O41" s="174"/>
      <c r="P41" s="174"/>
      <c r="Q41" s="174"/>
      <c r="R41" s="174"/>
      <c r="S41" s="174"/>
      <c r="T41" s="174"/>
      <c r="U41" s="174"/>
      <c r="V41" s="174"/>
      <c r="W41" s="174"/>
      <c r="X41" s="174"/>
      <c r="Y41" s="175"/>
      <c r="Z41" s="16"/>
    </row>
    <row r="42" spans="2:26" ht="15" thickBot="1" x14ac:dyDescent="0.4">
      <c r="B42" s="14"/>
      <c r="C42" s="633"/>
      <c r="D42" s="634"/>
      <c r="E42" s="634"/>
      <c r="F42" s="634"/>
      <c r="G42" s="634"/>
      <c r="H42" s="634"/>
      <c r="I42" s="634"/>
      <c r="J42" s="634"/>
      <c r="K42" s="634"/>
      <c r="L42" s="634"/>
      <c r="M42" s="634"/>
      <c r="N42" s="634"/>
      <c r="O42" s="634"/>
      <c r="P42" s="634"/>
      <c r="Q42" s="634"/>
      <c r="R42" s="634"/>
      <c r="S42" s="634"/>
      <c r="T42" s="634"/>
      <c r="U42" s="634"/>
      <c r="V42" s="634"/>
      <c r="W42" s="634"/>
      <c r="X42" s="634"/>
      <c r="Y42" s="635"/>
      <c r="Z42" s="16"/>
    </row>
    <row r="43" spans="2:26" x14ac:dyDescent="0.35">
      <c r="B43" s="14"/>
      <c r="C43" s="179" t="s">
        <v>58</v>
      </c>
      <c r="D43" s="180"/>
      <c r="E43" s="180"/>
      <c r="F43" s="180"/>
      <c r="G43" s="180"/>
      <c r="H43" s="180"/>
      <c r="I43" s="180"/>
      <c r="J43" s="180"/>
      <c r="K43" s="180"/>
      <c r="L43" s="180"/>
      <c r="M43" s="180"/>
      <c r="N43" s="180"/>
      <c r="O43" s="180"/>
      <c r="P43" s="180"/>
      <c r="Q43" s="180"/>
      <c r="R43" s="180"/>
      <c r="S43" s="180"/>
      <c r="T43" s="180"/>
      <c r="U43" s="180"/>
      <c r="V43" s="180"/>
      <c r="W43" s="180"/>
      <c r="X43" s="180"/>
      <c r="Y43" s="181"/>
      <c r="Z43" s="16"/>
    </row>
    <row r="44" spans="2:26" x14ac:dyDescent="0.35">
      <c r="B44" s="14"/>
      <c r="C44" s="182"/>
      <c r="D44" s="183"/>
      <c r="E44" s="183"/>
      <c r="F44" s="183"/>
      <c r="G44" s="183"/>
      <c r="H44" s="183"/>
      <c r="I44" s="183"/>
      <c r="J44" s="183"/>
      <c r="K44" s="183"/>
      <c r="L44" s="183"/>
      <c r="M44" s="183"/>
      <c r="N44" s="183"/>
      <c r="O44" s="183"/>
      <c r="P44" s="183"/>
      <c r="Q44" s="183"/>
      <c r="R44" s="183"/>
      <c r="S44" s="183"/>
      <c r="T44" s="183"/>
      <c r="U44" s="183"/>
      <c r="V44" s="183"/>
      <c r="W44" s="183"/>
      <c r="X44" s="183"/>
      <c r="Y44" s="184"/>
      <c r="Z44" s="16"/>
    </row>
    <row r="45" spans="2:26" x14ac:dyDescent="0.35">
      <c r="B45" s="14"/>
      <c r="C45" s="182"/>
      <c r="D45" s="183"/>
      <c r="E45" s="183"/>
      <c r="F45" s="183"/>
      <c r="G45" s="183"/>
      <c r="H45" s="183"/>
      <c r="I45" s="183"/>
      <c r="J45" s="183"/>
      <c r="K45" s="183"/>
      <c r="L45" s="183"/>
      <c r="M45" s="183"/>
      <c r="N45" s="183"/>
      <c r="O45" s="183"/>
      <c r="P45" s="183"/>
      <c r="Q45" s="183"/>
      <c r="R45" s="183"/>
      <c r="S45" s="183"/>
      <c r="T45" s="183"/>
      <c r="U45" s="183"/>
      <c r="V45" s="183"/>
      <c r="W45" s="183"/>
      <c r="X45" s="183"/>
      <c r="Y45" s="184"/>
      <c r="Z45" s="16"/>
    </row>
    <row r="46" spans="2:26" x14ac:dyDescent="0.35">
      <c r="B46" s="14"/>
      <c r="C46" s="182"/>
      <c r="D46" s="183"/>
      <c r="E46" s="183"/>
      <c r="F46" s="183"/>
      <c r="G46" s="183"/>
      <c r="H46" s="183"/>
      <c r="I46" s="183"/>
      <c r="J46" s="183"/>
      <c r="K46" s="183"/>
      <c r="L46" s="183"/>
      <c r="M46" s="183"/>
      <c r="N46" s="183"/>
      <c r="O46" s="183"/>
      <c r="P46" s="183"/>
      <c r="Q46" s="183"/>
      <c r="R46" s="183"/>
      <c r="S46" s="183"/>
      <c r="T46" s="183"/>
      <c r="U46" s="183"/>
      <c r="V46" s="183"/>
      <c r="W46" s="183"/>
      <c r="X46" s="183"/>
      <c r="Y46" s="184"/>
      <c r="Z46" s="16"/>
    </row>
    <row r="47" spans="2:26" x14ac:dyDescent="0.35">
      <c r="B47" s="14"/>
      <c r="C47" s="182"/>
      <c r="D47" s="183"/>
      <c r="E47" s="183"/>
      <c r="F47" s="183"/>
      <c r="G47" s="183"/>
      <c r="H47" s="183"/>
      <c r="I47" s="183"/>
      <c r="J47" s="183"/>
      <c r="K47" s="183"/>
      <c r="L47" s="183"/>
      <c r="M47" s="183"/>
      <c r="N47" s="183"/>
      <c r="O47" s="183"/>
      <c r="P47" s="183"/>
      <c r="Q47" s="183"/>
      <c r="R47" s="183"/>
      <c r="S47" s="183"/>
      <c r="T47" s="183"/>
      <c r="U47" s="183"/>
      <c r="V47" s="183"/>
      <c r="W47" s="183"/>
      <c r="X47" s="183"/>
      <c r="Y47" s="184"/>
      <c r="Z47" s="16"/>
    </row>
    <row r="48" spans="2:26" x14ac:dyDescent="0.35">
      <c r="B48" s="14"/>
      <c r="C48" s="182"/>
      <c r="D48" s="183"/>
      <c r="E48" s="183"/>
      <c r="F48" s="183"/>
      <c r="G48" s="183"/>
      <c r="H48" s="183"/>
      <c r="I48" s="183"/>
      <c r="J48" s="183"/>
      <c r="K48" s="183"/>
      <c r="L48" s="183"/>
      <c r="M48" s="183"/>
      <c r="N48" s="183"/>
      <c r="O48" s="183"/>
      <c r="P48" s="183"/>
      <c r="Q48" s="183"/>
      <c r="R48" s="183"/>
      <c r="S48" s="183"/>
      <c r="T48" s="183"/>
      <c r="U48" s="183"/>
      <c r="V48" s="183"/>
      <c r="W48" s="183"/>
      <c r="X48" s="183"/>
      <c r="Y48" s="184"/>
      <c r="Z48" s="16"/>
    </row>
    <row r="49" spans="2:26" x14ac:dyDescent="0.35">
      <c r="B49" s="14"/>
      <c r="C49" s="182"/>
      <c r="D49" s="183"/>
      <c r="E49" s="183"/>
      <c r="F49" s="183"/>
      <c r="G49" s="183"/>
      <c r="H49" s="183"/>
      <c r="I49" s="183"/>
      <c r="J49" s="183"/>
      <c r="K49" s="183"/>
      <c r="L49" s="183"/>
      <c r="M49" s="183"/>
      <c r="N49" s="183"/>
      <c r="O49" s="183"/>
      <c r="P49" s="183"/>
      <c r="Q49" s="183"/>
      <c r="R49" s="183"/>
      <c r="S49" s="183"/>
      <c r="T49" s="183"/>
      <c r="U49" s="183"/>
      <c r="V49" s="183"/>
      <c r="W49" s="183"/>
      <c r="X49" s="183"/>
      <c r="Y49" s="184"/>
      <c r="Z49" s="16"/>
    </row>
    <row r="50" spans="2:26" x14ac:dyDescent="0.35">
      <c r="B50" s="14"/>
      <c r="C50" s="182"/>
      <c r="D50" s="183"/>
      <c r="E50" s="183"/>
      <c r="F50" s="183"/>
      <c r="G50" s="183"/>
      <c r="H50" s="183"/>
      <c r="I50" s="183"/>
      <c r="J50" s="183"/>
      <c r="K50" s="183"/>
      <c r="L50" s="183"/>
      <c r="M50" s="183"/>
      <c r="N50" s="183"/>
      <c r="O50" s="183"/>
      <c r="P50" s="183"/>
      <c r="Q50" s="183"/>
      <c r="R50" s="183"/>
      <c r="S50" s="183"/>
      <c r="T50" s="183"/>
      <c r="U50" s="183"/>
      <c r="V50" s="183"/>
      <c r="W50" s="183"/>
      <c r="X50" s="183"/>
      <c r="Y50" s="184"/>
      <c r="Z50" s="16"/>
    </row>
    <row r="51" spans="2:26" x14ac:dyDescent="0.35">
      <c r="B51" s="14"/>
      <c r="C51" s="182"/>
      <c r="D51" s="183"/>
      <c r="E51" s="183"/>
      <c r="F51" s="183"/>
      <c r="G51" s="183"/>
      <c r="H51" s="183"/>
      <c r="I51" s="183"/>
      <c r="J51" s="183"/>
      <c r="K51" s="183"/>
      <c r="L51" s="183"/>
      <c r="M51" s="183"/>
      <c r="N51" s="183"/>
      <c r="O51" s="183"/>
      <c r="P51" s="183"/>
      <c r="Q51" s="183"/>
      <c r="R51" s="183"/>
      <c r="S51" s="183"/>
      <c r="T51" s="183"/>
      <c r="U51" s="183"/>
      <c r="V51" s="183"/>
      <c r="W51" s="183"/>
      <c r="X51" s="183"/>
      <c r="Y51" s="184"/>
      <c r="Z51" s="16"/>
    </row>
    <row r="52" spans="2:26" x14ac:dyDescent="0.35">
      <c r="B52" s="14"/>
      <c r="C52" s="182"/>
      <c r="D52" s="183"/>
      <c r="E52" s="183"/>
      <c r="F52" s="183"/>
      <c r="G52" s="183"/>
      <c r="H52" s="183"/>
      <c r="I52" s="183"/>
      <c r="J52" s="183"/>
      <c r="K52" s="183"/>
      <c r="L52" s="183"/>
      <c r="M52" s="183"/>
      <c r="N52" s="183"/>
      <c r="O52" s="183"/>
      <c r="P52" s="183"/>
      <c r="Q52" s="183"/>
      <c r="R52" s="183"/>
      <c r="S52" s="183"/>
      <c r="T52" s="183"/>
      <c r="U52" s="183"/>
      <c r="V52" s="183"/>
      <c r="W52" s="183"/>
      <c r="X52" s="183"/>
      <c r="Y52" s="184"/>
      <c r="Z52" s="16"/>
    </row>
    <row r="53" spans="2:26" x14ac:dyDescent="0.35">
      <c r="B53" s="14"/>
      <c r="C53" s="182"/>
      <c r="D53" s="183"/>
      <c r="E53" s="183"/>
      <c r="F53" s="183"/>
      <c r="G53" s="183"/>
      <c r="H53" s="183"/>
      <c r="I53" s="183"/>
      <c r="J53" s="183"/>
      <c r="K53" s="183"/>
      <c r="L53" s="183"/>
      <c r="M53" s="183"/>
      <c r="N53" s="183"/>
      <c r="O53" s="183"/>
      <c r="P53" s="183"/>
      <c r="Q53" s="183"/>
      <c r="R53" s="183"/>
      <c r="S53" s="183"/>
      <c r="T53" s="183"/>
      <c r="U53" s="183"/>
      <c r="V53" s="183"/>
      <c r="W53" s="183"/>
      <c r="X53" s="183"/>
      <c r="Y53" s="184"/>
      <c r="Z53" s="16"/>
    </row>
    <row r="54" spans="2:26" x14ac:dyDescent="0.35">
      <c r="B54" s="14"/>
      <c r="C54" s="182"/>
      <c r="D54" s="183"/>
      <c r="E54" s="183"/>
      <c r="F54" s="183"/>
      <c r="G54" s="183"/>
      <c r="H54" s="183"/>
      <c r="I54" s="183"/>
      <c r="J54" s="183"/>
      <c r="K54" s="183"/>
      <c r="L54" s="183"/>
      <c r="M54" s="183"/>
      <c r="N54" s="183"/>
      <c r="O54" s="183"/>
      <c r="P54" s="183"/>
      <c r="Q54" s="183"/>
      <c r="R54" s="183"/>
      <c r="S54" s="183"/>
      <c r="T54" s="183"/>
      <c r="U54" s="183"/>
      <c r="V54" s="183"/>
      <c r="W54" s="183"/>
      <c r="X54" s="183"/>
      <c r="Y54" s="184"/>
      <c r="Z54" s="16"/>
    </row>
    <row r="55" spans="2:26" ht="15" thickBot="1" x14ac:dyDescent="0.4">
      <c r="B55" s="14"/>
      <c r="C55" s="185"/>
      <c r="D55" s="186"/>
      <c r="E55" s="186"/>
      <c r="F55" s="186"/>
      <c r="G55" s="186"/>
      <c r="H55" s="186"/>
      <c r="I55" s="186"/>
      <c r="J55" s="186"/>
      <c r="K55" s="186"/>
      <c r="L55" s="186"/>
      <c r="M55" s="186"/>
      <c r="N55" s="186"/>
      <c r="O55" s="186"/>
      <c r="P55" s="186"/>
      <c r="Q55" s="186"/>
      <c r="R55" s="186"/>
      <c r="S55" s="186"/>
      <c r="T55" s="186"/>
      <c r="U55" s="186"/>
      <c r="V55" s="186"/>
      <c r="W55" s="186"/>
      <c r="X55" s="186"/>
      <c r="Y55" s="187"/>
      <c r="Z55" s="16"/>
    </row>
    <row r="56" spans="2:26" x14ac:dyDescent="0.3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4">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35">
      <c r="B58" s="31"/>
      <c r="C58" s="194" t="s">
        <v>45</v>
      </c>
      <c r="D58" s="195"/>
      <c r="E58" s="195"/>
      <c r="F58" s="195"/>
      <c r="G58" s="196"/>
      <c r="H58" s="194" t="s">
        <v>59</v>
      </c>
      <c r="I58" s="196"/>
      <c r="J58" s="194" t="s">
        <v>60</v>
      </c>
      <c r="K58" s="195"/>
      <c r="L58" s="195"/>
      <c r="M58" s="196"/>
      <c r="N58" s="194" t="s">
        <v>62</v>
      </c>
      <c r="O58" s="195"/>
      <c r="P58" s="195"/>
      <c r="Q58" s="195"/>
      <c r="R58" s="195"/>
      <c r="S58" s="195"/>
      <c r="T58" s="195"/>
      <c r="U58" s="195"/>
      <c r="V58" s="195"/>
      <c r="W58" s="195"/>
      <c r="X58" s="195"/>
      <c r="Y58" s="196"/>
      <c r="Z58" s="32"/>
    </row>
    <row r="59" spans="2:26" ht="14.25" customHeight="1" x14ac:dyDescent="0.35">
      <c r="B59" s="33"/>
      <c r="C59" s="197"/>
      <c r="D59" s="198"/>
      <c r="E59" s="198"/>
      <c r="F59" s="198"/>
      <c r="G59" s="199"/>
      <c r="H59" s="197"/>
      <c r="I59" s="199"/>
      <c r="J59" s="197"/>
      <c r="K59" s="198"/>
      <c r="L59" s="198"/>
      <c r="M59" s="199"/>
      <c r="N59" s="197"/>
      <c r="O59" s="198"/>
      <c r="P59" s="198"/>
      <c r="Q59" s="198"/>
      <c r="R59" s="198"/>
      <c r="S59" s="198"/>
      <c r="T59" s="198"/>
      <c r="U59" s="198"/>
      <c r="V59" s="198"/>
      <c r="W59" s="198"/>
      <c r="X59" s="198"/>
      <c r="Y59" s="199"/>
      <c r="Z59" s="32"/>
    </row>
    <row r="60" spans="2:26" ht="15" customHeight="1" thickBot="1" x14ac:dyDescent="0.4">
      <c r="B60" s="33"/>
      <c r="C60" s="197"/>
      <c r="D60" s="198"/>
      <c r="E60" s="198"/>
      <c r="F60" s="198"/>
      <c r="G60" s="199"/>
      <c r="H60" s="197"/>
      <c r="I60" s="199"/>
      <c r="J60" s="197"/>
      <c r="K60" s="198"/>
      <c r="L60" s="198"/>
      <c r="M60" s="199"/>
      <c r="N60" s="197"/>
      <c r="O60" s="198"/>
      <c r="P60" s="198"/>
      <c r="Q60" s="198"/>
      <c r="R60" s="198"/>
      <c r="S60" s="198"/>
      <c r="T60" s="198"/>
      <c r="U60" s="198"/>
      <c r="V60" s="198"/>
      <c r="W60" s="198"/>
      <c r="X60" s="198"/>
      <c r="Y60" s="199"/>
      <c r="Z60" s="32"/>
    </row>
    <row r="61" spans="2:26" x14ac:dyDescent="0.35">
      <c r="B61" s="31"/>
      <c r="C61" s="651"/>
      <c r="D61" s="652"/>
      <c r="E61" s="652"/>
      <c r="F61" s="652"/>
      <c r="G61" s="652"/>
      <c r="H61" s="640"/>
      <c r="I61" s="640"/>
      <c r="J61" s="640"/>
      <c r="K61" s="640"/>
      <c r="L61" s="640"/>
      <c r="M61" s="640"/>
      <c r="N61" s="652"/>
      <c r="O61" s="652"/>
      <c r="P61" s="652"/>
      <c r="Q61" s="652"/>
      <c r="R61" s="652"/>
      <c r="S61" s="652"/>
      <c r="T61" s="652"/>
      <c r="U61" s="652"/>
      <c r="V61" s="652"/>
      <c r="W61" s="652"/>
      <c r="X61" s="652"/>
      <c r="Y61" s="653"/>
      <c r="Z61" s="34"/>
    </row>
    <row r="62" spans="2:26" x14ac:dyDescent="0.35">
      <c r="B62" s="31"/>
      <c r="C62" s="249"/>
      <c r="D62" s="250"/>
      <c r="E62" s="250"/>
      <c r="F62" s="250"/>
      <c r="G62" s="250"/>
      <c r="H62" s="250"/>
      <c r="I62" s="250"/>
      <c r="J62" s="250"/>
      <c r="K62" s="250"/>
      <c r="L62" s="250"/>
      <c r="M62" s="250"/>
      <c r="N62" s="250"/>
      <c r="O62" s="250"/>
      <c r="P62" s="250"/>
      <c r="Q62" s="250"/>
      <c r="R62" s="250"/>
      <c r="S62" s="250"/>
      <c r="T62" s="250"/>
      <c r="U62" s="250"/>
      <c r="V62" s="250"/>
      <c r="W62" s="250"/>
      <c r="X62" s="250"/>
      <c r="Y62" s="660"/>
      <c r="Z62" s="34"/>
    </row>
    <row r="63" spans="2:26" x14ac:dyDescent="0.35">
      <c r="B63" s="31"/>
      <c r="C63" s="249"/>
      <c r="D63" s="250"/>
      <c r="E63" s="250"/>
      <c r="F63" s="250"/>
      <c r="G63" s="250"/>
      <c r="H63" s="250"/>
      <c r="I63" s="250"/>
      <c r="J63" s="250"/>
      <c r="K63" s="250"/>
      <c r="L63" s="250"/>
      <c r="M63" s="250"/>
      <c r="N63" s="250"/>
      <c r="O63" s="250"/>
      <c r="P63" s="250"/>
      <c r="Q63" s="250"/>
      <c r="R63" s="250"/>
      <c r="S63" s="250"/>
      <c r="T63" s="250"/>
      <c r="U63" s="250"/>
      <c r="V63" s="250"/>
      <c r="W63" s="250"/>
      <c r="X63" s="250"/>
      <c r="Y63" s="660"/>
      <c r="Z63" s="34"/>
    </row>
    <row r="64" spans="2:26" x14ac:dyDescent="0.35">
      <c r="B64" s="31"/>
      <c r="C64" s="249"/>
      <c r="D64" s="250"/>
      <c r="E64" s="250"/>
      <c r="F64" s="250"/>
      <c r="G64" s="250"/>
      <c r="H64" s="250"/>
      <c r="I64" s="250"/>
      <c r="J64" s="250"/>
      <c r="K64" s="250"/>
      <c r="L64" s="250"/>
      <c r="M64" s="250"/>
      <c r="N64" s="250"/>
      <c r="O64" s="250"/>
      <c r="P64" s="250"/>
      <c r="Q64" s="250"/>
      <c r="R64" s="250"/>
      <c r="S64" s="250"/>
      <c r="T64" s="250"/>
      <c r="U64" s="250"/>
      <c r="V64" s="250"/>
      <c r="W64" s="250"/>
      <c r="X64" s="250"/>
      <c r="Y64" s="660"/>
      <c r="Z64" s="34"/>
    </row>
    <row r="65" spans="2:26" x14ac:dyDescent="0.35">
      <c r="B65" s="31"/>
      <c r="C65" s="249"/>
      <c r="D65" s="250"/>
      <c r="E65" s="250"/>
      <c r="F65" s="250"/>
      <c r="G65" s="250"/>
      <c r="H65" s="250"/>
      <c r="I65" s="250"/>
      <c r="J65" s="250"/>
      <c r="K65" s="250"/>
      <c r="L65" s="250"/>
      <c r="M65" s="250"/>
      <c r="N65" s="250"/>
      <c r="O65" s="250"/>
      <c r="P65" s="250"/>
      <c r="Q65" s="250"/>
      <c r="R65" s="250"/>
      <c r="S65" s="250"/>
      <c r="T65" s="250"/>
      <c r="U65" s="250"/>
      <c r="V65" s="250"/>
      <c r="W65" s="250"/>
      <c r="X65" s="250"/>
      <c r="Y65" s="660"/>
      <c r="Z65" s="34"/>
    </row>
    <row r="66" spans="2:26" x14ac:dyDescent="0.35">
      <c r="B66" s="31"/>
      <c r="C66" s="249"/>
      <c r="D66" s="250"/>
      <c r="E66" s="250"/>
      <c r="F66" s="250"/>
      <c r="G66" s="250"/>
      <c r="H66" s="250"/>
      <c r="I66" s="250"/>
      <c r="J66" s="250"/>
      <c r="K66" s="250"/>
      <c r="L66" s="250"/>
      <c r="M66" s="250"/>
      <c r="N66" s="250"/>
      <c r="O66" s="250"/>
      <c r="P66" s="250"/>
      <c r="Q66" s="250"/>
      <c r="R66" s="250"/>
      <c r="S66" s="250"/>
      <c r="T66" s="250"/>
      <c r="U66" s="250"/>
      <c r="V66" s="250"/>
      <c r="W66" s="250"/>
      <c r="X66" s="250"/>
      <c r="Y66" s="660"/>
      <c r="Z66" s="34"/>
    </row>
    <row r="67" spans="2:26" x14ac:dyDescent="0.35">
      <c r="B67" s="31"/>
      <c r="C67" s="249"/>
      <c r="D67" s="250"/>
      <c r="E67" s="250"/>
      <c r="F67" s="250"/>
      <c r="G67" s="250"/>
      <c r="H67" s="250"/>
      <c r="I67" s="250"/>
      <c r="J67" s="250"/>
      <c r="K67" s="250"/>
      <c r="L67" s="250"/>
      <c r="M67" s="250"/>
      <c r="N67" s="250"/>
      <c r="O67" s="250"/>
      <c r="P67" s="250"/>
      <c r="Q67" s="250"/>
      <c r="R67" s="250"/>
      <c r="S67" s="250"/>
      <c r="T67" s="250"/>
      <c r="U67" s="250"/>
      <c r="V67" s="250"/>
      <c r="W67" s="250"/>
      <c r="X67" s="250"/>
      <c r="Y67" s="660"/>
      <c r="Z67" s="34"/>
    </row>
    <row r="68" spans="2:26" x14ac:dyDescent="0.35">
      <c r="B68" s="31"/>
      <c r="C68" s="249"/>
      <c r="D68" s="250"/>
      <c r="E68" s="250"/>
      <c r="F68" s="250"/>
      <c r="G68" s="250"/>
      <c r="H68" s="250"/>
      <c r="I68" s="250"/>
      <c r="J68" s="250"/>
      <c r="K68" s="250"/>
      <c r="L68" s="250"/>
      <c r="M68" s="250"/>
      <c r="N68" s="250"/>
      <c r="O68" s="250"/>
      <c r="P68" s="250"/>
      <c r="Q68" s="250"/>
      <c r="R68" s="250"/>
      <c r="S68" s="250"/>
      <c r="T68" s="250"/>
      <c r="U68" s="250"/>
      <c r="V68" s="250"/>
      <c r="W68" s="250"/>
      <c r="X68" s="250"/>
      <c r="Y68" s="660"/>
      <c r="Z68" s="34"/>
    </row>
    <row r="69" spans="2:26" x14ac:dyDescent="0.35">
      <c r="B69" s="31"/>
      <c r="C69" s="249"/>
      <c r="D69" s="250"/>
      <c r="E69" s="250"/>
      <c r="F69" s="250"/>
      <c r="G69" s="250"/>
      <c r="H69" s="250"/>
      <c r="I69" s="250"/>
      <c r="J69" s="250"/>
      <c r="K69" s="250"/>
      <c r="L69" s="250"/>
      <c r="M69" s="250"/>
      <c r="N69" s="250"/>
      <c r="O69" s="250"/>
      <c r="P69" s="250"/>
      <c r="Q69" s="250"/>
      <c r="R69" s="250"/>
      <c r="S69" s="250"/>
      <c r="T69" s="250"/>
      <c r="U69" s="250"/>
      <c r="V69" s="250"/>
      <c r="W69" s="250"/>
      <c r="X69" s="250"/>
      <c r="Y69" s="660"/>
      <c r="Z69" s="34"/>
    </row>
    <row r="70" spans="2:26" x14ac:dyDescent="0.35">
      <c r="B70" s="31"/>
      <c r="C70" s="249"/>
      <c r="D70" s="250"/>
      <c r="E70" s="250"/>
      <c r="F70" s="250"/>
      <c r="G70" s="250"/>
      <c r="H70" s="250"/>
      <c r="I70" s="250"/>
      <c r="J70" s="250"/>
      <c r="K70" s="250"/>
      <c r="L70" s="250"/>
      <c r="M70" s="250"/>
      <c r="N70" s="250"/>
      <c r="O70" s="250"/>
      <c r="P70" s="250"/>
      <c r="Q70" s="250"/>
      <c r="R70" s="250"/>
      <c r="S70" s="250"/>
      <c r="T70" s="250"/>
      <c r="U70" s="250"/>
      <c r="V70" s="250"/>
      <c r="W70" s="250"/>
      <c r="X70" s="250"/>
      <c r="Y70" s="660"/>
      <c r="Z70" s="34"/>
    </row>
    <row r="71" spans="2:26" x14ac:dyDescent="0.35">
      <c r="B71" s="31"/>
      <c r="C71" s="249"/>
      <c r="D71" s="250"/>
      <c r="E71" s="250"/>
      <c r="F71" s="250"/>
      <c r="G71" s="250"/>
      <c r="H71" s="250"/>
      <c r="I71" s="250"/>
      <c r="J71" s="250"/>
      <c r="K71" s="250"/>
      <c r="L71" s="250"/>
      <c r="M71" s="250"/>
      <c r="N71" s="250"/>
      <c r="O71" s="250"/>
      <c r="P71" s="250"/>
      <c r="Q71" s="250"/>
      <c r="R71" s="250"/>
      <c r="S71" s="250"/>
      <c r="T71" s="250"/>
      <c r="U71" s="250"/>
      <c r="V71" s="250"/>
      <c r="W71" s="250"/>
      <c r="X71" s="250"/>
      <c r="Y71" s="660"/>
      <c r="Z71" s="34"/>
    </row>
    <row r="72" spans="2:26" ht="15" thickBot="1" x14ac:dyDescent="0.4">
      <c r="B72" s="31"/>
      <c r="C72" s="251"/>
      <c r="D72" s="252"/>
      <c r="E72" s="252"/>
      <c r="F72" s="252"/>
      <c r="G72" s="252"/>
      <c r="H72" s="252"/>
      <c r="I72" s="252"/>
      <c r="J72" s="252"/>
      <c r="K72" s="252"/>
      <c r="L72" s="252"/>
      <c r="M72" s="252"/>
      <c r="N72" s="252"/>
      <c r="O72" s="252"/>
      <c r="P72" s="252"/>
      <c r="Q72" s="252"/>
      <c r="R72" s="252"/>
      <c r="S72" s="252"/>
      <c r="T72" s="252"/>
      <c r="U72" s="252"/>
      <c r="V72" s="252"/>
      <c r="W72" s="252"/>
      <c r="X72" s="252"/>
      <c r="Y72" s="661"/>
      <c r="Z72" s="34"/>
    </row>
    <row r="73" spans="2:26"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35"/>
  </sheetData>
  <mergeCells count="111">
    <mergeCell ref="C72:G72"/>
    <mergeCell ref="H72:I72"/>
    <mergeCell ref="J72:M72"/>
    <mergeCell ref="N72:Y72"/>
    <mergeCell ref="C70:G70"/>
    <mergeCell ref="H70:I70"/>
    <mergeCell ref="J70:M70"/>
    <mergeCell ref="N70:Y70"/>
    <mergeCell ref="C71:G71"/>
    <mergeCell ref="H71:I71"/>
    <mergeCell ref="J71:M71"/>
    <mergeCell ref="N71:Y71"/>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34:G34"/>
    <mergeCell ref="K34:Y34"/>
    <mergeCell ref="C35:G35"/>
    <mergeCell ref="K35:Y35"/>
    <mergeCell ref="C36:G36"/>
    <mergeCell ref="K36:Y36"/>
    <mergeCell ref="C30:Y31"/>
    <mergeCell ref="C32:G33"/>
    <mergeCell ref="H32:H33"/>
    <mergeCell ref="I32:I33"/>
    <mergeCell ref="J32:J33"/>
    <mergeCell ref="K32:Y33"/>
    <mergeCell ref="C28:H28"/>
    <mergeCell ref="I28:J28"/>
    <mergeCell ref="K28:P28"/>
    <mergeCell ref="Q28:S28"/>
    <mergeCell ref="U28:X28"/>
    <mergeCell ref="C23:I23"/>
    <mergeCell ref="J23:P23"/>
    <mergeCell ref="Q23:Y23"/>
    <mergeCell ref="C24:I24"/>
    <mergeCell ref="J24:P24"/>
    <mergeCell ref="Q24:Y24"/>
    <mergeCell ref="AB18:AK18"/>
    <mergeCell ref="C20:H21"/>
    <mergeCell ref="I20:L21"/>
    <mergeCell ref="M20:S20"/>
    <mergeCell ref="T20:Y20"/>
    <mergeCell ref="M21:S21"/>
    <mergeCell ref="T21:Y21"/>
    <mergeCell ref="C26:H26"/>
    <mergeCell ref="I26:Y26"/>
    <mergeCell ref="C16:H16"/>
    <mergeCell ref="I16:Y16"/>
    <mergeCell ref="C10:H11"/>
    <mergeCell ref="I10:Q11"/>
    <mergeCell ref="R10:U10"/>
    <mergeCell ref="V10:Y10"/>
    <mergeCell ref="R11:U11"/>
    <mergeCell ref="V11:Y11"/>
    <mergeCell ref="C18:H18"/>
    <mergeCell ref="I18:Y18"/>
    <mergeCell ref="B2:G4"/>
    <mergeCell ref="H2:Z2"/>
    <mergeCell ref="H3:O3"/>
    <mergeCell ref="P3:Z3"/>
    <mergeCell ref="H4:Z4"/>
    <mergeCell ref="C7:H8"/>
    <mergeCell ref="I7:Y8"/>
    <mergeCell ref="C13:H14"/>
    <mergeCell ref="I13:S14"/>
    <mergeCell ref="T13:Y13"/>
    <mergeCell ref="T14:Y14"/>
  </mergeCells>
  <printOptions horizontalCentered="1" vertic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10"/>
  <sheetViews>
    <sheetView showGridLines="0" topLeftCell="A29" zoomScaleNormal="100" zoomScalePageLayoutView="70" workbookViewId="0">
      <selection activeCell="I37" sqref="I37"/>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7.816406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8" ht="15" thickBot="1" x14ac:dyDescent="0.4">
      <c r="B1" s="2"/>
      <c r="C1" s="2"/>
      <c r="D1" s="2"/>
      <c r="E1" s="2"/>
      <c r="F1" s="2"/>
    </row>
    <row r="2" spans="2:28" ht="45.75" customHeight="1" x14ac:dyDescent="0.35">
      <c r="B2" s="247"/>
      <c r="C2" s="248"/>
      <c r="D2" s="248"/>
      <c r="E2" s="248"/>
      <c r="F2" s="248"/>
      <c r="G2" s="248"/>
      <c r="H2" s="253" t="s">
        <v>0</v>
      </c>
      <c r="I2" s="253"/>
      <c r="J2" s="253"/>
      <c r="K2" s="253"/>
      <c r="L2" s="253"/>
      <c r="M2" s="253"/>
      <c r="N2" s="253"/>
      <c r="O2" s="253"/>
      <c r="P2" s="253"/>
      <c r="Q2" s="253"/>
      <c r="R2" s="253"/>
      <c r="S2" s="253"/>
      <c r="T2" s="253"/>
      <c r="U2" s="253"/>
      <c r="V2" s="253"/>
      <c r="W2" s="253"/>
      <c r="X2" s="253"/>
      <c r="Y2" s="253"/>
      <c r="Z2" s="254"/>
    </row>
    <row r="3" spans="2:28" ht="15" customHeight="1" x14ac:dyDescent="0.35">
      <c r="B3" s="249"/>
      <c r="C3" s="250"/>
      <c r="D3" s="250"/>
      <c r="E3" s="250"/>
      <c r="F3" s="250"/>
      <c r="G3" s="250"/>
      <c r="H3" s="257" t="s">
        <v>1</v>
      </c>
      <c r="I3" s="257"/>
      <c r="J3" s="257"/>
      <c r="K3" s="257"/>
      <c r="L3" s="257"/>
      <c r="M3" s="257"/>
      <c r="N3" s="257"/>
      <c r="O3" s="257"/>
      <c r="P3" s="257" t="s">
        <v>75</v>
      </c>
      <c r="Q3" s="257"/>
      <c r="R3" s="257"/>
      <c r="S3" s="257"/>
      <c r="T3" s="257"/>
      <c r="U3" s="257"/>
      <c r="V3" s="257"/>
      <c r="W3" s="257"/>
      <c r="X3" s="257"/>
      <c r="Y3" s="257"/>
      <c r="Z3" s="258"/>
    </row>
    <row r="4" spans="2:28" ht="15.75" customHeight="1" thickBot="1" x14ac:dyDescent="0.4">
      <c r="B4" s="251"/>
      <c r="C4" s="252"/>
      <c r="D4" s="252"/>
      <c r="E4" s="252"/>
      <c r="F4" s="252"/>
      <c r="G4" s="252"/>
      <c r="H4" s="255" t="s">
        <v>76</v>
      </c>
      <c r="I4" s="255"/>
      <c r="J4" s="255"/>
      <c r="K4" s="255"/>
      <c r="L4" s="255"/>
      <c r="M4" s="255"/>
      <c r="N4" s="255"/>
      <c r="O4" s="255"/>
      <c r="P4" s="255"/>
      <c r="Q4" s="255"/>
      <c r="R4" s="255"/>
      <c r="S4" s="255"/>
      <c r="T4" s="255"/>
      <c r="U4" s="255"/>
      <c r="V4" s="255"/>
      <c r="W4" s="255"/>
      <c r="X4" s="255"/>
      <c r="Y4" s="255"/>
      <c r="Z4" s="256"/>
    </row>
    <row r="5" spans="2:28" x14ac:dyDescent="0.35">
      <c r="H5" s="3"/>
      <c r="I5" s="3"/>
      <c r="J5" s="3"/>
      <c r="K5" s="3"/>
      <c r="L5" s="3"/>
      <c r="M5" s="3"/>
      <c r="N5" s="3"/>
      <c r="O5" s="3"/>
      <c r="P5" s="3"/>
      <c r="Q5" s="3"/>
      <c r="R5" s="3"/>
      <c r="S5" s="3"/>
      <c r="T5" s="3"/>
      <c r="U5" s="3"/>
      <c r="V5" s="3"/>
      <c r="W5" s="3"/>
      <c r="X5" s="3"/>
      <c r="Y5" s="3"/>
      <c r="Z5" s="3"/>
    </row>
    <row r="6" spans="2:28" ht="15" thickBot="1" x14ac:dyDescent="0.4">
      <c r="B6" s="4"/>
      <c r="C6" s="5"/>
      <c r="D6" s="5"/>
      <c r="E6" s="5"/>
      <c r="F6" s="5"/>
      <c r="G6" s="5"/>
      <c r="H6" s="5"/>
      <c r="I6" s="6"/>
      <c r="J6" s="6"/>
      <c r="K6" s="6"/>
      <c r="L6" s="6"/>
      <c r="M6" s="6"/>
      <c r="N6" s="6"/>
      <c r="O6" s="6"/>
      <c r="P6" s="6"/>
      <c r="Q6" s="6"/>
      <c r="R6" s="7"/>
      <c r="S6" s="7"/>
      <c r="T6" s="7"/>
      <c r="U6" s="7"/>
      <c r="V6" s="7"/>
      <c r="W6" s="5"/>
      <c r="X6" s="5"/>
      <c r="Y6" s="5"/>
      <c r="Z6" s="8"/>
    </row>
    <row r="7" spans="2:28" ht="15" customHeight="1" x14ac:dyDescent="0.35">
      <c r="B7" s="9"/>
      <c r="C7" s="259" t="s">
        <v>4</v>
      </c>
      <c r="D7" s="260"/>
      <c r="E7" s="260"/>
      <c r="F7" s="260"/>
      <c r="G7" s="260"/>
      <c r="H7" s="261"/>
      <c r="I7" s="293" t="s">
        <v>77</v>
      </c>
      <c r="J7" s="294"/>
      <c r="K7" s="294"/>
      <c r="L7" s="294"/>
      <c r="M7" s="294"/>
      <c r="N7" s="294"/>
      <c r="O7" s="294"/>
      <c r="P7" s="294"/>
      <c r="Q7" s="294"/>
      <c r="R7" s="294"/>
      <c r="S7" s="294"/>
      <c r="T7" s="294"/>
      <c r="U7" s="294"/>
      <c r="V7" s="294"/>
      <c r="W7" s="294"/>
      <c r="X7" s="294"/>
      <c r="Y7" s="295"/>
      <c r="Z7" s="10"/>
    </row>
    <row r="8" spans="2:28" ht="15" thickBot="1" x14ac:dyDescent="0.4">
      <c r="B8" s="9"/>
      <c r="C8" s="262"/>
      <c r="D8" s="263"/>
      <c r="E8" s="263"/>
      <c r="F8" s="263"/>
      <c r="G8" s="263"/>
      <c r="H8" s="264"/>
      <c r="I8" s="296"/>
      <c r="J8" s="297"/>
      <c r="K8" s="297"/>
      <c r="L8" s="297"/>
      <c r="M8" s="297"/>
      <c r="N8" s="297"/>
      <c r="O8" s="297"/>
      <c r="P8" s="297"/>
      <c r="Q8" s="297"/>
      <c r="R8" s="297"/>
      <c r="S8" s="297"/>
      <c r="T8" s="297"/>
      <c r="U8" s="297"/>
      <c r="V8" s="297"/>
      <c r="W8" s="297"/>
      <c r="X8" s="297"/>
      <c r="Y8" s="298"/>
      <c r="Z8" s="10"/>
    </row>
    <row r="9" spans="2:28"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8" ht="15" customHeight="1" thickBot="1" x14ac:dyDescent="0.4">
      <c r="B10" s="9"/>
      <c r="C10" s="259" t="s">
        <v>6</v>
      </c>
      <c r="D10" s="260"/>
      <c r="E10" s="260"/>
      <c r="F10" s="260"/>
      <c r="G10" s="260"/>
      <c r="H10" s="261"/>
      <c r="I10" s="179" t="s">
        <v>102</v>
      </c>
      <c r="J10" s="591"/>
      <c r="K10" s="591"/>
      <c r="L10" s="591"/>
      <c r="M10" s="591"/>
      <c r="N10" s="591"/>
      <c r="O10" s="591"/>
      <c r="P10" s="591"/>
      <c r="Q10" s="592"/>
      <c r="R10" s="305" t="s">
        <v>8</v>
      </c>
      <c r="S10" s="306"/>
      <c r="T10" s="306"/>
      <c r="U10" s="307"/>
      <c r="V10" s="309" t="s">
        <v>9</v>
      </c>
      <c r="W10" s="310"/>
      <c r="X10" s="310"/>
      <c r="Y10" s="311"/>
      <c r="Z10" s="10"/>
    </row>
    <row r="11" spans="2:28" ht="28.5" customHeight="1" thickBot="1" x14ac:dyDescent="0.4">
      <c r="B11" s="9"/>
      <c r="C11" s="262"/>
      <c r="D11" s="263"/>
      <c r="E11" s="263"/>
      <c r="F11" s="263"/>
      <c r="G11" s="263"/>
      <c r="H11" s="264"/>
      <c r="I11" s="593"/>
      <c r="J11" s="594"/>
      <c r="K11" s="594"/>
      <c r="L11" s="594"/>
      <c r="M11" s="594"/>
      <c r="N11" s="594"/>
      <c r="O11" s="594"/>
      <c r="P11" s="594"/>
      <c r="Q11" s="595"/>
      <c r="R11" s="242" t="s">
        <v>103</v>
      </c>
      <c r="S11" s="308"/>
      <c r="T11" s="308"/>
      <c r="U11" s="243"/>
      <c r="V11" s="312">
        <v>1</v>
      </c>
      <c r="W11" s="313"/>
      <c r="X11" s="313"/>
      <c r="Y11" s="314"/>
      <c r="Z11" s="10"/>
    </row>
    <row r="12" spans="2:28"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8" ht="15" customHeight="1" x14ac:dyDescent="0.35">
      <c r="B13" s="14"/>
      <c r="C13" s="259" t="s">
        <v>11</v>
      </c>
      <c r="D13" s="260"/>
      <c r="E13" s="260"/>
      <c r="F13" s="260"/>
      <c r="G13" s="260"/>
      <c r="H13" s="261"/>
      <c r="I13" s="271" t="s">
        <v>104</v>
      </c>
      <c r="J13" s="272"/>
      <c r="K13" s="272"/>
      <c r="L13" s="272"/>
      <c r="M13" s="272"/>
      <c r="N13" s="272"/>
      <c r="O13" s="272"/>
      <c r="P13" s="272"/>
      <c r="Q13" s="272"/>
      <c r="R13" s="272"/>
      <c r="S13" s="273"/>
      <c r="T13" s="259" t="s">
        <v>13</v>
      </c>
      <c r="U13" s="260"/>
      <c r="V13" s="260"/>
      <c r="W13" s="260"/>
      <c r="X13" s="260"/>
      <c r="Y13" s="261"/>
      <c r="Z13" s="16"/>
    </row>
    <row r="14" spans="2:28" ht="30" customHeight="1" thickBot="1" x14ac:dyDescent="0.4">
      <c r="B14" s="14"/>
      <c r="C14" s="262"/>
      <c r="D14" s="263"/>
      <c r="E14" s="263"/>
      <c r="F14" s="263"/>
      <c r="G14" s="263"/>
      <c r="H14" s="264"/>
      <c r="I14" s="274"/>
      <c r="J14" s="275"/>
      <c r="K14" s="275"/>
      <c r="L14" s="275"/>
      <c r="M14" s="275"/>
      <c r="N14" s="275"/>
      <c r="O14" s="275"/>
      <c r="P14" s="275"/>
      <c r="Q14" s="275"/>
      <c r="R14" s="275"/>
      <c r="S14" s="276"/>
      <c r="T14" s="277" t="s">
        <v>105</v>
      </c>
      <c r="U14" s="278"/>
      <c r="V14" s="278"/>
      <c r="W14" s="278"/>
      <c r="X14" s="278"/>
      <c r="Y14" s="279"/>
      <c r="Z14" s="16"/>
    </row>
    <row r="15" spans="2:28" ht="12"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8" ht="34.5" customHeight="1" thickBot="1" x14ac:dyDescent="0.4">
      <c r="B16" s="14"/>
      <c r="C16" s="265" t="s">
        <v>15</v>
      </c>
      <c r="D16" s="266"/>
      <c r="E16" s="266"/>
      <c r="F16" s="266"/>
      <c r="G16" s="266"/>
      <c r="H16" s="267"/>
      <c r="I16" s="268" t="s">
        <v>106</v>
      </c>
      <c r="J16" s="269"/>
      <c r="K16" s="269"/>
      <c r="L16" s="269"/>
      <c r="M16" s="269"/>
      <c r="N16" s="269"/>
      <c r="O16" s="269"/>
      <c r="P16" s="269"/>
      <c r="Q16" s="269"/>
      <c r="R16" s="269"/>
      <c r="S16" s="269"/>
      <c r="T16" s="269"/>
      <c r="U16" s="269"/>
      <c r="V16" s="269"/>
      <c r="W16" s="269"/>
      <c r="X16" s="269"/>
      <c r="Y16" s="270"/>
      <c r="Z16" s="16"/>
      <c r="AB16" s="52"/>
    </row>
    <row r="17" spans="2:37" ht="16.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48.75" customHeight="1" thickBot="1" x14ac:dyDescent="0.4">
      <c r="B18" s="14"/>
      <c r="C18" s="265" t="s">
        <v>17</v>
      </c>
      <c r="D18" s="266"/>
      <c r="E18" s="266"/>
      <c r="F18" s="266"/>
      <c r="G18" s="266"/>
      <c r="H18" s="267"/>
      <c r="I18" s="268" t="s">
        <v>107</v>
      </c>
      <c r="J18" s="269"/>
      <c r="K18" s="269"/>
      <c r="L18" s="269"/>
      <c r="M18" s="269"/>
      <c r="N18" s="269"/>
      <c r="O18" s="269"/>
      <c r="P18" s="269"/>
      <c r="Q18" s="269"/>
      <c r="R18" s="269"/>
      <c r="S18" s="269"/>
      <c r="T18" s="269"/>
      <c r="U18" s="269"/>
      <c r="V18" s="269"/>
      <c r="W18" s="269"/>
      <c r="X18" s="269"/>
      <c r="Y18" s="270"/>
      <c r="Z18" s="16"/>
      <c r="AB18" s="159"/>
      <c r="AC18" s="159"/>
      <c r="AD18" s="159"/>
      <c r="AE18" s="159"/>
      <c r="AF18" s="159"/>
      <c r="AG18" s="159"/>
      <c r="AH18" s="159"/>
      <c r="AI18" s="159"/>
      <c r="AJ18" s="159"/>
      <c r="AK18" s="159"/>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315" t="s">
        <v>19</v>
      </c>
      <c r="D20" s="316"/>
      <c r="E20" s="316"/>
      <c r="F20" s="316"/>
      <c r="G20" s="316"/>
      <c r="H20" s="317"/>
      <c r="I20" s="321" t="s">
        <v>82</v>
      </c>
      <c r="J20" s="322"/>
      <c r="K20" s="322"/>
      <c r="L20" s="323"/>
      <c r="M20" s="309" t="s">
        <v>21</v>
      </c>
      <c r="N20" s="310"/>
      <c r="O20" s="310"/>
      <c r="P20" s="310"/>
      <c r="Q20" s="310"/>
      <c r="R20" s="310"/>
      <c r="S20" s="311"/>
      <c r="T20" s="309" t="s">
        <v>22</v>
      </c>
      <c r="U20" s="310"/>
      <c r="V20" s="310"/>
      <c r="W20" s="310"/>
      <c r="X20" s="310"/>
      <c r="Y20" s="311"/>
      <c r="Z20" s="16"/>
    </row>
    <row r="21" spans="2:37" ht="30.75" customHeight="1" thickBot="1" x14ac:dyDescent="0.4">
      <c r="B21" s="14"/>
      <c r="C21" s="318"/>
      <c r="D21" s="319"/>
      <c r="E21" s="319"/>
      <c r="F21" s="319"/>
      <c r="G21" s="319"/>
      <c r="H21" s="320"/>
      <c r="I21" s="324"/>
      <c r="J21" s="325"/>
      <c r="K21" s="325"/>
      <c r="L21" s="326"/>
      <c r="M21" s="215" t="s">
        <v>108</v>
      </c>
      <c r="N21" s="216"/>
      <c r="O21" s="216"/>
      <c r="P21" s="216"/>
      <c r="Q21" s="216"/>
      <c r="R21" s="216"/>
      <c r="S21" s="599"/>
      <c r="T21" s="312" t="s">
        <v>24</v>
      </c>
      <c r="U21" s="216"/>
      <c r="V21" s="216"/>
      <c r="W21" s="216"/>
      <c r="X21" s="216"/>
      <c r="Y21" s="599"/>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309" t="s">
        <v>25</v>
      </c>
      <c r="D23" s="310"/>
      <c r="E23" s="310"/>
      <c r="F23" s="310"/>
      <c r="G23" s="310"/>
      <c r="H23" s="310"/>
      <c r="I23" s="311"/>
      <c r="J23" s="309" t="s">
        <v>26</v>
      </c>
      <c r="K23" s="310"/>
      <c r="L23" s="310"/>
      <c r="M23" s="310"/>
      <c r="N23" s="310"/>
      <c r="O23" s="310"/>
      <c r="P23" s="311"/>
      <c r="Q23" s="309" t="s">
        <v>27</v>
      </c>
      <c r="R23" s="310"/>
      <c r="S23" s="310"/>
      <c r="T23" s="310"/>
      <c r="U23" s="310"/>
      <c r="V23" s="310"/>
      <c r="W23" s="310"/>
      <c r="X23" s="310"/>
      <c r="Y23" s="311"/>
      <c r="Z23" s="16"/>
    </row>
    <row r="24" spans="2:37" ht="32.25" customHeight="1" thickBot="1" x14ac:dyDescent="0.4">
      <c r="B24" s="14"/>
      <c r="C24" s="600" t="s">
        <v>109</v>
      </c>
      <c r="D24" s="601"/>
      <c r="E24" s="601"/>
      <c r="F24" s="601"/>
      <c r="G24" s="601"/>
      <c r="H24" s="601"/>
      <c r="I24" s="602"/>
      <c r="J24" s="600" t="s">
        <v>84</v>
      </c>
      <c r="K24" s="601"/>
      <c r="L24" s="601"/>
      <c r="M24" s="601"/>
      <c r="N24" s="601"/>
      <c r="O24" s="601"/>
      <c r="P24" s="602"/>
      <c r="Q24" s="603" t="s">
        <v>110</v>
      </c>
      <c r="R24" s="278"/>
      <c r="S24" s="278"/>
      <c r="T24" s="278"/>
      <c r="U24" s="278"/>
      <c r="V24" s="278"/>
      <c r="W24" s="278"/>
      <c r="X24" s="278"/>
      <c r="Y24" s="279"/>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4">
      <c r="B26" s="14"/>
      <c r="C26" s="265" t="s">
        <v>31</v>
      </c>
      <c r="D26" s="266"/>
      <c r="E26" s="266"/>
      <c r="F26" s="266"/>
      <c r="G26" s="266"/>
      <c r="H26" s="267"/>
      <c r="I26" s="604" t="s">
        <v>111</v>
      </c>
      <c r="J26" s="605"/>
      <c r="K26" s="605"/>
      <c r="L26" s="605"/>
      <c r="M26" s="605"/>
      <c r="N26" s="605"/>
      <c r="O26" s="605"/>
      <c r="P26" s="605"/>
      <c r="Q26" s="605"/>
      <c r="R26" s="605"/>
      <c r="S26" s="605"/>
      <c r="T26" s="605"/>
      <c r="U26" s="605"/>
      <c r="V26" s="605"/>
      <c r="W26" s="605"/>
      <c r="X26" s="605"/>
      <c r="Y26" s="606"/>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4">
      <c r="B28" s="14"/>
      <c r="C28" s="265" t="s">
        <v>32</v>
      </c>
      <c r="D28" s="266"/>
      <c r="E28" s="266"/>
      <c r="F28" s="266"/>
      <c r="G28" s="266"/>
      <c r="H28" s="267"/>
      <c r="I28" s="665">
        <v>5</v>
      </c>
      <c r="J28" s="666"/>
      <c r="K28" s="265" t="s">
        <v>33</v>
      </c>
      <c r="L28" s="266"/>
      <c r="M28" s="266"/>
      <c r="N28" s="266"/>
      <c r="O28" s="266"/>
      <c r="P28" s="267"/>
      <c r="Q28" s="239" t="s">
        <v>34</v>
      </c>
      <c r="R28" s="240"/>
      <c r="S28" s="241"/>
      <c r="T28" s="37" t="s">
        <v>73</v>
      </c>
      <c r="U28" s="240" t="s">
        <v>37</v>
      </c>
      <c r="V28" s="240"/>
      <c r="W28" s="240"/>
      <c r="X28" s="241"/>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608" t="s">
        <v>44</v>
      </c>
      <c r="D30" s="609"/>
      <c r="E30" s="609"/>
      <c r="F30" s="609"/>
      <c r="G30" s="609"/>
      <c r="H30" s="609"/>
      <c r="I30" s="609"/>
      <c r="J30" s="609"/>
      <c r="K30" s="609"/>
      <c r="L30" s="609"/>
      <c r="M30" s="609"/>
      <c r="N30" s="609"/>
      <c r="O30" s="609"/>
      <c r="P30" s="609"/>
      <c r="Q30" s="609"/>
      <c r="R30" s="609"/>
      <c r="S30" s="609"/>
      <c r="T30" s="609"/>
      <c r="U30" s="609"/>
      <c r="V30" s="609"/>
      <c r="W30" s="609"/>
      <c r="X30" s="609"/>
      <c r="Y30" s="610"/>
      <c r="Z30" s="16"/>
    </row>
    <row r="31" spans="2:37" s="18" customFormat="1" ht="15" thickBot="1" x14ac:dyDescent="0.4">
      <c r="C31" s="611"/>
      <c r="D31" s="612"/>
      <c r="E31" s="612"/>
      <c r="F31" s="612"/>
      <c r="G31" s="612"/>
      <c r="H31" s="612"/>
      <c r="I31" s="612"/>
      <c r="J31" s="612"/>
      <c r="K31" s="612"/>
      <c r="L31" s="612"/>
      <c r="M31" s="612"/>
      <c r="N31" s="612"/>
      <c r="O31" s="612"/>
      <c r="P31" s="612"/>
      <c r="Q31" s="612"/>
      <c r="R31" s="612"/>
      <c r="S31" s="612"/>
      <c r="T31" s="612"/>
      <c r="U31" s="612"/>
      <c r="V31" s="612"/>
      <c r="W31" s="612"/>
      <c r="X31" s="612"/>
      <c r="Y31" s="613"/>
      <c r="Z31" s="16"/>
    </row>
    <row r="32" spans="2:37" s="18" customFormat="1" ht="14.25" customHeight="1" x14ac:dyDescent="0.35">
      <c r="B32" s="19"/>
      <c r="C32" s="608" t="s">
        <v>45</v>
      </c>
      <c r="D32" s="609"/>
      <c r="E32" s="609"/>
      <c r="F32" s="609"/>
      <c r="G32" s="610"/>
      <c r="H32" s="223" t="s">
        <v>112</v>
      </c>
      <c r="I32" s="225"/>
      <c r="J32" s="614" t="s">
        <v>113</v>
      </c>
      <c r="K32" s="616" t="s">
        <v>49</v>
      </c>
      <c r="L32" s="609"/>
      <c r="M32" s="609"/>
      <c r="N32" s="609"/>
      <c r="O32" s="609"/>
      <c r="P32" s="609"/>
      <c r="Q32" s="609"/>
      <c r="R32" s="609"/>
      <c r="S32" s="609"/>
      <c r="T32" s="609"/>
      <c r="U32" s="609"/>
      <c r="V32" s="609"/>
      <c r="W32" s="609"/>
      <c r="X32" s="609"/>
      <c r="Y32" s="610"/>
      <c r="Z32" s="16"/>
    </row>
    <row r="33" spans="2:26" s="18" customFormat="1" ht="119.25" customHeight="1" thickBot="1" x14ac:dyDescent="0.4">
      <c r="C33" s="611"/>
      <c r="D33" s="612"/>
      <c r="E33" s="612"/>
      <c r="F33" s="612"/>
      <c r="G33" s="613"/>
      <c r="H33" s="226"/>
      <c r="I33" s="228"/>
      <c r="J33" s="615"/>
      <c r="K33" s="617"/>
      <c r="L33" s="612"/>
      <c r="M33" s="612"/>
      <c r="N33" s="612"/>
      <c r="O33" s="612"/>
      <c r="P33" s="612"/>
      <c r="Q33" s="612"/>
      <c r="R33" s="612"/>
      <c r="S33" s="612"/>
      <c r="T33" s="612"/>
      <c r="U33" s="612"/>
      <c r="V33" s="612"/>
      <c r="W33" s="612"/>
      <c r="X33" s="612"/>
      <c r="Y33" s="613"/>
      <c r="Z33" s="16"/>
    </row>
    <row r="34" spans="2:26" s="18" customFormat="1" x14ac:dyDescent="0.35">
      <c r="B34" s="19"/>
      <c r="C34" s="618" t="s">
        <v>114</v>
      </c>
      <c r="D34" s="619"/>
      <c r="E34" s="619"/>
      <c r="F34" s="619"/>
      <c r="G34" s="620"/>
      <c r="H34" s="667"/>
      <c r="I34" s="668"/>
      <c r="J34" s="21" t="str">
        <f>IF(H34="","",+H34/I34)</f>
        <v/>
      </c>
      <c r="K34" s="648"/>
      <c r="L34" s="649"/>
      <c r="M34" s="649"/>
      <c r="N34" s="649"/>
      <c r="O34" s="649"/>
      <c r="P34" s="649"/>
      <c r="Q34" s="649"/>
      <c r="R34" s="649"/>
      <c r="S34" s="649"/>
      <c r="T34" s="649"/>
      <c r="U34" s="649"/>
      <c r="V34" s="649"/>
      <c r="W34" s="649"/>
      <c r="X34" s="649"/>
      <c r="Y34" s="650"/>
      <c r="Z34" s="16"/>
    </row>
    <row r="35" spans="2:26" s="18" customFormat="1" ht="15" thickBot="1" x14ac:dyDescent="0.4">
      <c r="B35" s="19"/>
      <c r="C35" s="618" t="s">
        <v>115</v>
      </c>
      <c r="D35" s="619"/>
      <c r="E35" s="619"/>
      <c r="F35" s="619"/>
      <c r="G35" s="620"/>
      <c r="H35" s="669"/>
      <c r="I35" s="670"/>
      <c r="J35" s="21" t="str">
        <f t="shared" ref="J35:J36" si="0">IF(H35="","",+H35/I35)</f>
        <v/>
      </c>
      <c r="K35" s="624"/>
      <c r="L35" s="625"/>
      <c r="M35" s="625"/>
      <c r="N35" s="625"/>
      <c r="O35" s="625"/>
      <c r="P35" s="625"/>
      <c r="Q35" s="625"/>
      <c r="R35" s="625"/>
      <c r="S35" s="625"/>
      <c r="T35" s="625"/>
      <c r="U35" s="625"/>
      <c r="V35" s="625"/>
      <c r="W35" s="625"/>
      <c r="X35" s="625"/>
      <c r="Y35" s="626"/>
      <c r="Z35" s="16"/>
    </row>
    <row r="36" spans="2:26" s="18" customFormat="1" ht="15.75" customHeight="1" thickBot="1" x14ac:dyDescent="0.4">
      <c r="B36" s="19"/>
      <c r="C36" s="654" t="s">
        <v>56</v>
      </c>
      <c r="D36" s="655"/>
      <c r="E36" s="655"/>
      <c r="F36" s="655"/>
      <c r="G36" s="656"/>
      <c r="H36" s="671" t="str">
        <f>IF(H34="","",SUM(H34:H35))</f>
        <v/>
      </c>
      <c r="I36" s="672"/>
      <c r="J36" s="38" t="str">
        <f t="shared" si="0"/>
        <v/>
      </c>
      <c r="K36" s="657"/>
      <c r="L36" s="658"/>
      <c r="M36" s="658"/>
      <c r="N36" s="658"/>
      <c r="O36" s="658"/>
      <c r="P36" s="658"/>
      <c r="Q36" s="658"/>
      <c r="R36" s="658"/>
      <c r="S36" s="658"/>
      <c r="T36" s="658"/>
      <c r="U36" s="658"/>
      <c r="V36" s="658"/>
      <c r="W36" s="658"/>
      <c r="X36" s="658"/>
      <c r="Y36" s="659"/>
      <c r="Z36" s="16"/>
    </row>
    <row r="37" spans="2:26" s="18" customFormat="1" ht="5.25" customHeight="1" x14ac:dyDescent="0.35">
      <c r="B37" s="19"/>
      <c r="C37" s="15"/>
      <c r="D37" s="15"/>
      <c r="E37" s="15"/>
      <c r="F37" s="15"/>
      <c r="G37" s="15"/>
      <c r="H37" s="23"/>
      <c r="I37" s="23"/>
      <c r="J37" s="24"/>
      <c r="K37" s="15"/>
      <c r="L37" s="15"/>
      <c r="M37" s="15"/>
      <c r="N37" s="15"/>
      <c r="O37" s="15"/>
      <c r="P37" s="15"/>
      <c r="Q37" s="15"/>
      <c r="R37" s="15"/>
      <c r="S37" s="15"/>
      <c r="T37" s="15"/>
      <c r="U37" s="15"/>
      <c r="V37" s="15"/>
      <c r="W37" s="15"/>
      <c r="X37" s="15"/>
      <c r="Y37" s="15"/>
      <c r="Z37" s="16"/>
    </row>
    <row r="38" spans="2:26" s="18" customFormat="1" ht="15" thickBot="1" x14ac:dyDescent="0.4">
      <c r="B38" s="19"/>
      <c r="C38" s="15"/>
      <c r="D38" s="15"/>
      <c r="E38" s="15"/>
      <c r="F38" s="15"/>
      <c r="G38" s="15"/>
      <c r="H38" s="23"/>
      <c r="I38" s="23"/>
      <c r="J38" s="24"/>
      <c r="K38" s="15"/>
      <c r="L38" s="15"/>
      <c r="M38" s="15"/>
      <c r="N38" s="15"/>
      <c r="O38" s="15"/>
      <c r="P38" s="15"/>
      <c r="Q38" s="15"/>
      <c r="R38" s="15"/>
      <c r="S38" s="15"/>
      <c r="T38" s="15"/>
      <c r="U38" s="15"/>
      <c r="V38" s="15"/>
      <c r="W38" s="15"/>
      <c r="X38" s="15"/>
      <c r="Y38" s="15"/>
      <c r="Z38" s="16"/>
    </row>
    <row r="39" spans="2:26" s="18" customFormat="1" x14ac:dyDescent="0.35">
      <c r="B39" s="19"/>
      <c r="C39" s="173" t="s">
        <v>57</v>
      </c>
      <c r="D39" s="174"/>
      <c r="E39" s="174"/>
      <c r="F39" s="174"/>
      <c r="G39" s="174"/>
      <c r="H39" s="174"/>
      <c r="I39" s="174"/>
      <c r="J39" s="174"/>
      <c r="K39" s="174"/>
      <c r="L39" s="174"/>
      <c r="M39" s="174"/>
      <c r="N39" s="174"/>
      <c r="O39" s="174"/>
      <c r="P39" s="174"/>
      <c r="Q39" s="174"/>
      <c r="R39" s="174"/>
      <c r="S39" s="174"/>
      <c r="T39" s="174"/>
      <c r="U39" s="174"/>
      <c r="V39" s="174"/>
      <c r="W39" s="174"/>
      <c r="X39" s="174"/>
      <c r="Y39" s="175"/>
      <c r="Z39" s="16"/>
    </row>
    <row r="40" spans="2:26" ht="15" thickBot="1" x14ac:dyDescent="0.4">
      <c r="B40" s="14"/>
      <c r="C40" s="633"/>
      <c r="D40" s="634"/>
      <c r="E40" s="634"/>
      <c r="F40" s="634"/>
      <c r="G40" s="634"/>
      <c r="H40" s="634"/>
      <c r="I40" s="634"/>
      <c r="J40" s="634"/>
      <c r="K40" s="634"/>
      <c r="L40" s="634"/>
      <c r="M40" s="634"/>
      <c r="N40" s="634"/>
      <c r="O40" s="634"/>
      <c r="P40" s="634"/>
      <c r="Q40" s="634"/>
      <c r="R40" s="634"/>
      <c r="S40" s="634"/>
      <c r="T40" s="634"/>
      <c r="U40" s="634"/>
      <c r="V40" s="634"/>
      <c r="W40" s="634"/>
      <c r="X40" s="634"/>
      <c r="Y40" s="635"/>
      <c r="Z40" s="16"/>
    </row>
    <row r="41" spans="2:26" x14ac:dyDescent="0.35">
      <c r="B41" s="14"/>
      <c r="C41" s="179" t="s">
        <v>58</v>
      </c>
      <c r="D41" s="180"/>
      <c r="E41" s="180"/>
      <c r="F41" s="180"/>
      <c r="G41" s="180"/>
      <c r="H41" s="180"/>
      <c r="I41" s="180"/>
      <c r="J41" s="180"/>
      <c r="K41" s="180"/>
      <c r="L41" s="180"/>
      <c r="M41" s="180"/>
      <c r="N41" s="180"/>
      <c r="O41" s="180"/>
      <c r="P41" s="180"/>
      <c r="Q41" s="180"/>
      <c r="R41" s="180"/>
      <c r="S41" s="180"/>
      <c r="T41" s="180"/>
      <c r="U41" s="180"/>
      <c r="V41" s="180"/>
      <c r="W41" s="180"/>
      <c r="X41" s="180"/>
      <c r="Y41" s="181"/>
      <c r="Z41" s="16"/>
    </row>
    <row r="42" spans="2:26" x14ac:dyDescent="0.35">
      <c r="B42" s="14"/>
      <c r="C42" s="182"/>
      <c r="D42" s="183"/>
      <c r="E42" s="183"/>
      <c r="F42" s="183"/>
      <c r="G42" s="183"/>
      <c r="H42" s="183"/>
      <c r="I42" s="183"/>
      <c r="J42" s="183"/>
      <c r="K42" s="183"/>
      <c r="L42" s="183"/>
      <c r="M42" s="183"/>
      <c r="N42" s="183"/>
      <c r="O42" s="183"/>
      <c r="P42" s="183"/>
      <c r="Q42" s="183"/>
      <c r="R42" s="183"/>
      <c r="S42" s="183"/>
      <c r="T42" s="183"/>
      <c r="U42" s="183"/>
      <c r="V42" s="183"/>
      <c r="W42" s="183"/>
      <c r="X42" s="183"/>
      <c r="Y42" s="184"/>
      <c r="Z42" s="16"/>
    </row>
    <row r="43" spans="2:26" x14ac:dyDescent="0.35">
      <c r="B43" s="14"/>
      <c r="C43" s="182"/>
      <c r="D43" s="183"/>
      <c r="E43" s="183"/>
      <c r="F43" s="183"/>
      <c r="G43" s="183"/>
      <c r="H43" s="183"/>
      <c r="I43" s="183"/>
      <c r="J43" s="183"/>
      <c r="K43" s="183"/>
      <c r="L43" s="183"/>
      <c r="M43" s="183"/>
      <c r="N43" s="183"/>
      <c r="O43" s="183"/>
      <c r="P43" s="183"/>
      <c r="Q43" s="183"/>
      <c r="R43" s="183"/>
      <c r="S43" s="183"/>
      <c r="T43" s="183"/>
      <c r="U43" s="183"/>
      <c r="V43" s="183"/>
      <c r="W43" s="183"/>
      <c r="X43" s="183"/>
      <c r="Y43" s="184"/>
      <c r="Z43" s="16"/>
    </row>
    <row r="44" spans="2:26" x14ac:dyDescent="0.35">
      <c r="B44" s="14"/>
      <c r="C44" s="182"/>
      <c r="D44" s="183"/>
      <c r="E44" s="183"/>
      <c r="F44" s="183"/>
      <c r="G44" s="183"/>
      <c r="H44" s="183"/>
      <c r="I44" s="183"/>
      <c r="J44" s="183"/>
      <c r="K44" s="183"/>
      <c r="L44" s="183"/>
      <c r="M44" s="183"/>
      <c r="N44" s="183"/>
      <c r="O44" s="183"/>
      <c r="P44" s="183"/>
      <c r="Q44" s="183"/>
      <c r="R44" s="183"/>
      <c r="S44" s="183"/>
      <c r="T44" s="183"/>
      <c r="U44" s="183"/>
      <c r="V44" s="183"/>
      <c r="W44" s="183"/>
      <c r="X44" s="183"/>
      <c r="Y44" s="184"/>
      <c r="Z44" s="16"/>
    </row>
    <row r="45" spans="2:26" x14ac:dyDescent="0.35">
      <c r="B45" s="14"/>
      <c r="C45" s="182"/>
      <c r="D45" s="183"/>
      <c r="E45" s="183"/>
      <c r="F45" s="183"/>
      <c r="G45" s="183"/>
      <c r="H45" s="183"/>
      <c r="I45" s="183"/>
      <c r="J45" s="183"/>
      <c r="K45" s="183"/>
      <c r="L45" s="183"/>
      <c r="M45" s="183"/>
      <c r="N45" s="183"/>
      <c r="O45" s="183"/>
      <c r="P45" s="183"/>
      <c r="Q45" s="183"/>
      <c r="R45" s="183"/>
      <c r="S45" s="183"/>
      <c r="T45" s="183"/>
      <c r="U45" s="183"/>
      <c r="V45" s="183"/>
      <c r="W45" s="183"/>
      <c r="X45" s="183"/>
      <c r="Y45" s="184"/>
      <c r="Z45" s="16"/>
    </row>
    <row r="46" spans="2:26" x14ac:dyDescent="0.35">
      <c r="B46" s="14"/>
      <c r="C46" s="182"/>
      <c r="D46" s="183"/>
      <c r="E46" s="183"/>
      <c r="F46" s="183"/>
      <c r="G46" s="183"/>
      <c r="H46" s="183"/>
      <c r="I46" s="183"/>
      <c r="J46" s="183"/>
      <c r="K46" s="183"/>
      <c r="L46" s="183"/>
      <c r="M46" s="183"/>
      <c r="N46" s="183"/>
      <c r="O46" s="183"/>
      <c r="P46" s="183"/>
      <c r="Q46" s="183"/>
      <c r="R46" s="183"/>
      <c r="S46" s="183"/>
      <c r="T46" s="183"/>
      <c r="U46" s="183"/>
      <c r="V46" s="183"/>
      <c r="W46" s="183"/>
      <c r="X46" s="183"/>
      <c r="Y46" s="184"/>
      <c r="Z46" s="16"/>
    </row>
    <row r="47" spans="2:26" x14ac:dyDescent="0.35">
      <c r="B47" s="14"/>
      <c r="C47" s="182"/>
      <c r="D47" s="183"/>
      <c r="E47" s="183"/>
      <c r="F47" s="183"/>
      <c r="G47" s="183"/>
      <c r="H47" s="183"/>
      <c r="I47" s="183"/>
      <c r="J47" s="183"/>
      <c r="K47" s="183"/>
      <c r="L47" s="183"/>
      <c r="M47" s="183"/>
      <c r="N47" s="183"/>
      <c r="O47" s="183"/>
      <c r="P47" s="183"/>
      <c r="Q47" s="183"/>
      <c r="R47" s="183"/>
      <c r="S47" s="183"/>
      <c r="T47" s="183"/>
      <c r="U47" s="183"/>
      <c r="V47" s="183"/>
      <c r="W47" s="183"/>
      <c r="X47" s="183"/>
      <c r="Y47" s="184"/>
      <c r="Z47" s="16"/>
    </row>
    <row r="48" spans="2:26" x14ac:dyDescent="0.35">
      <c r="B48" s="14"/>
      <c r="C48" s="182"/>
      <c r="D48" s="183"/>
      <c r="E48" s="183"/>
      <c r="F48" s="183"/>
      <c r="G48" s="183"/>
      <c r="H48" s="183"/>
      <c r="I48" s="183"/>
      <c r="J48" s="183"/>
      <c r="K48" s="183"/>
      <c r="L48" s="183"/>
      <c r="M48" s="183"/>
      <c r="N48" s="183"/>
      <c r="O48" s="183"/>
      <c r="P48" s="183"/>
      <c r="Q48" s="183"/>
      <c r="R48" s="183"/>
      <c r="S48" s="183"/>
      <c r="T48" s="183"/>
      <c r="U48" s="183"/>
      <c r="V48" s="183"/>
      <c r="W48" s="183"/>
      <c r="X48" s="183"/>
      <c r="Y48" s="184"/>
      <c r="Z48" s="16"/>
    </row>
    <row r="49" spans="2:26" x14ac:dyDescent="0.35">
      <c r="B49" s="14"/>
      <c r="C49" s="182"/>
      <c r="D49" s="183"/>
      <c r="E49" s="183"/>
      <c r="F49" s="183"/>
      <c r="G49" s="183"/>
      <c r="H49" s="183"/>
      <c r="I49" s="183"/>
      <c r="J49" s="183"/>
      <c r="K49" s="183"/>
      <c r="L49" s="183"/>
      <c r="M49" s="183"/>
      <c r="N49" s="183"/>
      <c r="O49" s="183"/>
      <c r="P49" s="183"/>
      <c r="Q49" s="183"/>
      <c r="R49" s="183"/>
      <c r="S49" s="183"/>
      <c r="T49" s="183"/>
      <c r="U49" s="183"/>
      <c r="V49" s="183"/>
      <c r="W49" s="183"/>
      <c r="X49" s="183"/>
      <c r="Y49" s="184"/>
      <c r="Z49" s="16"/>
    </row>
    <row r="50" spans="2:26" x14ac:dyDescent="0.35">
      <c r="B50" s="14"/>
      <c r="C50" s="182"/>
      <c r="D50" s="183"/>
      <c r="E50" s="183"/>
      <c r="F50" s="183"/>
      <c r="G50" s="183"/>
      <c r="H50" s="183"/>
      <c r="I50" s="183"/>
      <c r="J50" s="183"/>
      <c r="K50" s="183"/>
      <c r="L50" s="183"/>
      <c r="M50" s="183"/>
      <c r="N50" s="183"/>
      <c r="O50" s="183"/>
      <c r="P50" s="183"/>
      <c r="Q50" s="183"/>
      <c r="R50" s="183"/>
      <c r="S50" s="183"/>
      <c r="T50" s="183"/>
      <c r="U50" s="183"/>
      <c r="V50" s="183"/>
      <c r="W50" s="183"/>
      <c r="X50" s="183"/>
      <c r="Y50" s="184"/>
      <c r="Z50" s="16"/>
    </row>
    <row r="51" spans="2:26" x14ac:dyDescent="0.35">
      <c r="B51" s="14"/>
      <c r="C51" s="182"/>
      <c r="D51" s="183"/>
      <c r="E51" s="183"/>
      <c r="F51" s="183"/>
      <c r="G51" s="183"/>
      <c r="H51" s="183"/>
      <c r="I51" s="183"/>
      <c r="J51" s="183"/>
      <c r="K51" s="183"/>
      <c r="L51" s="183"/>
      <c r="M51" s="183"/>
      <c r="N51" s="183"/>
      <c r="O51" s="183"/>
      <c r="P51" s="183"/>
      <c r="Q51" s="183"/>
      <c r="R51" s="183"/>
      <c r="S51" s="183"/>
      <c r="T51" s="183"/>
      <c r="U51" s="183"/>
      <c r="V51" s="183"/>
      <c r="W51" s="183"/>
      <c r="X51" s="183"/>
      <c r="Y51" s="184"/>
      <c r="Z51" s="16"/>
    </row>
    <row r="52" spans="2:26" x14ac:dyDescent="0.35">
      <c r="B52" s="14"/>
      <c r="C52" s="182"/>
      <c r="D52" s="183"/>
      <c r="E52" s="183"/>
      <c r="F52" s="183"/>
      <c r="G52" s="183"/>
      <c r="H52" s="183"/>
      <c r="I52" s="183"/>
      <c r="J52" s="183"/>
      <c r="K52" s="183"/>
      <c r="L52" s="183"/>
      <c r="M52" s="183"/>
      <c r="N52" s="183"/>
      <c r="O52" s="183"/>
      <c r="P52" s="183"/>
      <c r="Q52" s="183"/>
      <c r="R52" s="183"/>
      <c r="S52" s="183"/>
      <c r="T52" s="183"/>
      <c r="U52" s="183"/>
      <c r="V52" s="183"/>
      <c r="W52" s="183"/>
      <c r="X52" s="183"/>
      <c r="Y52" s="184"/>
      <c r="Z52" s="16"/>
    </row>
    <row r="53" spans="2:26" ht="15" thickBot="1" x14ac:dyDescent="0.4">
      <c r="B53" s="14"/>
      <c r="C53" s="185"/>
      <c r="D53" s="186"/>
      <c r="E53" s="186"/>
      <c r="F53" s="186"/>
      <c r="G53" s="186"/>
      <c r="H53" s="186"/>
      <c r="I53" s="186"/>
      <c r="J53" s="186"/>
      <c r="K53" s="186"/>
      <c r="L53" s="186"/>
      <c r="M53" s="186"/>
      <c r="N53" s="186"/>
      <c r="O53" s="186"/>
      <c r="P53" s="186"/>
      <c r="Q53" s="186"/>
      <c r="R53" s="186"/>
      <c r="S53" s="186"/>
      <c r="T53" s="186"/>
      <c r="U53" s="186"/>
      <c r="V53" s="186"/>
      <c r="W53" s="186"/>
      <c r="X53" s="186"/>
      <c r="Y53" s="187"/>
      <c r="Z53" s="16"/>
    </row>
    <row r="54" spans="2:26" x14ac:dyDescent="0.35">
      <c r="B54" s="25"/>
      <c r="C54" s="26"/>
      <c r="D54" s="26"/>
      <c r="E54" s="26"/>
      <c r="F54" s="26"/>
      <c r="G54" s="26"/>
      <c r="H54" s="26"/>
      <c r="I54" s="26"/>
      <c r="J54" s="26"/>
      <c r="K54" s="26"/>
      <c r="L54" s="26"/>
      <c r="M54" s="26"/>
      <c r="N54" s="26"/>
      <c r="O54" s="26"/>
      <c r="P54" s="26"/>
      <c r="Q54" s="26"/>
      <c r="R54" s="26"/>
      <c r="S54" s="26"/>
      <c r="T54" s="26"/>
      <c r="U54" s="26"/>
      <c r="V54" s="26"/>
      <c r="W54" s="26"/>
      <c r="X54" s="26"/>
      <c r="Y54" s="26"/>
      <c r="Z54" s="27"/>
    </row>
    <row r="55" spans="2:26" ht="15" thickBot="1" x14ac:dyDescent="0.4">
      <c r="B55" s="28"/>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2:26" ht="14.25" customHeight="1" x14ac:dyDescent="0.35">
      <c r="B56" s="31"/>
      <c r="C56" s="194" t="s">
        <v>45</v>
      </c>
      <c r="D56" s="195"/>
      <c r="E56" s="195"/>
      <c r="F56" s="195"/>
      <c r="G56" s="196"/>
      <c r="H56" s="194" t="s">
        <v>59</v>
      </c>
      <c r="I56" s="196"/>
      <c r="J56" s="194" t="s">
        <v>60</v>
      </c>
      <c r="K56" s="195"/>
      <c r="L56" s="195"/>
      <c r="M56" s="196"/>
      <c r="N56" s="194" t="s">
        <v>62</v>
      </c>
      <c r="O56" s="195"/>
      <c r="P56" s="195"/>
      <c r="Q56" s="195"/>
      <c r="R56" s="195"/>
      <c r="S56" s="195"/>
      <c r="T56" s="195"/>
      <c r="U56" s="195"/>
      <c r="V56" s="195"/>
      <c r="W56" s="195"/>
      <c r="X56" s="195"/>
      <c r="Y56" s="196"/>
      <c r="Z56" s="32"/>
    </row>
    <row r="57" spans="2:26" ht="14.25" customHeight="1" x14ac:dyDescent="0.35">
      <c r="B57" s="33"/>
      <c r="C57" s="197"/>
      <c r="D57" s="198"/>
      <c r="E57" s="198"/>
      <c r="F57" s="198"/>
      <c r="G57" s="199"/>
      <c r="H57" s="197"/>
      <c r="I57" s="199"/>
      <c r="J57" s="197"/>
      <c r="K57" s="198"/>
      <c r="L57" s="198"/>
      <c r="M57" s="199"/>
      <c r="N57" s="197"/>
      <c r="O57" s="198"/>
      <c r="P57" s="198"/>
      <c r="Q57" s="198"/>
      <c r="R57" s="198"/>
      <c r="S57" s="198"/>
      <c r="T57" s="198"/>
      <c r="U57" s="198"/>
      <c r="V57" s="198"/>
      <c r="W57" s="198"/>
      <c r="X57" s="198"/>
      <c r="Y57" s="199"/>
      <c r="Z57" s="32"/>
    </row>
    <row r="58" spans="2:26" ht="15" customHeight="1" thickBot="1" x14ac:dyDescent="0.4">
      <c r="B58" s="33"/>
      <c r="C58" s="197"/>
      <c r="D58" s="198"/>
      <c r="E58" s="198"/>
      <c r="F58" s="198"/>
      <c r="G58" s="199"/>
      <c r="H58" s="197"/>
      <c r="I58" s="199"/>
      <c r="J58" s="197"/>
      <c r="K58" s="198"/>
      <c r="L58" s="198"/>
      <c r="M58" s="199"/>
      <c r="N58" s="197"/>
      <c r="O58" s="198"/>
      <c r="P58" s="198"/>
      <c r="Q58" s="198"/>
      <c r="R58" s="198"/>
      <c r="S58" s="198"/>
      <c r="T58" s="198"/>
      <c r="U58" s="198"/>
      <c r="V58" s="198"/>
      <c r="W58" s="198"/>
      <c r="X58" s="198"/>
      <c r="Y58" s="199"/>
      <c r="Z58" s="32"/>
    </row>
    <row r="59" spans="2:26" x14ac:dyDescent="0.35">
      <c r="B59" s="31"/>
      <c r="C59" s="651"/>
      <c r="D59" s="652"/>
      <c r="E59" s="652"/>
      <c r="F59" s="652"/>
      <c r="G59" s="652"/>
      <c r="H59" s="640"/>
      <c r="I59" s="640"/>
      <c r="J59" s="640"/>
      <c r="K59" s="640"/>
      <c r="L59" s="640"/>
      <c r="M59" s="640"/>
      <c r="N59" s="652"/>
      <c r="O59" s="652"/>
      <c r="P59" s="652"/>
      <c r="Q59" s="652"/>
      <c r="R59" s="652"/>
      <c r="S59" s="652"/>
      <c r="T59" s="652"/>
      <c r="U59" s="652"/>
      <c r="V59" s="652"/>
      <c r="W59" s="652"/>
      <c r="X59" s="652"/>
      <c r="Y59" s="653"/>
      <c r="Z59" s="34"/>
    </row>
    <row r="60" spans="2:26" x14ac:dyDescent="0.35">
      <c r="B60" s="31"/>
      <c r="C60" s="249"/>
      <c r="D60" s="250"/>
      <c r="E60" s="250"/>
      <c r="F60" s="250"/>
      <c r="G60" s="250"/>
      <c r="H60" s="250"/>
      <c r="I60" s="250"/>
      <c r="J60" s="250"/>
      <c r="K60" s="250"/>
      <c r="L60" s="250"/>
      <c r="M60" s="250"/>
      <c r="N60" s="250"/>
      <c r="O60" s="250"/>
      <c r="P60" s="250"/>
      <c r="Q60" s="250"/>
      <c r="R60" s="250"/>
      <c r="S60" s="250"/>
      <c r="T60" s="250"/>
      <c r="U60" s="250"/>
      <c r="V60" s="250"/>
      <c r="W60" s="250"/>
      <c r="X60" s="250"/>
      <c r="Y60" s="660"/>
      <c r="Z60" s="34"/>
    </row>
    <row r="61" spans="2:26" x14ac:dyDescent="0.35">
      <c r="B61" s="31"/>
      <c r="C61" s="249"/>
      <c r="D61" s="250"/>
      <c r="E61" s="250"/>
      <c r="F61" s="250"/>
      <c r="G61" s="250"/>
      <c r="H61" s="250"/>
      <c r="I61" s="250"/>
      <c r="J61" s="250"/>
      <c r="K61" s="250"/>
      <c r="L61" s="250"/>
      <c r="M61" s="250"/>
      <c r="N61" s="250"/>
      <c r="O61" s="250"/>
      <c r="P61" s="250"/>
      <c r="Q61" s="250"/>
      <c r="R61" s="250"/>
      <c r="S61" s="250"/>
      <c r="T61" s="250"/>
      <c r="U61" s="250"/>
      <c r="V61" s="250"/>
      <c r="W61" s="250"/>
      <c r="X61" s="250"/>
      <c r="Y61" s="660"/>
      <c r="Z61" s="34"/>
    </row>
    <row r="62" spans="2:26" x14ac:dyDescent="0.35">
      <c r="B62" s="31"/>
      <c r="C62" s="249"/>
      <c r="D62" s="250"/>
      <c r="E62" s="250"/>
      <c r="F62" s="250"/>
      <c r="G62" s="250"/>
      <c r="H62" s="250"/>
      <c r="I62" s="250"/>
      <c r="J62" s="250"/>
      <c r="K62" s="250"/>
      <c r="L62" s="250"/>
      <c r="M62" s="250"/>
      <c r="N62" s="250"/>
      <c r="O62" s="250"/>
      <c r="P62" s="250"/>
      <c r="Q62" s="250"/>
      <c r="R62" s="250"/>
      <c r="S62" s="250"/>
      <c r="T62" s="250"/>
      <c r="U62" s="250"/>
      <c r="V62" s="250"/>
      <c r="W62" s="250"/>
      <c r="X62" s="250"/>
      <c r="Y62" s="660"/>
      <c r="Z62" s="34"/>
    </row>
    <row r="63" spans="2:26" x14ac:dyDescent="0.35">
      <c r="B63" s="31"/>
      <c r="C63" s="249"/>
      <c r="D63" s="250"/>
      <c r="E63" s="250"/>
      <c r="F63" s="250"/>
      <c r="G63" s="250"/>
      <c r="H63" s="250"/>
      <c r="I63" s="250"/>
      <c r="J63" s="250"/>
      <c r="K63" s="250"/>
      <c r="L63" s="250"/>
      <c r="M63" s="250"/>
      <c r="N63" s="250"/>
      <c r="O63" s="250"/>
      <c r="P63" s="250"/>
      <c r="Q63" s="250"/>
      <c r="R63" s="250"/>
      <c r="S63" s="250"/>
      <c r="T63" s="250"/>
      <c r="U63" s="250"/>
      <c r="V63" s="250"/>
      <c r="W63" s="250"/>
      <c r="X63" s="250"/>
      <c r="Y63" s="660"/>
      <c r="Z63" s="34"/>
    </row>
    <row r="64" spans="2:26" x14ac:dyDescent="0.35">
      <c r="B64" s="31"/>
      <c r="C64" s="249"/>
      <c r="D64" s="250"/>
      <c r="E64" s="250"/>
      <c r="F64" s="250"/>
      <c r="G64" s="250"/>
      <c r="H64" s="250"/>
      <c r="I64" s="250"/>
      <c r="J64" s="250"/>
      <c r="K64" s="250"/>
      <c r="L64" s="250"/>
      <c r="M64" s="250"/>
      <c r="N64" s="250"/>
      <c r="O64" s="250"/>
      <c r="P64" s="250"/>
      <c r="Q64" s="250"/>
      <c r="R64" s="250"/>
      <c r="S64" s="250"/>
      <c r="T64" s="250"/>
      <c r="U64" s="250"/>
      <c r="V64" s="250"/>
      <c r="W64" s="250"/>
      <c r="X64" s="250"/>
      <c r="Y64" s="660"/>
      <c r="Z64" s="34"/>
    </row>
    <row r="65" spans="2:26" x14ac:dyDescent="0.35">
      <c r="B65" s="31"/>
      <c r="C65" s="249"/>
      <c r="D65" s="250"/>
      <c r="E65" s="250"/>
      <c r="F65" s="250"/>
      <c r="G65" s="250"/>
      <c r="H65" s="250"/>
      <c r="I65" s="250"/>
      <c r="J65" s="250"/>
      <c r="K65" s="250"/>
      <c r="L65" s="250"/>
      <c r="M65" s="250"/>
      <c r="N65" s="250"/>
      <c r="O65" s="250"/>
      <c r="P65" s="250"/>
      <c r="Q65" s="250"/>
      <c r="R65" s="250"/>
      <c r="S65" s="250"/>
      <c r="T65" s="250"/>
      <c r="U65" s="250"/>
      <c r="V65" s="250"/>
      <c r="W65" s="250"/>
      <c r="X65" s="250"/>
      <c r="Y65" s="660"/>
      <c r="Z65" s="34"/>
    </row>
    <row r="66" spans="2:26" x14ac:dyDescent="0.35">
      <c r="B66" s="31"/>
      <c r="C66" s="249"/>
      <c r="D66" s="250"/>
      <c r="E66" s="250"/>
      <c r="F66" s="250"/>
      <c r="G66" s="250"/>
      <c r="H66" s="250"/>
      <c r="I66" s="250"/>
      <c r="J66" s="250"/>
      <c r="K66" s="250"/>
      <c r="L66" s="250"/>
      <c r="M66" s="250"/>
      <c r="N66" s="250"/>
      <c r="O66" s="250"/>
      <c r="P66" s="250"/>
      <c r="Q66" s="250"/>
      <c r="R66" s="250"/>
      <c r="S66" s="250"/>
      <c r="T66" s="250"/>
      <c r="U66" s="250"/>
      <c r="V66" s="250"/>
      <c r="W66" s="250"/>
      <c r="X66" s="250"/>
      <c r="Y66" s="660"/>
      <c r="Z66" s="34"/>
    </row>
    <row r="67" spans="2:26" x14ac:dyDescent="0.35">
      <c r="B67" s="31"/>
      <c r="C67" s="249"/>
      <c r="D67" s="250"/>
      <c r="E67" s="250"/>
      <c r="F67" s="250"/>
      <c r="G67" s="250"/>
      <c r="H67" s="250"/>
      <c r="I67" s="250"/>
      <c r="J67" s="250"/>
      <c r="K67" s="250"/>
      <c r="L67" s="250"/>
      <c r="M67" s="250"/>
      <c r="N67" s="250"/>
      <c r="O67" s="250"/>
      <c r="P67" s="250"/>
      <c r="Q67" s="250"/>
      <c r="R67" s="250"/>
      <c r="S67" s="250"/>
      <c r="T67" s="250"/>
      <c r="U67" s="250"/>
      <c r="V67" s="250"/>
      <c r="W67" s="250"/>
      <c r="X67" s="250"/>
      <c r="Y67" s="660"/>
      <c r="Z67" s="34"/>
    </row>
    <row r="68" spans="2:26" x14ac:dyDescent="0.35">
      <c r="B68" s="31"/>
      <c r="C68" s="249"/>
      <c r="D68" s="250"/>
      <c r="E68" s="250"/>
      <c r="F68" s="250"/>
      <c r="G68" s="250"/>
      <c r="H68" s="250"/>
      <c r="I68" s="250"/>
      <c r="J68" s="250"/>
      <c r="K68" s="250"/>
      <c r="L68" s="250"/>
      <c r="M68" s="250"/>
      <c r="N68" s="250"/>
      <c r="O68" s="250"/>
      <c r="P68" s="250"/>
      <c r="Q68" s="250"/>
      <c r="R68" s="250"/>
      <c r="S68" s="250"/>
      <c r="T68" s="250"/>
      <c r="U68" s="250"/>
      <c r="V68" s="250"/>
      <c r="W68" s="250"/>
      <c r="X68" s="250"/>
      <c r="Y68" s="660"/>
      <c r="Z68" s="34"/>
    </row>
    <row r="69" spans="2:26" x14ac:dyDescent="0.35">
      <c r="B69" s="31"/>
      <c r="C69" s="249"/>
      <c r="D69" s="250"/>
      <c r="E69" s="250"/>
      <c r="F69" s="250"/>
      <c r="G69" s="250"/>
      <c r="H69" s="250"/>
      <c r="I69" s="250"/>
      <c r="J69" s="250"/>
      <c r="K69" s="250"/>
      <c r="L69" s="250"/>
      <c r="M69" s="250"/>
      <c r="N69" s="250"/>
      <c r="O69" s="250"/>
      <c r="P69" s="250"/>
      <c r="Q69" s="250"/>
      <c r="R69" s="250"/>
      <c r="S69" s="250"/>
      <c r="T69" s="250"/>
      <c r="U69" s="250"/>
      <c r="V69" s="250"/>
      <c r="W69" s="250"/>
      <c r="X69" s="250"/>
      <c r="Y69" s="660"/>
      <c r="Z69" s="34"/>
    </row>
    <row r="70" spans="2:26" ht="15" thickBot="1" x14ac:dyDescent="0.4">
      <c r="B70" s="31"/>
      <c r="C70" s="251"/>
      <c r="D70" s="252"/>
      <c r="E70" s="252"/>
      <c r="F70" s="252"/>
      <c r="G70" s="252"/>
      <c r="H70" s="252"/>
      <c r="I70" s="252"/>
      <c r="J70" s="252"/>
      <c r="K70" s="252"/>
      <c r="L70" s="252"/>
      <c r="M70" s="252"/>
      <c r="N70" s="252"/>
      <c r="O70" s="252"/>
      <c r="P70" s="252"/>
      <c r="Q70" s="252"/>
      <c r="R70" s="252"/>
      <c r="S70" s="252"/>
      <c r="T70" s="252"/>
      <c r="U70" s="252"/>
      <c r="V70" s="252"/>
      <c r="W70" s="252"/>
      <c r="X70" s="252"/>
      <c r="Y70" s="661"/>
      <c r="Z70" s="34"/>
    </row>
    <row r="71" spans="2:26" x14ac:dyDescent="0.35">
      <c r="B71" s="35"/>
      <c r="C71" s="26"/>
      <c r="D71" s="26"/>
      <c r="E71" s="26"/>
      <c r="F71" s="26"/>
      <c r="G71" s="26"/>
      <c r="H71" s="26"/>
      <c r="I71" s="26"/>
      <c r="J71" s="26"/>
      <c r="K71" s="26"/>
      <c r="L71" s="26"/>
      <c r="M71" s="26"/>
      <c r="N71" s="26"/>
      <c r="O71" s="26"/>
      <c r="P71" s="26"/>
      <c r="Q71" s="26"/>
      <c r="R71" s="26"/>
      <c r="S71" s="26"/>
      <c r="T71" s="26"/>
      <c r="U71" s="26"/>
      <c r="V71" s="26"/>
      <c r="W71" s="26"/>
      <c r="X71" s="26"/>
      <c r="Y71" s="26"/>
      <c r="Z71" s="36"/>
    </row>
    <row r="110" ht="6" customHeight="1" x14ac:dyDescent="0.35"/>
  </sheetData>
  <mergeCells count="109">
    <mergeCell ref="C70:G70"/>
    <mergeCell ref="H70:I70"/>
    <mergeCell ref="J70:M70"/>
    <mergeCell ref="N70:Y70"/>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0:G60"/>
    <mergeCell ref="H60:I60"/>
    <mergeCell ref="J60:M60"/>
    <mergeCell ref="N60:Y60"/>
    <mergeCell ref="C61:G61"/>
    <mergeCell ref="H61:I61"/>
    <mergeCell ref="J61:M61"/>
    <mergeCell ref="N61:Y61"/>
    <mergeCell ref="C56:G58"/>
    <mergeCell ref="H56:I58"/>
    <mergeCell ref="J56:M58"/>
    <mergeCell ref="N56:Y58"/>
    <mergeCell ref="C59:G59"/>
    <mergeCell ref="H59:I59"/>
    <mergeCell ref="J59:M59"/>
    <mergeCell ref="N59:Y59"/>
    <mergeCell ref="C36:G36"/>
    <mergeCell ref="K36:Y36"/>
    <mergeCell ref="C39:Y40"/>
    <mergeCell ref="C41:Y53"/>
    <mergeCell ref="H36:I36"/>
    <mergeCell ref="C34:G34"/>
    <mergeCell ref="K34:Y34"/>
    <mergeCell ref="C35:G35"/>
    <mergeCell ref="K35:Y35"/>
    <mergeCell ref="C30:Y31"/>
    <mergeCell ref="C32:G33"/>
    <mergeCell ref="J32:J33"/>
    <mergeCell ref="K32:Y33"/>
    <mergeCell ref="H34:I34"/>
    <mergeCell ref="H32:I33"/>
    <mergeCell ref="H35:I35"/>
    <mergeCell ref="C28:H28"/>
    <mergeCell ref="I28:J28"/>
    <mergeCell ref="K28:P28"/>
    <mergeCell ref="Q28:S28"/>
    <mergeCell ref="U28:X28"/>
    <mergeCell ref="C23:I23"/>
    <mergeCell ref="J23:P23"/>
    <mergeCell ref="Q23:Y23"/>
    <mergeCell ref="C24:I24"/>
    <mergeCell ref="J24:P24"/>
    <mergeCell ref="Q24:Y24"/>
    <mergeCell ref="AB18:AK18"/>
    <mergeCell ref="C20:H21"/>
    <mergeCell ref="I20:L21"/>
    <mergeCell ref="M20:S20"/>
    <mergeCell ref="T20:Y20"/>
    <mergeCell ref="M21:S21"/>
    <mergeCell ref="T21:Y21"/>
    <mergeCell ref="C26:H26"/>
    <mergeCell ref="I26:Y26"/>
    <mergeCell ref="C16:H16"/>
    <mergeCell ref="I16:Y16"/>
    <mergeCell ref="C10:H11"/>
    <mergeCell ref="I10:Q11"/>
    <mergeCell ref="R10:U10"/>
    <mergeCell ref="V10:Y10"/>
    <mergeCell ref="R11:U11"/>
    <mergeCell ref="V11:Y11"/>
    <mergeCell ref="C18:H18"/>
    <mergeCell ref="I18:Y18"/>
    <mergeCell ref="B2:G4"/>
    <mergeCell ref="H2:Z2"/>
    <mergeCell ref="H3:O3"/>
    <mergeCell ref="P3:Z3"/>
    <mergeCell ref="H4:Z4"/>
    <mergeCell ref="C7:H8"/>
    <mergeCell ref="I7:Y8"/>
    <mergeCell ref="C13:H14"/>
    <mergeCell ref="I13:S14"/>
    <mergeCell ref="T13:Y13"/>
    <mergeCell ref="T14:Y14"/>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7" min="1"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01</vt:lpstr>
      <vt:lpstr>01. Puntos </vt:lpstr>
      <vt:lpstr>Hoja1</vt:lpstr>
      <vt:lpstr>01.  Porcentaje</vt:lpstr>
      <vt:lpstr>01 (2)</vt:lpstr>
      <vt:lpstr>02</vt:lpstr>
      <vt:lpstr>03</vt:lpstr>
      <vt:lpstr>04</vt:lpstr>
      <vt:lpstr>'01'!Área_de_impresión</vt:lpstr>
      <vt:lpstr>'01 (2)'!Área_de_impresión</vt:lpstr>
      <vt:lpstr>'01.  Porcentaje'!Área_de_impresión</vt:lpstr>
      <vt:lpstr>'01. Puntos '!Área_de_impresión</vt:lpstr>
      <vt:lpstr>'02'!Área_de_impresión</vt:lpstr>
      <vt:lpstr>'03'!Área_de_impresión</vt:lpstr>
      <vt:lpstr>'04'!Área_de_impresión</vt:lpstr>
      <vt:lpstr>'01'!Títulos_a_imprimir</vt:lpstr>
      <vt:lpstr>'01 (2)'!Títulos_a_imprimir</vt:lpstr>
      <vt:lpstr>'01.  Porcentaje'!Títulos_a_imprimir</vt:lpstr>
      <vt:lpstr>'01. Puntos '!Títulos_a_imprimir</vt:lpstr>
      <vt:lpstr>'02'!Títulos_a_imprimir</vt:lpstr>
      <vt:lpstr>'03'!Títulos_a_imprimir</vt:lpstr>
      <vt:lpstr>'04'!Títulos_a_imprimir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Julio Cesar Guapacha Osorio</cp:lastModifiedBy>
  <cp:revision/>
  <cp:lastPrinted>2023-12-13T16:02:43Z</cp:lastPrinted>
  <dcterms:created xsi:type="dcterms:W3CDTF">2018-06-25T20:52:53Z</dcterms:created>
  <dcterms:modified xsi:type="dcterms:W3CDTF">2025-03-28T22:25:45Z</dcterms:modified>
  <cp:category/>
  <cp:contentStatus/>
</cp:coreProperties>
</file>