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90450752-C868-44D4-AEC0-3CE36AC65785}" xr6:coauthVersionLast="47" xr6:coauthVersionMax="47" xr10:uidLastSave="{00000000-0000-0000-0000-000000000000}"/>
  <workbookProtection workbookAlgorithmName="SHA-512" workbookHashValue="S7i3zxtxv2vAug0YcEzyUsGK4zZRrnhGWszYGkxVHTTGUbfjr+opJvSwwoMP5AA8hQodAazz/J4Cq55hye0ZuQ==" workbookSaltValue="vrrgMvlNegJwwa9Ma8iEtQ==" workbookSpinCount="100000" lockStructure="1"/>
  <bookViews>
    <workbookView xWindow="-120" yWindow="-120" windowWidth="29040" windowHeight="15840" activeTab="4" xr2:uid="{00000000-000D-0000-FFFF-FFFF00000000}"/>
  </bookViews>
  <sheets>
    <sheet name="Instructivo Diligenciamiento" sheetId="6" r:id="rId1"/>
    <sheet name="Base Caracterización" sheetId="1" r:id="rId2"/>
    <sheet name="CONSULTA" sheetId="5" r:id="rId3"/>
    <sheet name="ESTADO DE LA PLANTA" sheetId="7" r:id="rId4"/>
    <sheet name="Retiros" sheetId="3" r:id="rId5"/>
    <sheet name="listas" sheetId="2" state="hidden" r:id="rId6"/>
  </sheets>
  <definedNames>
    <definedName name="_xlnm._FilterDatabase" localSheetId="1" hidden="1">'Base Caracterización'!$A$6:$CO$241</definedName>
    <definedName name="_xlnm._FilterDatabase" localSheetId="3" hidden="1">'ESTADO DE LA PLANTA'!$C$5:$H$32</definedName>
    <definedName name="_xlnm._FilterDatabase" localSheetId="5" hidden="1">listas!$C$1:$I$17</definedName>
    <definedName name="_xlnm._FilterDatabase" localSheetId="4" hidden="1">Retiros!$A$6:$CT$6</definedName>
    <definedName name="Almacenista_General">listas!$K$3</definedName>
    <definedName name="_xlnm.Print_Area" localSheetId="3">'ESTADO DE LA PLANTA'!$B$5:$I$32</definedName>
    <definedName name="Asesor">listas!$L$3:$L$4</definedName>
    <definedName name="Auxiliar_Administrativo">listas!$M$3:$M$5</definedName>
    <definedName name="Conductor">listas!$N$3</definedName>
    <definedName name="Dirección_General">listas!$AO$2:$AO$3</definedName>
    <definedName name="Director_General">listas!$O$3</definedName>
    <definedName name="Gerencia_Administrativa_y_Financiera">listas!$AP$2:$AP$5</definedName>
    <definedName name="Gerencia_de_Contratación">listas!$AQ$2</definedName>
    <definedName name="Gerencia_de_Infraestructura_Rural">listas!$AR$2</definedName>
    <definedName name="Gerencia_de_Infraestructura_Urbana">listas!$AS$2</definedName>
    <definedName name="Gerencia_de_Maquinaria_y_Equipos">listas!$AT$2</definedName>
    <definedName name="Gerencia_de_Producción">listas!$AU$2</definedName>
    <definedName name="Gerencia_para_el_Desarrollo_la_Calidad_y_la_Innovación">listas!$AV$2:$AV$4</definedName>
    <definedName name="Gerente">listas!$P$3</definedName>
    <definedName name="Jefe_de_Oficina">listas!$Q$3</definedName>
    <definedName name="Jefe_de_Oficina_Asesora">listas!$R$3</definedName>
    <definedName name="Lis_D_R">listas!$CC$2:$CC$3</definedName>
    <definedName name="lis_tip_dep">listas!$BI$2:$BI$5</definedName>
    <definedName name="List_Are_fun">listas!$BG$2:$BG$18</definedName>
    <definedName name="List_cau_ret">listas!$CB$2:$CB$9</definedName>
    <definedName name="list_cod_emp">listas!$AE$2:$AE$16</definedName>
    <definedName name="list_den_Emp">listas!$C$2:$C$17</definedName>
    <definedName name="list_Dep">listas!$AL$2:$AL$15</definedName>
    <definedName name="List_est_civ">listas!$BT$2:$BT$5</definedName>
    <definedName name="List_est_soc">listas!$BX$2:$BX$7</definedName>
    <definedName name="List_gra">listas!$AG$2:$AG$8</definedName>
    <definedName name="List_grup_et">listas!$BZ$2:$BZ$9</definedName>
    <definedName name="list_ley_cuo">listas!$BM$2:$BM$4</definedName>
    <definedName name="List_Loc">listas!$BS$2:$BS$21</definedName>
    <definedName name="List_nat_emp">listas!$AI$2:$AI$5</definedName>
    <definedName name="List_niv_Edu">listas!$BU$2:$BU$9</definedName>
    <definedName name="List_nov_fin_mes">listas!$CA$2:$CA$5</definedName>
    <definedName name="List_Sex">listas!$BD$2:$BD$3</definedName>
    <definedName name="List_sin">listas!$BW$2:$BW$6</definedName>
    <definedName name="List_SN">listas!$J$2:$J$3</definedName>
    <definedName name="List_tip_acto_ad">listas!$K$7:$K$8</definedName>
    <definedName name="list_tip_pla">listas!$BK$2:$BK$4</definedName>
    <definedName name="List_tip_vin">listas!$BV$2:$BV$8</definedName>
    <definedName name="List_vac">listas!$BO$2:$BO$4</definedName>
    <definedName name="lp">listas!$BE$15:$BE$25</definedName>
    <definedName name="Mat_den_emp">listas!$C$2:$I$17</definedName>
    <definedName name="Mat_dep">listas!$AL$2:$AM$15</definedName>
    <definedName name="Oficina_de_Servicio_a_la_Ciudadanía_y_Sostenibilidad">listas!$AW$2:$AW$3</definedName>
    <definedName name="Oficina_de_Tecnologías_de_la_Información">listas!$AX$2</definedName>
    <definedName name="Profesional_Especializado">listas!$S$3:$S$5</definedName>
    <definedName name="Profesional_Universitario">listas!$T$3:$T$5</definedName>
    <definedName name="Secretaría_General">listas!$AY$2:$AY$6</definedName>
    <definedName name="Secretario_Ejecutivo">listas!$U$3</definedName>
    <definedName name="Secretario_General">listas!$V$3</definedName>
    <definedName name="Subdirección_de_Intervención_de_la_Infraestructura">listas!$AZ$2</definedName>
    <definedName name="Subdirección_de_Planificación_y_de_Conservación">listas!$BA$2</definedName>
    <definedName name="Subdirección_de_Producción_y_Apoyo_Logístico">listas!$BB$2:$BB$3</definedName>
    <definedName name="Subdirector_Técnico">listas!$W$3</definedName>
    <definedName name="Técnico_Operativo">listas!$X$3:$X$5</definedName>
    <definedName name="Tesorero_General">listas!$Y$3</definedName>
    <definedName name="_xlnm.Print_Titles" localSheetId="3">'ESTADO DE LA PLANTA'!$1:$3</definedName>
    <definedName name="Trabajador_Oficial">listas!$Z$3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7" i="1" l="1"/>
  <c r="D3" i="3" l="1"/>
  <c r="L2" i="3"/>
  <c r="D2" i="3"/>
  <c r="D3" i="7" l="1"/>
  <c r="G2" i="7"/>
  <c r="D2" i="7"/>
  <c r="F22" i="1" l="1"/>
  <c r="D25" i="7"/>
  <c r="D26" i="7"/>
  <c r="D22" i="7"/>
  <c r="D23" i="7"/>
  <c r="D19" i="7"/>
  <c r="D20" i="7"/>
  <c r="D16" i="7"/>
  <c r="D17" i="7"/>
  <c r="D7" i="7"/>
  <c r="D8" i="7"/>
  <c r="D9" i="7"/>
  <c r="D10" i="7"/>
  <c r="D11" i="7"/>
  <c r="D12" i="7"/>
  <c r="D13" i="7"/>
  <c r="D14" i="7"/>
  <c r="D15" i="7"/>
  <c r="D18" i="7"/>
  <c r="D21" i="7"/>
  <c r="D24" i="7"/>
  <c r="D27" i="7"/>
  <c r="D28" i="7"/>
  <c r="D29" i="7"/>
  <c r="D30" i="7"/>
  <c r="D6" i="7"/>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7" i="1"/>
  <c r="E11" i="5" l="1"/>
  <c r="U2" i="5"/>
  <c r="L2" i="1"/>
  <c r="D3" i="5" l="1"/>
  <c r="D2" i="5"/>
  <c r="D2" i="1"/>
  <c r="D3" i="1"/>
  <c r="Q241" i="5" l="1"/>
  <c r="O240" i="5"/>
  <c r="M239" i="5"/>
  <c r="Q237" i="5"/>
  <c r="O236" i="5"/>
  <c r="P241" i="5"/>
  <c r="N240" i="5"/>
  <c r="O241" i="5"/>
  <c r="N241" i="5"/>
  <c r="L240" i="5"/>
  <c r="P238" i="5"/>
  <c r="N237" i="5"/>
  <c r="L236" i="5"/>
  <c r="P234" i="5"/>
  <c r="N233" i="5"/>
  <c r="L232" i="5"/>
  <c r="P230" i="5"/>
  <c r="N229" i="5"/>
  <c r="L228" i="5"/>
  <c r="P226" i="5"/>
  <c r="N225" i="5"/>
  <c r="L224" i="5"/>
  <c r="P222" i="5"/>
  <c r="N221" i="5"/>
  <c r="M241" i="5"/>
  <c r="Q239" i="5"/>
  <c r="O238" i="5"/>
  <c r="M237" i="5"/>
  <c r="Q235" i="5"/>
  <c r="O234" i="5"/>
  <c r="M233" i="5"/>
  <c r="Q231" i="5"/>
  <c r="O230" i="5"/>
  <c r="L241" i="5"/>
  <c r="P239" i="5"/>
  <c r="N238" i="5"/>
  <c r="L237" i="5"/>
  <c r="P235" i="5"/>
  <c r="N234" i="5"/>
  <c r="L233" i="5"/>
  <c r="P231" i="5"/>
  <c r="N230" i="5"/>
  <c r="L229" i="5"/>
  <c r="P227" i="5"/>
  <c r="N226" i="5"/>
  <c r="L225" i="5"/>
  <c r="P223" i="5"/>
  <c r="N222" i="5"/>
  <c r="L221" i="5"/>
  <c r="P219" i="5"/>
  <c r="N218" i="5"/>
  <c r="L217" i="5"/>
  <c r="P215" i="5"/>
  <c r="N214" i="5"/>
  <c r="L213" i="5"/>
  <c r="P211" i="5"/>
  <c r="N210" i="5"/>
  <c r="L209" i="5"/>
  <c r="P207" i="5"/>
  <c r="N206" i="5"/>
  <c r="L205" i="5"/>
  <c r="P203" i="5"/>
  <c r="N202" i="5"/>
  <c r="L201" i="5"/>
  <c r="P199" i="5"/>
  <c r="N198" i="5"/>
  <c r="L197" i="5"/>
  <c r="P195" i="5"/>
  <c r="N194" i="5"/>
  <c r="L193" i="5"/>
  <c r="P191" i="5"/>
  <c r="N190" i="5"/>
  <c r="L189" i="5"/>
  <c r="P187" i="5"/>
  <c r="N186" i="5"/>
  <c r="L185" i="5"/>
  <c r="P183" i="5"/>
  <c r="N182" i="5"/>
  <c r="L181" i="5"/>
  <c r="P179" i="5"/>
  <c r="N178" i="5"/>
  <c r="L177" i="5"/>
  <c r="P175" i="5"/>
  <c r="N174" i="5"/>
  <c r="L173" i="5"/>
  <c r="P171" i="5"/>
  <c r="N170" i="5"/>
  <c r="L169" i="5"/>
  <c r="P167" i="5"/>
  <c r="N166" i="5"/>
  <c r="L165" i="5"/>
  <c r="P163" i="5"/>
  <c r="N162" i="5"/>
  <c r="L161" i="5"/>
  <c r="P159" i="5"/>
  <c r="N158" i="5"/>
  <c r="L157" i="5"/>
  <c r="P155" i="5"/>
  <c r="N154" i="5"/>
  <c r="L153" i="5"/>
  <c r="P151" i="5"/>
  <c r="N150" i="5"/>
  <c r="L149" i="5"/>
  <c r="P147" i="5"/>
  <c r="N146" i="5"/>
  <c r="L145" i="5"/>
  <c r="Q240" i="5"/>
  <c r="O239" i="5"/>
  <c r="M238" i="5"/>
  <c r="Q236" i="5"/>
  <c r="O235" i="5"/>
  <c r="M234" i="5"/>
  <c r="Q232" i="5"/>
  <c r="O231" i="5"/>
  <c r="M230" i="5"/>
  <c r="Q228" i="5"/>
  <c r="O227" i="5"/>
  <c r="M226" i="5"/>
  <c r="Q224" i="5"/>
  <c r="O223" i="5"/>
  <c r="M222" i="5"/>
  <c r="Q220" i="5"/>
  <c r="O219" i="5"/>
  <c r="M218" i="5"/>
  <c r="Q216" i="5"/>
  <c r="O215" i="5"/>
  <c r="M214" i="5"/>
  <c r="Q212" i="5"/>
  <c r="O211" i="5"/>
  <c r="M210" i="5"/>
  <c r="Q208" i="5"/>
  <c r="O207" i="5"/>
  <c r="M206" i="5"/>
  <c r="Q204" i="5"/>
  <c r="O203" i="5"/>
  <c r="M202" i="5"/>
  <c r="Q200" i="5"/>
  <c r="O199" i="5"/>
  <c r="M198" i="5"/>
  <c r="Q196" i="5"/>
  <c r="O195" i="5"/>
  <c r="M194" i="5"/>
  <c r="Q192" i="5"/>
  <c r="O191" i="5"/>
  <c r="M190" i="5"/>
  <c r="Q188" i="5"/>
  <c r="O187" i="5"/>
  <c r="M186" i="5"/>
  <c r="Q184" i="5"/>
  <c r="O183" i="5"/>
  <c r="M182" i="5"/>
  <c r="Q180" i="5"/>
  <c r="O179" i="5"/>
  <c r="M178" i="5"/>
  <c r="Q176" i="5"/>
  <c r="O175" i="5"/>
  <c r="M174" i="5"/>
  <c r="Q172" i="5"/>
  <c r="O171" i="5"/>
  <c r="M170" i="5"/>
  <c r="Q168" i="5"/>
  <c r="O167" i="5"/>
  <c r="M166" i="5"/>
  <c r="Q164" i="5"/>
  <c r="O163" i="5"/>
  <c r="M162" i="5"/>
  <c r="Q160" i="5"/>
  <c r="O159" i="5"/>
  <c r="M158" i="5"/>
  <c r="Q156" i="5"/>
  <c r="O155" i="5"/>
  <c r="M154" i="5"/>
  <c r="Q152" i="5"/>
  <c r="O151" i="5"/>
  <c r="M150" i="5"/>
  <c r="Q148" i="5"/>
  <c r="O147" i="5"/>
  <c r="M146" i="5"/>
  <c r="Q144" i="5"/>
  <c r="O143" i="5"/>
  <c r="M142" i="5"/>
  <c r="Q140" i="5"/>
  <c r="O139" i="5"/>
  <c r="M138" i="5"/>
  <c r="Q136" i="5"/>
  <c r="O135" i="5"/>
  <c r="M134" i="5"/>
  <c r="Q132" i="5"/>
  <c r="O131" i="5"/>
  <c r="M130" i="5"/>
  <c r="Q128" i="5"/>
  <c r="P240" i="5"/>
  <c r="N239" i="5"/>
  <c r="L238" i="5"/>
  <c r="P236" i="5"/>
  <c r="N235" i="5"/>
  <c r="M240" i="5"/>
  <c r="L235" i="5"/>
  <c r="N232" i="5"/>
  <c r="P229" i="5"/>
  <c r="N227" i="5"/>
  <c r="O225" i="5"/>
  <c r="M223" i="5"/>
  <c r="M221" i="5"/>
  <c r="M219" i="5"/>
  <c r="O217" i="5"/>
  <c r="Q215" i="5"/>
  <c r="Q213" i="5"/>
  <c r="M212" i="5"/>
  <c r="O210" i="5"/>
  <c r="O208" i="5"/>
  <c r="Q206" i="5"/>
  <c r="M205" i="5"/>
  <c r="M203" i="5"/>
  <c r="O201" i="5"/>
  <c r="Q199" i="5"/>
  <c r="Q197" i="5"/>
  <c r="M196" i="5"/>
  <c r="O194" i="5"/>
  <c r="O192" i="5"/>
  <c r="Q190" i="5"/>
  <c r="M189" i="5"/>
  <c r="M187" i="5"/>
  <c r="O185" i="5"/>
  <c r="Q183" i="5"/>
  <c r="Q181" i="5"/>
  <c r="M180" i="5"/>
  <c r="O178" i="5"/>
  <c r="O176" i="5"/>
  <c r="Q174" i="5"/>
  <c r="M173" i="5"/>
  <c r="M171" i="5"/>
  <c r="O169" i="5"/>
  <c r="Q167" i="5"/>
  <c r="Q165" i="5"/>
  <c r="M164" i="5"/>
  <c r="O162" i="5"/>
  <c r="O160" i="5"/>
  <c r="Q158" i="5"/>
  <c r="M157" i="5"/>
  <c r="M155" i="5"/>
  <c r="O153" i="5"/>
  <c r="Q151" i="5"/>
  <c r="Q149" i="5"/>
  <c r="M148" i="5"/>
  <c r="O146" i="5"/>
  <c r="O144" i="5"/>
  <c r="L143" i="5"/>
  <c r="O141" i="5"/>
  <c r="L140" i="5"/>
  <c r="O138" i="5"/>
  <c r="L137" i="5"/>
  <c r="L239" i="5"/>
  <c r="Q234" i="5"/>
  <c r="M232" i="5"/>
  <c r="O229" i="5"/>
  <c r="M227" i="5"/>
  <c r="M225" i="5"/>
  <c r="L223" i="5"/>
  <c r="P220" i="5"/>
  <c r="L219" i="5"/>
  <c r="N217" i="5"/>
  <c r="N215" i="5"/>
  <c r="P213" i="5"/>
  <c r="L212" i="5"/>
  <c r="L210" i="5"/>
  <c r="N208" i="5"/>
  <c r="P206" i="5"/>
  <c r="P204" i="5"/>
  <c r="L203" i="5"/>
  <c r="N201" i="5"/>
  <c r="N199" i="5"/>
  <c r="P197" i="5"/>
  <c r="L196" i="5"/>
  <c r="L194" i="5"/>
  <c r="N192" i="5"/>
  <c r="P190" i="5"/>
  <c r="P188" i="5"/>
  <c r="L187" i="5"/>
  <c r="N185" i="5"/>
  <c r="N183" i="5"/>
  <c r="P181" i="5"/>
  <c r="L180" i="5"/>
  <c r="L178" i="5"/>
  <c r="N176" i="5"/>
  <c r="P174" i="5"/>
  <c r="P172" i="5"/>
  <c r="L171" i="5"/>
  <c r="N169" i="5"/>
  <c r="N167" i="5"/>
  <c r="P165" i="5"/>
  <c r="L164" i="5"/>
  <c r="L162" i="5"/>
  <c r="N160" i="5"/>
  <c r="P158" i="5"/>
  <c r="P156" i="5"/>
  <c r="L155" i="5"/>
  <c r="N153" i="5"/>
  <c r="N151" i="5"/>
  <c r="P149" i="5"/>
  <c r="L148" i="5"/>
  <c r="L146" i="5"/>
  <c r="N144" i="5"/>
  <c r="Q142" i="5"/>
  <c r="N141" i="5"/>
  <c r="Q139" i="5"/>
  <c r="N138" i="5"/>
  <c r="P136" i="5"/>
  <c r="M135" i="5"/>
  <c r="P133" i="5"/>
  <c r="M132" i="5"/>
  <c r="P130" i="5"/>
  <c r="M129" i="5"/>
  <c r="P127" i="5"/>
  <c r="N126" i="5"/>
  <c r="L125" i="5"/>
  <c r="P123" i="5"/>
  <c r="N122" i="5"/>
  <c r="L121" i="5"/>
  <c r="P119" i="5"/>
  <c r="N118" i="5"/>
  <c r="L117" i="5"/>
  <c r="P115" i="5"/>
  <c r="N114" i="5"/>
  <c r="L113" i="5"/>
  <c r="P111" i="5"/>
  <c r="N110" i="5"/>
  <c r="L109" i="5"/>
  <c r="P107" i="5"/>
  <c r="N106" i="5"/>
  <c r="L105" i="5"/>
  <c r="P103" i="5"/>
  <c r="N102" i="5"/>
  <c r="L101" i="5"/>
  <c r="P99" i="5"/>
  <c r="N98" i="5"/>
  <c r="L97" i="5"/>
  <c r="Q238" i="5"/>
  <c r="L234" i="5"/>
  <c r="N231" i="5"/>
  <c r="M229" i="5"/>
  <c r="L227" i="5"/>
  <c r="P224" i="5"/>
  <c r="Q222" i="5"/>
  <c r="O220" i="5"/>
  <c r="Q218" i="5"/>
  <c r="M217" i="5"/>
  <c r="M215" i="5"/>
  <c r="O213" i="5"/>
  <c r="Q211" i="5"/>
  <c r="Q209" i="5"/>
  <c r="M208" i="5"/>
  <c r="O206" i="5"/>
  <c r="O204" i="5"/>
  <c r="Q202" i="5"/>
  <c r="M201" i="5"/>
  <c r="M199" i="5"/>
  <c r="O197" i="5"/>
  <c r="Q195" i="5"/>
  <c r="Q193" i="5"/>
  <c r="M192" i="5"/>
  <c r="O190" i="5"/>
  <c r="O188" i="5"/>
  <c r="Q186" i="5"/>
  <c r="M185" i="5"/>
  <c r="M183" i="5"/>
  <c r="O181" i="5"/>
  <c r="Q179" i="5"/>
  <c r="Q177" i="5"/>
  <c r="M176" i="5"/>
  <c r="O174" i="5"/>
  <c r="O172" i="5"/>
  <c r="Q170" i="5"/>
  <c r="M169" i="5"/>
  <c r="M167" i="5"/>
  <c r="O165" i="5"/>
  <c r="Q163" i="5"/>
  <c r="Q161" i="5"/>
  <c r="M160" i="5"/>
  <c r="O158" i="5"/>
  <c r="O156" i="5"/>
  <c r="Q154" i="5"/>
  <c r="M153" i="5"/>
  <c r="P237" i="5"/>
  <c r="Q233" i="5"/>
  <c r="M231" i="5"/>
  <c r="P228" i="5"/>
  <c r="Q226" i="5"/>
  <c r="O224" i="5"/>
  <c r="O222" i="5"/>
  <c r="N220" i="5"/>
  <c r="P218" i="5"/>
  <c r="P216" i="5"/>
  <c r="L215" i="5"/>
  <c r="N213" i="5"/>
  <c r="N211" i="5"/>
  <c r="P209" i="5"/>
  <c r="L208" i="5"/>
  <c r="L206" i="5"/>
  <c r="N204" i="5"/>
  <c r="P202" i="5"/>
  <c r="P200" i="5"/>
  <c r="L199" i="5"/>
  <c r="N197" i="5"/>
  <c r="N195" i="5"/>
  <c r="P193" i="5"/>
  <c r="L192" i="5"/>
  <c r="L190" i="5"/>
  <c r="N188" i="5"/>
  <c r="P186" i="5"/>
  <c r="P184" i="5"/>
  <c r="L183" i="5"/>
  <c r="N181" i="5"/>
  <c r="N179" i="5"/>
  <c r="P177" i="5"/>
  <c r="L176" i="5"/>
  <c r="L174" i="5"/>
  <c r="N172" i="5"/>
  <c r="P170" i="5"/>
  <c r="P168" i="5"/>
  <c r="L167" i="5"/>
  <c r="N165" i="5"/>
  <c r="N163" i="5"/>
  <c r="P161" i="5"/>
  <c r="L160" i="5"/>
  <c r="L158" i="5"/>
  <c r="N156" i="5"/>
  <c r="P154" i="5"/>
  <c r="P152" i="5"/>
  <c r="L151" i="5"/>
  <c r="N149" i="5"/>
  <c r="N147" i="5"/>
  <c r="P145" i="5"/>
  <c r="L144" i="5"/>
  <c r="O142" i="5"/>
  <c r="L141" i="5"/>
  <c r="N139" i="5"/>
  <c r="Q137" i="5"/>
  <c r="N136" i="5"/>
  <c r="Q134" i="5"/>
  <c r="N133" i="5"/>
  <c r="Q131" i="5"/>
  <c r="N130" i="5"/>
  <c r="P128" i="5"/>
  <c r="N127" i="5"/>
  <c r="L126" i="5"/>
  <c r="P124" i="5"/>
  <c r="N123" i="5"/>
  <c r="L122" i="5"/>
  <c r="P120" i="5"/>
  <c r="N119" i="5"/>
  <c r="L118" i="5"/>
  <c r="P116" i="5"/>
  <c r="N115" i="5"/>
  <c r="L114" i="5"/>
  <c r="P112" i="5"/>
  <c r="N111" i="5"/>
  <c r="L110" i="5"/>
  <c r="P108" i="5"/>
  <c r="N107" i="5"/>
  <c r="L106" i="5"/>
  <c r="P104" i="5"/>
  <c r="N103" i="5"/>
  <c r="L102" i="5"/>
  <c r="P100" i="5"/>
  <c r="N99" i="5"/>
  <c r="L98" i="5"/>
  <c r="P96" i="5"/>
  <c r="O237" i="5"/>
  <c r="P233" i="5"/>
  <c r="L231" i="5"/>
  <c r="O228" i="5"/>
  <c r="O226" i="5"/>
  <c r="N224" i="5"/>
  <c r="L222" i="5"/>
  <c r="M220" i="5"/>
  <c r="O218" i="5"/>
  <c r="O216" i="5"/>
  <c r="Q214" i="5"/>
  <c r="M213" i="5"/>
  <c r="M211" i="5"/>
  <c r="O209" i="5"/>
  <c r="Q207" i="5"/>
  <c r="Q205" i="5"/>
  <c r="M204" i="5"/>
  <c r="O202" i="5"/>
  <c r="O200" i="5"/>
  <c r="Q198" i="5"/>
  <c r="M197" i="5"/>
  <c r="M195" i="5"/>
  <c r="O193" i="5"/>
  <c r="Q191" i="5"/>
  <c r="Q189" i="5"/>
  <c r="M188" i="5"/>
  <c r="O186" i="5"/>
  <c r="O184" i="5"/>
  <c r="Q182" i="5"/>
  <c r="M181" i="5"/>
  <c r="M179" i="5"/>
  <c r="O177" i="5"/>
  <c r="Q175" i="5"/>
  <c r="Q173" i="5"/>
  <c r="M172" i="5"/>
  <c r="O170" i="5"/>
  <c r="O168" i="5"/>
  <c r="Q166" i="5"/>
  <c r="M165" i="5"/>
  <c r="M163" i="5"/>
  <c r="O161" i="5"/>
  <c r="Q159" i="5"/>
  <c r="Q157" i="5"/>
  <c r="M156" i="5"/>
  <c r="O154" i="5"/>
  <c r="O152" i="5"/>
  <c r="Q150" i="5"/>
  <c r="M149" i="5"/>
  <c r="N236" i="5"/>
  <c r="O233" i="5"/>
  <c r="Q230" i="5"/>
  <c r="N228" i="5"/>
  <c r="L226" i="5"/>
  <c r="M224" i="5"/>
  <c r="Q221" i="5"/>
  <c r="L220" i="5"/>
  <c r="L218" i="5"/>
  <c r="N216" i="5"/>
  <c r="P214" i="5"/>
  <c r="P212" i="5"/>
  <c r="L211" i="5"/>
  <c r="N209" i="5"/>
  <c r="N207" i="5"/>
  <c r="P205" i="5"/>
  <c r="L204" i="5"/>
  <c r="L202" i="5"/>
  <c r="N200" i="5"/>
  <c r="P198" i="5"/>
  <c r="P196" i="5"/>
  <c r="L195" i="5"/>
  <c r="N193" i="5"/>
  <c r="N191" i="5"/>
  <c r="P189" i="5"/>
  <c r="L188" i="5"/>
  <c r="L186" i="5"/>
  <c r="N184" i="5"/>
  <c r="P182" i="5"/>
  <c r="P180" i="5"/>
  <c r="L179" i="5"/>
  <c r="N177" i="5"/>
  <c r="N175" i="5"/>
  <c r="P173" i="5"/>
  <c r="L172" i="5"/>
  <c r="L170" i="5"/>
  <c r="N168" i="5"/>
  <c r="M236" i="5"/>
  <c r="P232" i="5"/>
  <c r="L230" i="5"/>
  <c r="M228" i="5"/>
  <c r="Q225" i="5"/>
  <c r="Q223" i="5"/>
  <c r="P221" i="5"/>
  <c r="Q219" i="5"/>
  <c r="Q217" i="5"/>
  <c r="M216" i="5"/>
  <c r="O214" i="5"/>
  <c r="O212" i="5"/>
  <c r="Q210" i="5"/>
  <c r="M209" i="5"/>
  <c r="M207" i="5"/>
  <c r="O205" i="5"/>
  <c r="Q203" i="5"/>
  <c r="Q201" i="5"/>
  <c r="M200" i="5"/>
  <c r="O198" i="5"/>
  <c r="O196" i="5"/>
  <c r="Q194" i="5"/>
  <c r="M193" i="5"/>
  <c r="M191" i="5"/>
  <c r="O189" i="5"/>
  <c r="Q187" i="5"/>
  <c r="Q185" i="5"/>
  <c r="M184" i="5"/>
  <c r="O182" i="5"/>
  <c r="O180" i="5"/>
  <c r="Q178" i="5"/>
  <c r="M177" i="5"/>
  <c r="M175" i="5"/>
  <c r="O173" i="5"/>
  <c r="Q171" i="5"/>
  <c r="Q169" i="5"/>
  <c r="M168" i="5"/>
  <c r="O166" i="5"/>
  <c r="O164" i="5"/>
  <c r="Q162" i="5"/>
  <c r="M161" i="5"/>
  <c r="M159" i="5"/>
  <c r="O157" i="5"/>
  <c r="Q155" i="5"/>
  <c r="M235" i="5"/>
  <c r="P217" i="5"/>
  <c r="N203" i="5"/>
  <c r="N189" i="5"/>
  <c r="L175" i="5"/>
  <c r="N164" i="5"/>
  <c r="N157" i="5"/>
  <c r="L152" i="5"/>
  <c r="N148" i="5"/>
  <c r="N145" i="5"/>
  <c r="P142" i="5"/>
  <c r="N140" i="5"/>
  <c r="P137" i="5"/>
  <c r="P135" i="5"/>
  <c r="O133" i="5"/>
  <c r="N131" i="5"/>
  <c r="O129" i="5"/>
  <c r="O127" i="5"/>
  <c r="P125" i="5"/>
  <c r="L124" i="5"/>
  <c r="M122" i="5"/>
  <c r="N120" i="5"/>
  <c r="P118" i="5"/>
  <c r="Q116" i="5"/>
  <c r="L115" i="5"/>
  <c r="N113" i="5"/>
  <c r="O111" i="5"/>
  <c r="P109" i="5"/>
  <c r="L108" i="5"/>
  <c r="M106" i="5"/>
  <c r="N104" i="5"/>
  <c r="P102" i="5"/>
  <c r="Q100" i="5"/>
  <c r="L99" i="5"/>
  <c r="N97" i="5"/>
  <c r="P95" i="5"/>
  <c r="N94" i="5"/>
  <c r="L93" i="5"/>
  <c r="P91" i="5"/>
  <c r="N90" i="5"/>
  <c r="L89" i="5"/>
  <c r="P87" i="5"/>
  <c r="N86" i="5"/>
  <c r="L85" i="5"/>
  <c r="P83" i="5"/>
  <c r="N82" i="5"/>
  <c r="L81" i="5"/>
  <c r="P79" i="5"/>
  <c r="N78" i="5"/>
  <c r="O232" i="5"/>
  <c r="L216" i="5"/>
  <c r="P201" i="5"/>
  <c r="N187" i="5"/>
  <c r="N173" i="5"/>
  <c r="L163" i="5"/>
  <c r="L156" i="5"/>
  <c r="M151" i="5"/>
  <c r="Q147" i="5"/>
  <c r="M145" i="5"/>
  <c r="N142" i="5"/>
  <c r="M140" i="5"/>
  <c r="O137" i="5"/>
  <c r="N135" i="5"/>
  <c r="M133" i="5"/>
  <c r="M131" i="5"/>
  <c r="N129" i="5"/>
  <c r="M127" i="5"/>
  <c r="O125" i="5"/>
  <c r="Q123" i="5"/>
  <c r="Q121" i="5"/>
  <c r="M120" i="5"/>
  <c r="O118" i="5"/>
  <c r="O116" i="5"/>
  <c r="Q114" i="5"/>
  <c r="M113" i="5"/>
  <c r="M111" i="5"/>
  <c r="O109" i="5"/>
  <c r="Q107" i="5"/>
  <c r="Q105" i="5"/>
  <c r="M104" i="5"/>
  <c r="O102" i="5"/>
  <c r="O100" i="5"/>
  <c r="Q98" i="5"/>
  <c r="M97" i="5"/>
  <c r="O95" i="5"/>
  <c r="M94" i="5"/>
  <c r="Q92" i="5"/>
  <c r="O91" i="5"/>
  <c r="M90" i="5"/>
  <c r="Q88" i="5"/>
  <c r="O87" i="5"/>
  <c r="M86" i="5"/>
  <c r="Q84" i="5"/>
  <c r="O83" i="5"/>
  <c r="M82" i="5"/>
  <c r="Q80" i="5"/>
  <c r="O79" i="5"/>
  <c r="M78" i="5"/>
  <c r="Q76" i="5"/>
  <c r="O75" i="5"/>
  <c r="M74" i="5"/>
  <c r="Q72" i="5"/>
  <c r="O71" i="5"/>
  <c r="M70" i="5"/>
  <c r="Q68" i="5"/>
  <c r="O67" i="5"/>
  <c r="M66" i="5"/>
  <c r="Q64" i="5"/>
  <c r="O63" i="5"/>
  <c r="M62" i="5"/>
  <c r="Q60" i="5"/>
  <c r="O59" i="5"/>
  <c r="M58" i="5"/>
  <c r="Q56" i="5"/>
  <c r="O55" i="5"/>
  <c r="M54" i="5"/>
  <c r="Q52" i="5"/>
  <c r="O51" i="5"/>
  <c r="M50" i="5"/>
  <c r="Q48" i="5"/>
  <c r="O47" i="5"/>
  <c r="M46" i="5"/>
  <c r="Q44" i="5"/>
  <c r="O43" i="5"/>
  <c r="M42" i="5"/>
  <c r="Q40" i="5"/>
  <c r="O39" i="5"/>
  <c r="M38" i="5"/>
  <c r="Q36" i="5"/>
  <c r="O35" i="5"/>
  <c r="M34" i="5"/>
  <c r="Q32" i="5"/>
  <c r="O31" i="5"/>
  <c r="M30" i="5"/>
  <c r="Q28" i="5"/>
  <c r="Q229" i="5"/>
  <c r="L214" i="5"/>
  <c r="L200" i="5"/>
  <c r="P185" i="5"/>
  <c r="N171" i="5"/>
  <c r="P162" i="5"/>
  <c r="N155" i="5"/>
  <c r="P150" i="5"/>
  <c r="M147" i="5"/>
  <c r="P144" i="5"/>
  <c r="L142" i="5"/>
  <c r="P139" i="5"/>
  <c r="N137" i="5"/>
  <c r="L135" i="5"/>
  <c r="L133" i="5"/>
  <c r="L131" i="5"/>
  <c r="L129" i="5"/>
  <c r="L127" i="5"/>
  <c r="N125" i="5"/>
  <c r="O123" i="5"/>
  <c r="P121" i="5"/>
  <c r="L120" i="5"/>
  <c r="M118" i="5"/>
  <c r="N116" i="5"/>
  <c r="P114" i="5"/>
  <c r="Q112" i="5"/>
  <c r="L111" i="5"/>
  <c r="N109" i="5"/>
  <c r="O107" i="5"/>
  <c r="P105" i="5"/>
  <c r="L104" i="5"/>
  <c r="M102" i="5"/>
  <c r="N100" i="5"/>
  <c r="P98" i="5"/>
  <c r="Q96" i="5"/>
  <c r="N95" i="5"/>
  <c r="L94" i="5"/>
  <c r="P92" i="5"/>
  <c r="N91" i="5"/>
  <c r="L90" i="5"/>
  <c r="P88" i="5"/>
  <c r="N87" i="5"/>
  <c r="L86" i="5"/>
  <c r="P84" i="5"/>
  <c r="N83" i="5"/>
  <c r="L82" i="5"/>
  <c r="P80" i="5"/>
  <c r="Q227" i="5"/>
  <c r="N212" i="5"/>
  <c r="L198" i="5"/>
  <c r="L184" i="5"/>
  <c r="P169" i="5"/>
  <c r="N161" i="5"/>
  <c r="L154" i="5"/>
  <c r="O150" i="5"/>
  <c r="L147" i="5"/>
  <c r="M144" i="5"/>
  <c r="Q141" i="5"/>
  <c r="M139" i="5"/>
  <c r="M137" i="5"/>
  <c r="P134" i="5"/>
  <c r="P132" i="5"/>
  <c r="Q130" i="5"/>
  <c r="O128" i="5"/>
  <c r="Q126" i="5"/>
  <c r="M125" i="5"/>
  <c r="M123" i="5"/>
  <c r="O121" i="5"/>
  <c r="Q119" i="5"/>
  <c r="Q117" i="5"/>
  <c r="M116" i="5"/>
  <c r="O114" i="5"/>
  <c r="O112" i="5"/>
  <c r="Q110" i="5"/>
  <c r="M109" i="5"/>
  <c r="M107" i="5"/>
  <c r="O105" i="5"/>
  <c r="Q103" i="5"/>
  <c r="Q101" i="5"/>
  <c r="M100" i="5"/>
  <c r="O98" i="5"/>
  <c r="O96" i="5"/>
  <c r="M95" i="5"/>
  <c r="Q93" i="5"/>
  <c r="O92" i="5"/>
  <c r="M91" i="5"/>
  <c r="Q89" i="5"/>
  <c r="O88" i="5"/>
  <c r="M87" i="5"/>
  <c r="Q85" i="5"/>
  <c r="O84" i="5"/>
  <c r="M83" i="5"/>
  <c r="Q81" i="5"/>
  <c r="O80" i="5"/>
  <c r="M79" i="5"/>
  <c r="Q77" i="5"/>
  <c r="O76" i="5"/>
  <c r="M75" i="5"/>
  <c r="Q73" i="5"/>
  <c r="O72" i="5"/>
  <c r="M71" i="5"/>
  <c r="Q69" i="5"/>
  <c r="O68" i="5"/>
  <c r="M67" i="5"/>
  <c r="Q65" i="5"/>
  <c r="O64" i="5"/>
  <c r="M63" i="5"/>
  <c r="Q61" i="5"/>
  <c r="O60" i="5"/>
  <c r="M59" i="5"/>
  <c r="Q57" i="5"/>
  <c r="O56" i="5"/>
  <c r="M55" i="5"/>
  <c r="Q53" i="5"/>
  <c r="O52" i="5"/>
  <c r="M51" i="5"/>
  <c r="Q49" i="5"/>
  <c r="O48" i="5"/>
  <c r="M47" i="5"/>
  <c r="Q45" i="5"/>
  <c r="O44" i="5"/>
  <c r="M43" i="5"/>
  <c r="Q41" i="5"/>
  <c r="O40" i="5"/>
  <c r="M39" i="5"/>
  <c r="Q37" i="5"/>
  <c r="O36" i="5"/>
  <c r="M35" i="5"/>
  <c r="Q33" i="5"/>
  <c r="O32" i="5"/>
  <c r="M31" i="5"/>
  <c r="Q29" i="5"/>
  <c r="P225" i="5"/>
  <c r="P210" i="5"/>
  <c r="N196" i="5"/>
  <c r="L182" i="5"/>
  <c r="L168" i="5"/>
  <c r="P160" i="5"/>
  <c r="Q153" i="5"/>
  <c r="L150" i="5"/>
  <c r="Q146" i="5"/>
  <c r="Q143" i="5"/>
  <c r="P141" i="5"/>
  <c r="L139" i="5"/>
  <c r="O136" i="5"/>
  <c r="O134" i="5"/>
  <c r="O132" i="5"/>
  <c r="O130" i="5"/>
  <c r="N128" i="5"/>
  <c r="P126" i="5"/>
  <c r="Q124" i="5"/>
  <c r="L123" i="5"/>
  <c r="N121" i="5"/>
  <c r="O119" i="5"/>
  <c r="P117" i="5"/>
  <c r="L116" i="5"/>
  <c r="M114" i="5"/>
  <c r="N112" i="5"/>
  <c r="P110" i="5"/>
  <c r="Q108" i="5"/>
  <c r="L107" i="5"/>
  <c r="N105" i="5"/>
  <c r="O103" i="5"/>
  <c r="P101" i="5"/>
  <c r="L100" i="5"/>
  <c r="M98" i="5"/>
  <c r="N96" i="5"/>
  <c r="L95" i="5"/>
  <c r="P93" i="5"/>
  <c r="N92" i="5"/>
  <c r="L91" i="5"/>
  <c r="P89" i="5"/>
  <c r="N88" i="5"/>
  <c r="L87" i="5"/>
  <c r="P85" i="5"/>
  <c r="N84" i="5"/>
  <c r="N223" i="5"/>
  <c r="P208" i="5"/>
  <c r="P194" i="5"/>
  <c r="N180" i="5"/>
  <c r="P166" i="5"/>
  <c r="N159" i="5"/>
  <c r="P153" i="5"/>
  <c r="O149" i="5"/>
  <c r="P146" i="5"/>
  <c r="P143" i="5"/>
  <c r="M141" i="5"/>
  <c r="Q138" i="5"/>
  <c r="M136" i="5"/>
  <c r="N134" i="5"/>
  <c r="N132" i="5"/>
  <c r="L130" i="5"/>
  <c r="M128" i="5"/>
  <c r="O126" i="5"/>
  <c r="O124" i="5"/>
  <c r="Q122" i="5"/>
  <c r="M121" i="5"/>
  <c r="M119" i="5"/>
  <c r="O117" i="5"/>
  <c r="Q115" i="5"/>
  <c r="Q113" i="5"/>
  <c r="M112" i="5"/>
  <c r="O110" i="5"/>
  <c r="O108" i="5"/>
  <c r="Q106" i="5"/>
  <c r="M105" i="5"/>
  <c r="M103" i="5"/>
  <c r="O101" i="5"/>
  <c r="Q99" i="5"/>
  <c r="Q97" i="5"/>
  <c r="M96" i="5"/>
  <c r="Q94" i="5"/>
  <c r="O93" i="5"/>
  <c r="O221" i="5"/>
  <c r="L207" i="5"/>
  <c r="P192" i="5"/>
  <c r="P178" i="5"/>
  <c r="L166" i="5"/>
  <c r="L159" i="5"/>
  <c r="N152" i="5"/>
  <c r="P148" i="5"/>
  <c r="Q145" i="5"/>
  <c r="N143" i="5"/>
  <c r="P140" i="5"/>
  <c r="P138" i="5"/>
  <c r="L136" i="5"/>
  <c r="L134" i="5"/>
  <c r="L132" i="5"/>
  <c r="Q129" i="5"/>
  <c r="L128" i="5"/>
  <c r="M126" i="5"/>
  <c r="N124" i="5"/>
  <c r="P122" i="5"/>
  <c r="Q120" i="5"/>
  <c r="L119" i="5"/>
  <c r="N117" i="5"/>
  <c r="O115" i="5"/>
  <c r="P113" i="5"/>
  <c r="L112" i="5"/>
  <c r="M110" i="5"/>
  <c r="N108" i="5"/>
  <c r="P106" i="5"/>
  <c r="Q104" i="5"/>
  <c r="L103" i="5"/>
  <c r="N101" i="5"/>
  <c r="O99" i="5"/>
  <c r="P97" i="5"/>
  <c r="L96" i="5"/>
  <c r="P94" i="5"/>
  <c r="N93" i="5"/>
  <c r="L92" i="5"/>
  <c r="P90" i="5"/>
  <c r="N89" i="5"/>
  <c r="L88" i="5"/>
  <c r="P86" i="5"/>
  <c r="N85" i="5"/>
  <c r="L84" i="5"/>
  <c r="N219" i="5"/>
  <c r="O145" i="5"/>
  <c r="Q127" i="5"/>
  <c r="O113" i="5"/>
  <c r="M99" i="5"/>
  <c r="O90" i="5"/>
  <c r="M85" i="5"/>
  <c r="O81" i="5"/>
  <c r="L79" i="5"/>
  <c r="M77" i="5"/>
  <c r="N75" i="5"/>
  <c r="O73" i="5"/>
  <c r="Q71" i="5"/>
  <c r="L70" i="5"/>
  <c r="M68" i="5"/>
  <c r="O66" i="5"/>
  <c r="P64" i="5"/>
  <c r="Q62" i="5"/>
  <c r="M61" i="5"/>
  <c r="N59" i="5"/>
  <c r="O57" i="5"/>
  <c r="Q55" i="5"/>
  <c r="L54" i="5"/>
  <c r="M52" i="5"/>
  <c r="O50" i="5"/>
  <c r="P48" i="5"/>
  <c r="Q46" i="5"/>
  <c r="M45" i="5"/>
  <c r="N43" i="5"/>
  <c r="O41" i="5"/>
  <c r="Q39" i="5"/>
  <c r="L38" i="5"/>
  <c r="M36" i="5"/>
  <c r="O34" i="5"/>
  <c r="P32" i="5"/>
  <c r="Q30" i="5"/>
  <c r="M29" i="5"/>
  <c r="P27" i="5"/>
  <c r="N26" i="5"/>
  <c r="L25" i="5"/>
  <c r="P23" i="5"/>
  <c r="N22" i="5"/>
  <c r="L21" i="5"/>
  <c r="P19" i="5"/>
  <c r="N18" i="5"/>
  <c r="L17" i="5"/>
  <c r="P15" i="5"/>
  <c r="N14" i="5"/>
  <c r="L13" i="5"/>
  <c r="P11" i="5"/>
  <c r="N10" i="5"/>
  <c r="L9" i="5"/>
  <c r="P7" i="5"/>
  <c r="J238" i="5"/>
  <c r="J230" i="5"/>
  <c r="J222" i="5"/>
  <c r="J214" i="5"/>
  <c r="J206" i="5"/>
  <c r="J198" i="5"/>
  <c r="J190" i="5"/>
  <c r="J182" i="5"/>
  <c r="J174" i="5"/>
  <c r="J166" i="5"/>
  <c r="J158" i="5"/>
  <c r="J150" i="5"/>
  <c r="J142" i="5"/>
  <c r="J134" i="5"/>
  <c r="J126" i="5"/>
  <c r="J118" i="5"/>
  <c r="J110" i="5"/>
  <c r="J102" i="5"/>
  <c r="J94" i="5"/>
  <c r="J86" i="5"/>
  <c r="J78" i="5"/>
  <c r="J70" i="5"/>
  <c r="J62" i="5"/>
  <c r="J54" i="5"/>
  <c r="J46" i="5"/>
  <c r="J38" i="5"/>
  <c r="J30" i="5"/>
  <c r="J22" i="5"/>
  <c r="J14" i="5"/>
  <c r="K241" i="5"/>
  <c r="K233" i="5"/>
  <c r="K225" i="5"/>
  <c r="N205" i="5"/>
  <c r="M143" i="5"/>
  <c r="Q125" i="5"/>
  <c r="Q111" i="5"/>
  <c r="O97" i="5"/>
  <c r="O89" i="5"/>
  <c r="M84" i="5"/>
  <c r="N81" i="5"/>
  <c r="Q78" i="5"/>
  <c r="L77" i="5"/>
  <c r="L75" i="5"/>
  <c r="N73" i="5"/>
  <c r="P71" i="5"/>
  <c r="P69" i="5"/>
  <c r="L68" i="5"/>
  <c r="N66" i="5"/>
  <c r="N64" i="5"/>
  <c r="P62" i="5"/>
  <c r="L61" i="5"/>
  <c r="L59" i="5"/>
  <c r="N57" i="5"/>
  <c r="P55" i="5"/>
  <c r="P53" i="5"/>
  <c r="L52" i="5"/>
  <c r="N50" i="5"/>
  <c r="N48" i="5"/>
  <c r="P46" i="5"/>
  <c r="L45" i="5"/>
  <c r="L43" i="5"/>
  <c r="N41" i="5"/>
  <c r="P39" i="5"/>
  <c r="P37" i="5"/>
  <c r="L36" i="5"/>
  <c r="N34" i="5"/>
  <c r="N32" i="5"/>
  <c r="P30" i="5"/>
  <c r="L29" i="5"/>
  <c r="O27" i="5"/>
  <c r="M26" i="5"/>
  <c r="Q24" i="5"/>
  <c r="O23" i="5"/>
  <c r="M22" i="5"/>
  <c r="Q20" i="5"/>
  <c r="O19" i="5"/>
  <c r="M18" i="5"/>
  <c r="Q16" i="5"/>
  <c r="O15" i="5"/>
  <c r="M14" i="5"/>
  <c r="Q12" i="5"/>
  <c r="O11" i="5"/>
  <c r="M10" i="5"/>
  <c r="Q8" i="5"/>
  <c r="O7" i="5"/>
  <c r="J237" i="5"/>
  <c r="J229" i="5"/>
  <c r="J221" i="5"/>
  <c r="J213" i="5"/>
  <c r="J205" i="5"/>
  <c r="J197" i="5"/>
  <c r="J189" i="5"/>
  <c r="J181" i="5"/>
  <c r="J173" i="5"/>
  <c r="J165" i="5"/>
  <c r="J157" i="5"/>
  <c r="J149" i="5"/>
  <c r="J141" i="5"/>
  <c r="J133" i="5"/>
  <c r="J125" i="5"/>
  <c r="J117" i="5"/>
  <c r="J109" i="5"/>
  <c r="J101" i="5"/>
  <c r="J93" i="5"/>
  <c r="J85" i="5"/>
  <c r="J77" i="5"/>
  <c r="J69" i="5"/>
  <c r="J61" i="5"/>
  <c r="J53" i="5"/>
  <c r="J45" i="5"/>
  <c r="J37" i="5"/>
  <c r="J29" i="5"/>
  <c r="J21" i="5"/>
  <c r="J13" i="5"/>
  <c r="K240" i="5"/>
  <c r="K232" i="5"/>
  <c r="K224" i="5"/>
  <c r="K216" i="5"/>
  <c r="K208" i="5"/>
  <c r="K200" i="5"/>
  <c r="K192" i="5"/>
  <c r="K184" i="5"/>
  <c r="K176" i="5"/>
  <c r="K168" i="5"/>
  <c r="K160" i="5"/>
  <c r="K152" i="5"/>
  <c r="K144" i="5"/>
  <c r="K136" i="5"/>
  <c r="K128" i="5"/>
  <c r="K120" i="5"/>
  <c r="K112" i="5"/>
  <c r="K104" i="5"/>
  <c r="K96" i="5"/>
  <c r="K88" i="5"/>
  <c r="K80" i="5"/>
  <c r="K72" i="5"/>
  <c r="K64" i="5"/>
  <c r="K56" i="5"/>
  <c r="K48" i="5"/>
  <c r="K40" i="5"/>
  <c r="K32" i="5"/>
  <c r="K24" i="5"/>
  <c r="K16" i="5"/>
  <c r="K8" i="5"/>
  <c r="R235" i="5"/>
  <c r="R227" i="5"/>
  <c r="R219" i="5"/>
  <c r="R211" i="5"/>
  <c r="R203" i="5"/>
  <c r="R195" i="5"/>
  <c r="R187" i="5"/>
  <c r="R179" i="5"/>
  <c r="R171" i="5"/>
  <c r="R163" i="5"/>
  <c r="R155" i="5"/>
  <c r="R147" i="5"/>
  <c r="R139" i="5"/>
  <c r="R131" i="5"/>
  <c r="R123" i="5"/>
  <c r="R115" i="5"/>
  <c r="R107" i="5"/>
  <c r="R99" i="5"/>
  <c r="R91" i="5"/>
  <c r="R83" i="5"/>
  <c r="R75" i="5"/>
  <c r="R67" i="5"/>
  <c r="R59" i="5"/>
  <c r="R51" i="5"/>
  <c r="R43" i="5"/>
  <c r="R35" i="5"/>
  <c r="R27" i="5"/>
  <c r="R19" i="5"/>
  <c r="R11" i="5"/>
  <c r="J44" i="5"/>
  <c r="J28" i="5"/>
  <c r="J12" i="5"/>
  <c r="K239" i="5"/>
  <c r="K223" i="5"/>
  <c r="K215" i="5"/>
  <c r="K199" i="5"/>
  <c r="K191" i="5"/>
  <c r="K175" i="5"/>
  <c r="K167" i="5"/>
  <c r="L191" i="5"/>
  <c r="O140" i="5"/>
  <c r="M124" i="5"/>
  <c r="Q109" i="5"/>
  <c r="Q95" i="5"/>
  <c r="M89" i="5"/>
  <c r="Q83" i="5"/>
  <c r="M81" i="5"/>
  <c r="P78" i="5"/>
  <c r="P76" i="5"/>
  <c r="Q74" i="5"/>
  <c r="M73" i="5"/>
  <c r="N71" i="5"/>
  <c r="O69" i="5"/>
  <c r="Q67" i="5"/>
  <c r="L66" i="5"/>
  <c r="M64" i="5"/>
  <c r="O62" i="5"/>
  <c r="P60" i="5"/>
  <c r="Q58" i="5"/>
  <c r="M57" i="5"/>
  <c r="N55" i="5"/>
  <c r="O53" i="5"/>
  <c r="Q51" i="5"/>
  <c r="L50" i="5"/>
  <c r="M48" i="5"/>
  <c r="O46" i="5"/>
  <c r="P44" i="5"/>
  <c r="Q42" i="5"/>
  <c r="M41" i="5"/>
  <c r="N39" i="5"/>
  <c r="O37" i="5"/>
  <c r="Q35" i="5"/>
  <c r="L34" i="5"/>
  <c r="M32" i="5"/>
  <c r="O30" i="5"/>
  <c r="P28" i="5"/>
  <c r="N27" i="5"/>
  <c r="L26" i="5"/>
  <c r="P24" i="5"/>
  <c r="N23" i="5"/>
  <c r="L22" i="5"/>
  <c r="P20" i="5"/>
  <c r="N19" i="5"/>
  <c r="L18" i="5"/>
  <c r="P16" i="5"/>
  <c r="N15" i="5"/>
  <c r="L14" i="5"/>
  <c r="P12" i="5"/>
  <c r="N11" i="5"/>
  <c r="L10" i="5"/>
  <c r="P8" i="5"/>
  <c r="N7" i="5"/>
  <c r="J236" i="5"/>
  <c r="J228" i="5"/>
  <c r="J220" i="5"/>
  <c r="J212" i="5"/>
  <c r="J204" i="5"/>
  <c r="J196" i="5"/>
  <c r="J188" i="5"/>
  <c r="J180" i="5"/>
  <c r="J172" i="5"/>
  <c r="J164" i="5"/>
  <c r="J156" i="5"/>
  <c r="J148" i="5"/>
  <c r="J140" i="5"/>
  <c r="J132" i="5"/>
  <c r="J124" i="5"/>
  <c r="J116" i="5"/>
  <c r="J108" i="5"/>
  <c r="J100" i="5"/>
  <c r="J92" i="5"/>
  <c r="J84" i="5"/>
  <c r="J76" i="5"/>
  <c r="J68" i="5"/>
  <c r="J60" i="5"/>
  <c r="J52" i="5"/>
  <c r="J36" i="5"/>
  <c r="J20" i="5"/>
  <c r="K231" i="5"/>
  <c r="K207" i="5"/>
  <c r="K183" i="5"/>
  <c r="P176" i="5"/>
  <c r="L138" i="5"/>
  <c r="O122" i="5"/>
  <c r="M108" i="5"/>
  <c r="O94" i="5"/>
  <c r="M88" i="5"/>
  <c r="L83" i="5"/>
  <c r="N80" i="5"/>
  <c r="O78" i="5"/>
  <c r="N76" i="5"/>
  <c r="P74" i="5"/>
  <c r="L73" i="5"/>
  <c r="L71" i="5"/>
  <c r="N69" i="5"/>
  <c r="P67" i="5"/>
  <c r="P65" i="5"/>
  <c r="L64" i="5"/>
  <c r="N62" i="5"/>
  <c r="N60" i="5"/>
  <c r="P58" i="5"/>
  <c r="L57" i="5"/>
  <c r="L55" i="5"/>
  <c r="N53" i="5"/>
  <c r="P51" i="5"/>
  <c r="P49" i="5"/>
  <c r="L48" i="5"/>
  <c r="N46" i="5"/>
  <c r="N44" i="5"/>
  <c r="P42" i="5"/>
  <c r="L41" i="5"/>
  <c r="L39" i="5"/>
  <c r="N37" i="5"/>
  <c r="P35" i="5"/>
  <c r="P33" i="5"/>
  <c r="L32" i="5"/>
  <c r="N30" i="5"/>
  <c r="O28" i="5"/>
  <c r="M27" i="5"/>
  <c r="Q25" i="5"/>
  <c r="O24" i="5"/>
  <c r="M23" i="5"/>
  <c r="Q21" i="5"/>
  <c r="O20" i="5"/>
  <c r="M19" i="5"/>
  <c r="Q17" i="5"/>
  <c r="O16" i="5"/>
  <c r="M15" i="5"/>
  <c r="Q13" i="5"/>
  <c r="O12" i="5"/>
  <c r="M11" i="5"/>
  <c r="Q9" i="5"/>
  <c r="O8" i="5"/>
  <c r="M7" i="5"/>
  <c r="J235" i="5"/>
  <c r="J227" i="5"/>
  <c r="J219" i="5"/>
  <c r="J211" i="5"/>
  <c r="J203" i="5"/>
  <c r="J195" i="5"/>
  <c r="J187" i="5"/>
  <c r="J179" i="5"/>
  <c r="J171" i="5"/>
  <c r="J163" i="5"/>
  <c r="J155" i="5"/>
  <c r="J147" i="5"/>
  <c r="J139" i="5"/>
  <c r="J131" i="5"/>
  <c r="J123" i="5"/>
  <c r="J115" i="5"/>
  <c r="J107" i="5"/>
  <c r="J99" i="5"/>
  <c r="J91" i="5"/>
  <c r="J83" i="5"/>
  <c r="J75" i="5"/>
  <c r="J67" i="5"/>
  <c r="J59" i="5"/>
  <c r="J51" i="5"/>
  <c r="J43" i="5"/>
  <c r="J35" i="5"/>
  <c r="J27" i="5"/>
  <c r="J19" i="5"/>
  <c r="J11" i="5"/>
  <c r="K238" i="5"/>
  <c r="K230" i="5"/>
  <c r="K222" i="5"/>
  <c r="K214" i="5"/>
  <c r="K206" i="5"/>
  <c r="K198" i="5"/>
  <c r="K190" i="5"/>
  <c r="K182" i="5"/>
  <c r="K174" i="5"/>
  <c r="K166" i="5"/>
  <c r="K158" i="5"/>
  <c r="K150" i="5"/>
  <c r="K142" i="5"/>
  <c r="K134" i="5"/>
  <c r="K126" i="5"/>
  <c r="K118" i="5"/>
  <c r="K110" i="5"/>
  <c r="K102" i="5"/>
  <c r="K94" i="5"/>
  <c r="K86" i="5"/>
  <c r="K78" i="5"/>
  <c r="K70" i="5"/>
  <c r="K62" i="5"/>
  <c r="K54" i="5"/>
  <c r="K46" i="5"/>
  <c r="K38" i="5"/>
  <c r="K30" i="5"/>
  <c r="K22" i="5"/>
  <c r="K14" i="5"/>
  <c r="R241" i="5"/>
  <c r="R233" i="5"/>
  <c r="R225" i="5"/>
  <c r="R217" i="5"/>
  <c r="R209" i="5"/>
  <c r="R201" i="5"/>
  <c r="R193" i="5"/>
  <c r="R185" i="5"/>
  <c r="R177" i="5"/>
  <c r="R169" i="5"/>
  <c r="R161" i="5"/>
  <c r="R153" i="5"/>
  <c r="R145" i="5"/>
  <c r="R137" i="5"/>
  <c r="R129" i="5"/>
  <c r="R121" i="5"/>
  <c r="R113" i="5"/>
  <c r="R105" i="5"/>
  <c r="R97" i="5"/>
  <c r="R89" i="5"/>
  <c r="R81" i="5"/>
  <c r="R73" i="5"/>
  <c r="R65" i="5"/>
  <c r="R57" i="5"/>
  <c r="R49" i="5"/>
  <c r="R41" i="5"/>
  <c r="R33" i="5"/>
  <c r="R25" i="5"/>
  <c r="R17" i="5"/>
  <c r="R9" i="5"/>
  <c r="J58" i="5"/>
  <c r="J42" i="5"/>
  <c r="J26" i="5"/>
  <c r="J18" i="5"/>
  <c r="K237" i="5"/>
  <c r="K229" i="5"/>
  <c r="P164" i="5"/>
  <c r="Q135" i="5"/>
  <c r="O120" i="5"/>
  <c r="O106" i="5"/>
  <c r="M93" i="5"/>
  <c r="Q87" i="5"/>
  <c r="Q82" i="5"/>
  <c r="M80" i="5"/>
  <c r="L78" i="5"/>
  <c r="M76" i="5"/>
  <c r="O74" i="5"/>
  <c r="P72" i="5"/>
  <c r="Q70" i="5"/>
  <c r="M69" i="5"/>
  <c r="N67" i="5"/>
  <c r="O65" i="5"/>
  <c r="Q63" i="5"/>
  <c r="L62" i="5"/>
  <c r="M60" i="5"/>
  <c r="O58" i="5"/>
  <c r="P56" i="5"/>
  <c r="Q54" i="5"/>
  <c r="M53" i="5"/>
  <c r="N51" i="5"/>
  <c r="O49" i="5"/>
  <c r="Q47" i="5"/>
  <c r="L46" i="5"/>
  <c r="M44" i="5"/>
  <c r="O42" i="5"/>
  <c r="P40" i="5"/>
  <c r="Q38" i="5"/>
  <c r="M37" i="5"/>
  <c r="N35" i="5"/>
  <c r="O33" i="5"/>
  <c r="Q31" i="5"/>
  <c r="L30" i="5"/>
  <c r="N28" i="5"/>
  <c r="L27" i="5"/>
  <c r="P25" i="5"/>
  <c r="N24" i="5"/>
  <c r="L23" i="5"/>
  <c r="P21" i="5"/>
  <c r="N20" i="5"/>
  <c r="L19" i="5"/>
  <c r="P17" i="5"/>
  <c r="N16" i="5"/>
  <c r="L15" i="5"/>
  <c r="P13" i="5"/>
  <c r="N12" i="5"/>
  <c r="L11" i="5"/>
  <c r="P9" i="5"/>
  <c r="N8" i="5"/>
  <c r="L7" i="5"/>
  <c r="J234" i="5"/>
  <c r="J226" i="5"/>
  <c r="J218" i="5"/>
  <c r="J210" i="5"/>
  <c r="J202" i="5"/>
  <c r="J194" i="5"/>
  <c r="J186" i="5"/>
  <c r="J178" i="5"/>
  <c r="J170" i="5"/>
  <c r="J162" i="5"/>
  <c r="J154" i="5"/>
  <c r="J146" i="5"/>
  <c r="J138" i="5"/>
  <c r="J130" i="5"/>
  <c r="J122" i="5"/>
  <c r="J114" i="5"/>
  <c r="J106" i="5"/>
  <c r="J98" i="5"/>
  <c r="J90" i="5"/>
  <c r="J82" i="5"/>
  <c r="J74" i="5"/>
  <c r="J66" i="5"/>
  <c r="J50" i="5"/>
  <c r="J34" i="5"/>
  <c r="J10" i="5"/>
  <c r="P157" i="5"/>
  <c r="Q133" i="5"/>
  <c r="Q118" i="5"/>
  <c r="O104" i="5"/>
  <c r="M92" i="5"/>
  <c r="Q86" i="5"/>
  <c r="P82" i="5"/>
  <c r="L80" i="5"/>
  <c r="P77" i="5"/>
  <c r="L76" i="5"/>
  <c r="N74" i="5"/>
  <c r="N72" i="5"/>
  <c r="P70" i="5"/>
  <c r="L69" i="5"/>
  <c r="L67" i="5"/>
  <c r="N65" i="5"/>
  <c r="P63" i="5"/>
  <c r="P61" i="5"/>
  <c r="L60" i="5"/>
  <c r="N58" i="5"/>
  <c r="N56" i="5"/>
  <c r="P54" i="5"/>
  <c r="L53" i="5"/>
  <c r="L51" i="5"/>
  <c r="N49" i="5"/>
  <c r="P47" i="5"/>
  <c r="P45" i="5"/>
  <c r="L44" i="5"/>
  <c r="N42" i="5"/>
  <c r="N40" i="5"/>
  <c r="P38" i="5"/>
  <c r="L37" i="5"/>
  <c r="L35" i="5"/>
  <c r="N33" i="5"/>
  <c r="P31" i="5"/>
  <c r="P29" i="5"/>
  <c r="M28" i="5"/>
  <c r="Q26" i="5"/>
  <c r="O25" i="5"/>
  <c r="M24" i="5"/>
  <c r="Q22" i="5"/>
  <c r="O21" i="5"/>
  <c r="M20" i="5"/>
  <c r="Q18" i="5"/>
  <c r="O17" i="5"/>
  <c r="M16" i="5"/>
  <c r="Q14" i="5"/>
  <c r="O13" i="5"/>
  <c r="M12" i="5"/>
  <c r="Q10" i="5"/>
  <c r="O9" i="5"/>
  <c r="M8" i="5"/>
  <c r="J241" i="5"/>
  <c r="J233" i="5"/>
  <c r="J225" i="5"/>
  <c r="J217" i="5"/>
  <c r="J209" i="5"/>
  <c r="J201" i="5"/>
  <c r="J193" i="5"/>
  <c r="J185" i="5"/>
  <c r="J177" i="5"/>
  <c r="J169" i="5"/>
  <c r="J161" i="5"/>
  <c r="J153" i="5"/>
  <c r="J145" i="5"/>
  <c r="J137" i="5"/>
  <c r="J129" i="5"/>
  <c r="J121" i="5"/>
  <c r="J113" i="5"/>
  <c r="J105" i="5"/>
  <c r="J97" i="5"/>
  <c r="J89" i="5"/>
  <c r="J81" i="5"/>
  <c r="J73" i="5"/>
  <c r="J65" i="5"/>
  <c r="J57" i="5"/>
  <c r="J49" i="5"/>
  <c r="J41" i="5"/>
  <c r="M152" i="5"/>
  <c r="P131" i="5"/>
  <c r="M117" i="5"/>
  <c r="Q102" i="5"/>
  <c r="Q91" i="5"/>
  <c r="O86" i="5"/>
  <c r="O82" i="5"/>
  <c r="Q79" i="5"/>
  <c r="O77" i="5"/>
  <c r="Q75" i="5"/>
  <c r="L74" i="5"/>
  <c r="M72" i="5"/>
  <c r="O70" i="5"/>
  <c r="P68" i="5"/>
  <c r="Q66" i="5"/>
  <c r="M65" i="5"/>
  <c r="N63" i="5"/>
  <c r="O61" i="5"/>
  <c r="Q59" i="5"/>
  <c r="L58" i="5"/>
  <c r="M56" i="5"/>
  <c r="O54" i="5"/>
  <c r="P52" i="5"/>
  <c r="Q50" i="5"/>
  <c r="M49" i="5"/>
  <c r="N47" i="5"/>
  <c r="O45" i="5"/>
  <c r="Q43" i="5"/>
  <c r="L42" i="5"/>
  <c r="M40" i="5"/>
  <c r="O38" i="5"/>
  <c r="P36" i="5"/>
  <c r="Q34" i="5"/>
  <c r="M33" i="5"/>
  <c r="N31" i="5"/>
  <c r="O29" i="5"/>
  <c r="L28" i="5"/>
  <c r="P26" i="5"/>
  <c r="N25" i="5"/>
  <c r="L24" i="5"/>
  <c r="P22" i="5"/>
  <c r="N21" i="5"/>
  <c r="L20" i="5"/>
  <c r="P18" i="5"/>
  <c r="N17" i="5"/>
  <c r="L16" i="5"/>
  <c r="P14" i="5"/>
  <c r="N13" i="5"/>
  <c r="L12" i="5"/>
  <c r="P10" i="5"/>
  <c r="N9" i="5"/>
  <c r="L8" i="5"/>
  <c r="J240" i="5"/>
  <c r="J232" i="5"/>
  <c r="J224" i="5"/>
  <c r="J216" i="5"/>
  <c r="J208" i="5"/>
  <c r="J200" i="5"/>
  <c r="J192" i="5"/>
  <c r="J184" i="5"/>
  <c r="J176" i="5"/>
  <c r="J168" i="5"/>
  <c r="J160" i="5"/>
  <c r="J152" i="5"/>
  <c r="J144" i="5"/>
  <c r="J136" i="5"/>
  <c r="J128" i="5"/>
  <c r="J120" i="5"/>
  <c r="J112" i="5"/>
  <c r="J104" i="5"/>
  <c r="J96" i="5"/>
  <c r="J88" i="5"/>
  <c r="J80" i="5"/>
  <c r="J72" i="5"/>
  <c r="J64" i="5"/>
  <c r="J56" i="5"/>
  <c r="J48" i="5"/>
  <c r="J40" i="5"/>
  <c r="O148" i="5"/>
  <c r="P129" i="5"/>
  <c r="M115" i="5"/>
  <c r="M101" i="5"/>
  <c r="Q90" i="5"/>
  <c r="O85" i="5"/>
  <c r="P81" i="5"/>
  <c r="N79" i="5"/>
  <c r="N77" i="5"/>
  <c r="P75" i="5"/>
  <c r="P73" i="5"/>
  <c r="L72" i="5"/>
  <c r="N70" i="5"/>
  <c r="N68" i="5"/>
  <c r="P66" i="5"/>
  <c r="L65" i="5"/>
  <c r="L63" i="5"/>
  <c r="N61" i="5"/>
  <c r="P59" i="5"/>
  <c r="P57" i="5"/>
  <c r="L56" i="5"/>
  <c r="N54" i="5"/>
  <c r="N52" i="5"/>
  <c r="P50" i="5"/>
  <c r="L49" i="5"/>
  <c r="L47" i="5"/>
  <c r="N45" i="5"/>
  <c r="P43" i="5"/>
  <c r="P41" i="5"/>
  <c r="L40" i="5"/>
  <c r="N38" i="5"/>
  <c r="N36" i="5"/>
  <c r="P34" i="5"/>
  <c r="L33" i="5"/>
  <c r="L31" i="5"/>
  <c r="N29" i="5"/>
  <c r="Q27" i="5"/>
  <c r="O26" i="5"/>
  <c r="M25" i="5"/>
  <c r="Q23" i="5"/>
  <c r="O22" i="5"/>
  <c r="M21" i="5"/>
  <c r="Q19" i="5"/>
  <c r="O18" i="5"/>
  <c r="M17" i="5"/>
  <c r="Q15" i="5"/>
  <c r="O14" i="5"/>
  <c r="M13" i="5"/>
  <c r="Q11" i="5"/>
  <c r="O10" i="5"/>
  <c r="M9" i="5"/>
  <c r="Q7" i="5"/>
  <c r="J239" i="5"/>
  <c r="J231" i="5"/>
  <c r="J223" i="5"/>
  <c r="J215" i="5"/>
  <c r="J207" i="5"/>
  <c r="J199" i="5"/>
  <c r="J191" i="5"/>
  <c r="J183" i="5"/>
  <c r="J175" i="5"/>
  <c r="J167" i="5"/>
  <c r="J159" i="5"/>
  <c r="J151" i="5"/>
  <c r="J143" i="5"/>
  <c r="J135" i="5"/>
  <c r="J127" i="5"/>
  <c r="J119" i="5"/>
  <c r="J111" i="5"/>
  <c r="J103" i="5"/>
  <c r="J95" i="5"/>
  <c r="J87" i="5"/>
  <c r="J79" i="5"/>
  <c r="J71" i="5"/>
  <c r="J63" i="5"/>
  <c r="J55" i="5"/>
  <c r="J47" i="5"/>
  <c r="J39" i="5"/>
  <c r="J31" i="5"/>
  <c r="J33" i="5"/>
  <c r="J9" i="5"/>
  <c r="K226" i="5"/>
  <c r="K211" i="5"/>
  <c r="K197" i="5"/>
  <c r="K186" i="5"/>
  <c r="K172" i="5"/>
  <c r="K161" i="5"/>
  <c r="K149" i="5"/>
  <c r="K139" i="5"/>
  <c r="K129" i="5"/>
  <c r="K117" i="5"/>
  <c r="K107" i="5"/>
  <c r="K97" i="5"/>
  <c r="K85" i="5"/>
  <c r="K75" i="5"/>
  <c r="K65" i="5"/>
  <c r="K53" i="5"/>
  <c r="K43" i="5"/>
  <c r="K33" i="5"/>
  <c r="K21" i="5"/>
  <c r="K11" i="5"/>
  <c r="R236" i="5"/>
  <c r="R224" i="5"/>
  <c r="R214" i="5"/>
  <c r="R204" i="5"/>
  <c r="R182" i="5"/>
  <c r="R150" i="5"/>
  <c r="R128" i="5"/>
  <c r="R96" i="5"/>
  <c r="R64" i="5"/>
  <c r="R32" i="5"/>
  <c r="R12" i="5"/>
  <c r="R85" i="5"/>
  <c r="R42" i="5"/>
  <c r="R84" i="5"/>
  <c r="R20" i="5"/>
  <c r="R36" i="5"/>
  <c r="J32" i="5"/>
  <c r="J8" i="5"/>
  <c r="K221" i="5"/>
  <c r="K210" i="5"/>
  <c r="K196" i="5"/>
  <c r="K185" i="5"/>
  <c r="K171" i="5"/>
  <c r="K159" i="5"/>
  <c r="K148" i="5"/>
  <c r="K138" i="5"/>
  <c r="K127" i="5"/>
  <c r="K116" i="5"/>
  <c r="K106" i="5"/>
  <c r="K95" i="5"/>
  <c r="K84" i="5"/>
  <c r="K74" i="5"/>
  <c r="K63" i="5"/>
  <c r="K52" i="5"/>
  <c r="K42" i="5"/>
  <c r="K31" i="5"/>
  <c r="K20" i="5"/>
  <c r="K10" i="5"/>
  <c r="R234" i="5"/>
  <c r="R223" i="5"/>
  <c r="R213" i="5"/>
  <c r="R202" i="5"/>
  <c r="R191" i="5"/>
  <c r="R181" i="5"/>
  <c r="R170" i="5"/>
  <c r="R159" i="5"/>
  <c r="R149" i="5"/>
  <c r="R138" i="5"/>
  <c r="R127" i="5"/>
  <c r="R106" i="5"/>
  <c r="R74" i="5"/>
  <c r="R31" i="5"/>
  <c r="R62" i="5"/>
  <c r="R8" i="5"/>
  <c r="R24" i="5"/>
  <c r="J25" i="5"/>
  <c r="J7" i="5"/>
  <c r="K220" i="5"/>
  <c r="K209" i="5"/>
  <c r="K195" i="5"/>
  <c r="K181" i="5"/>
  <c r="K170" i="5"/>
  <c r="K157" i="5"/>
  <c r="K147" i="5"/>
  <c r="K137" i="5"/>
  <c r="K125" i="5"/>
  <c r="K115" i="5"/>
  <c r="K105" i="5"/>
  <c r="K93" i="5"/>
  <c r="K83" i="5"/>
  <c r="K73" i="5"/>
  <c r="K61" i="5"/>
  <c r="K51" i="5"/>
  <c r="K41" i="5"/>
  <c r="K29" i="5"/>
  <c r="K19" i="5"/>
  <c r="K9" i="5"/>
  <c r="R232" i="5"/>
  <c r="R222" i="5"/>
  <c r="R212" i="5"/>
  <c r="R200" i="5"/>
  <c r="R190" i="5"/>
  <c r="R180" i="5"/>
  <c r="R168" i="5"/>
  <c r="R158" i="5"/>
  <c r="R148" i="5"/>
  <c r="R136" i="5"/>
  <c r="R126" i="5"/>
  <c r="R116" i="5"/>
  <c r="R104" i="5"/>
  <c r="R94" i="5"/>
  <c r="R40" i="5"/>
  <c r="R56" i="5"/>
  <c r="J24" i="5"/>
  <c r="K236" i="5"/>
  <c r="K219" i="5"/>
  <c r="K205" i="5"/>
  <c r="K194" i="5"/>
  <c r="K180" i="5"/>
  <c r="K169" i="5"/>
  <c r="K156" i="5"/>
  <c r="K146" i="5"/>
  <c r="K135" i="5"/>
  <c r="K124" i="5"/>
  <c r="K114" i="5"/>
  <c r="K103" i="5"/>
  <c r="K92" i="5"/>
  <c r="K82" i="5"/>
  <c r="K71" i="5"/>
  <c r="K60" i="5"/>
  <c r="K50" i="5"/>
  <c r="K39" i="5"/>
  <c r="K28" i="5"/>
  <c r="K18" i="5"/>
  <c r="K7" i="5"/>
  <c r="R231" i="5"/>
  <c r="R221" i="5"/>
  <c r="R210" i="5"/>
  <c r="R199" i="5"/>
  <c r="R189" i="5"/>
  <c r="R178" i="5"/>
  <c r="R167" i="5"/>
  <c r="R157" i="5"/>
  <c r="R146" i="5"/>
  <c r="R135" i="5"/>
  <c r="R125" i="5"/>
  <c r="R114" i="5"/>
  <c r="R103" i="5"/>
  <c r="R93" i="5"/>
  <c r="R82" i="5"/>
  <c r="R71" i="5"/>
  <c r="R61" i="5"/>
  <c r="R50" i="5"/>
  <c r="R39" i="5"/>
  <c r="R29" i="5"/>
  <c r="R18" i="5"/>
  <c r="R7" i="5"/>
  <c r="K17" i="5"/>
  <c r="R230" i="5"/>
  <c r="R220" i="5"/>
  <c r="R198" i="5"/>
  <c r="R188" i="5"/>
  <c r="R166" i="5"/>
  <c r="R156" i="5"/>
  <c r="R134" i="5"/>
  <c r="R112" i="5"/>
  <c r="R102" i="5"/>
  <c r="R80" i="5"/>
  <c r="R70" i="5"/>
  <c r="R48" i="5"/>
  <c r="R38" i="5"/>
  <c r="R28" i="5"/>
  <c r="R175" i="5"/>
  <c r="R143" i="5"/>
  <c r="R122" i="5"/>
  <c r="R111" i="5"/>
  <c r="R79" i="5"/>
  <c r="R69" i="5"/>
  <c r="R37" i="5"/>
  <c r="R15" i="5"/>
  <c r="R110" i="5"/>
  <c r="R78" i="5"/>
  <c r="R14" i="5"/>
  <c r="J23" i="5"/>
  <c r="K235" i="5"/>
  <c r="K218" i="5"/>
  <c r="K204" i="5"/>
  <c r="K193" i="5"/>
  <c r="K179" i="5"/>
  <c r="K165" i="5"/>
  <c r="K155" i="5"/>
  <c r="K145" i="5"/>
  <c r="K133" i="5"/>
  <c r="K123" i="5"/>
  <c r="K113" i="5"/>
  <c r="K101" i="5"/>
  <c r="K91" i="5"/>
  <c r="K81" i="5"/>
  <c r="K69" i="5"/>
  <c r="K59" i="5"/>
  <c r="K49" i="5"/>
  <c r="K37" i="5"/>
  <c r="K27" i="5"/>
  <c r="R240" i="5"/>
  <c r="R208" i="5"/>
  <c r="R176" i="5"/>
  <c r="R144" i="5"/>
  <c r="R124" i="5"/>
  <c r="R92" i="5"/>
  <c r="R60" i="5"/>
  <c r="R16" i="5"/>
  <c r="R154" i="5"/>
  <c r="R101" i="5"/>
  <c r="R58" i="5"/>
  <c r="R26" i="5"/>
  <c r="R68" i="5"/>
  <c r="J17" i="5"/>
  <c r="K234" i="5"/>
  <c r="K217" i="5"/>
  <c r="K203" i="5"/>
  <c r="K189" i="5"/>
  <c r="K178" i="5"/>
  <c r="K164" i="5"/>
  <c r="K154" i="5"/>
  <c r="K143" i="5"/>
  <c r="K132" i="5"/>
  <c r="K122" i="5"/>
  <c r="K111" i="5"/>
  <c r="K100" i="5"/>
  <c r="K90" i="5"/>
  <c r="K79" i="5"/>
  <c r="K68" i="5"/>
  <c r="K58" i="5"/>
  <c r="K47" i="5"/>
  <c r="K36" i="5"/>
  <c r="K26" i="5"/>
  <c r="K15" i="5"/>
  <c r="R239" i="5"/>
  <c r="R229" i="5"/>
  <c r="R218" i="5"/>
  <c r="R207" i="5"/>
  <c r="R197" i="5"/>
  <c r="R186" i="5"/>
  <c r="R165" i="5"/>
  <c r="R133" i="5"/>
  <c r="R90" i="5"/>
  <c r="R47" i="5"/>
  <c r="J16" i="5"/>
  <c r="K228" i="5"/>
  <c r="K213" i="5"/>
  <c r="K202" i="5"/>
  <c r="K188" i="5"/>
  <c r="K177" i="5"/>
  <c r="K163" i="5"/>
  <c r="K153" i="5"/>
  <c r="K141" i="5"/>
  <c r="K131" i="5"/>
  <c r="K121" i="5"/>
  <c r="K109" i="5"/>
  <c r="K99" i="5"/>
  <c r="K89" i="5"/>
  <c r="K77" i="5"/>
  <c r="K67" i="5"/>
  <c r="K57" i="5"/>
  <c r="K45" i="5"/>
  <c r="K35" i="5"/>
  <c r="K25" i="5"/>
  <c r="K13" i="5"/>
  <c r="R238" i="5"/>
  <c r="R228" i="5"/>
  <c r="R216" i="5"/>
  <c r="R206" i="5"/>
  <c r="R196" i="5"/>
  <c r="R184" i="5"/>
  <c r="R174" i="5"/>
  <c r="R164" i="5"/>
  <c r="R152" i="5"/>
  <c r="R142" i="5"/>
  <c r="R132" i="5"/>
  <c r="R120" i="5"/>
  <c r="R88" i="5"/>
  <c r="J15" i="5"/>
  <c r="K227" i="5"/>
  <c r="K212" i="5"/>
  <c r="K201" i="5"/>
  <c r="K187" i="5"/>
  <c r="K173" i="5"/>
  <c r="K162" i="5"/>
  <c r="K151" i="5"/>
  <c r="K140" i="5"/>
  <c r="K130" i="5"/>
  <c r="K119" i="5"/>
  <c r="K108" i="5"/>
  <c r="K98" i="5"/>
  <c r="K87" i="5"/>
  <c r="K76" i="5"/>
  <c r="K66" i="5"/>
  <c r="K55" i="5"/>
  <c r="K44" i="5"/>
  <c r="K34" i="5"/>
  <c r="K23" i="5"/>
  <c r="K12" i="5"/>
  <c r="R237" i="5"/>
  <c r="R226" i="5"/>
  <c r="R215" i="5"/>
  <c r="R205" i="5"/>
  <c r="R194" i="5"/>
  <c r="R183" i="5"/>
  <c r="R173" i="5"/>
  <c r="R162" i="5"/>
  <c r="R151" i="5"/>
  <c r="R141" i="5"/>
  <c r="R130" i="5"/>
  <c r="R119" i="5"/>
  <c r="R109" i="5"/>
  <c r="R98" i="5"/>
  <c r="R87" i="5"/>
  <c r="R77" i="5"/>
  <c r="R66" i="5"/>
  <c r="R55" i="5"/>
  <c r="R45" i="5"/>
  <c r="R34" i="5"/>
  <c r="R23" i="5"/>
  <c r="R13" i="5"/>
  <c r="R192" i="5"/>
  <c r="R172" i="5"/>
  <c r="R160" i="5"/>
  <c r="R140" i="5"/>
  <c r="R118" i="5"/>
  <c r="R108" i="5"/>
  <c r="R86" i="5"/>
  <c r="R76" i="5"/>
  <c r="R54" i="5"/>
  <c r="R44" i="5"/>
  <c r="R22" i="5"/>
  <c r="R117" i="5"/>
  <c r="R95" i="5"/>
  <c r="R63" i="5"/>
  <c r="R53" i="5"/>
  <c r="R21" i="5"/>
  <c r="R10" i="5"/>
  <c r="R72" i="5"/>
  <c r="R52" i="5"/>
  <c r="R30" i="5"/>
  <c r="R100" i="5"/>
  <c r="R46" i="5"/>
  <c r="V240" i="5"/>
  <c r="E240" i="5"/>
  <c r="H40" i="5"/>
  <c r="T39" i="5"/>
  <c r="F38" i="5"/>
  <c r="I37" i="5"/>
  <c r="U36" i="5"/>
  <c r="D36" i="5"/>
  <c r="G35" i="5"/>
  <c r="S34" i="5"/>
  <c r="V33" i="5"/>
  <c r="E33" i="5"/>
  <c r="H32" i="5"/>
  <c r="T31" i="5"/>
  <c r="F30" i="5"/>
  <c r="I29" i="5"/>
  <c r="U28" i="5"/>
  <c r="D28" i="5"/>
  <c r="G27" i="5"/>
  <c r="S26" i="5"/>
  <c r="V25" i="5"/>
  <c r="E25" i="5"/>
  <c r="H24" i="5"/>
  <c r="T23" i="5"/>
  <c r="F22" i="5"/>
  <c r="I21" i="5"/>
  <c r="U20" i="5"/>
  <c r="D20" i="5"/>
  <c r="G19" i="5"/>
  <c r="S18" i="5"/>
  <c r="V17" i="5"/>
  <c r="E17" i="5"/>
  <c r="H16" i="5"/>
  <c r="T15" i="5"/>
  <c r="F14" i="5"/>
  <c r="I13" i="5"/>
  <c r="U12" i="5"/>
  <c r="D12" i="5"/>
  <c r="G11" i="5"/>
  <c r="S10" i="5"/>
  <c r="V139" i="5"/>
  <c r="E139" i="5"/>
  <c r="H138" i="5"/>
  <c r="T137" i="5"/>
  <c r="F136" i="5"/>
  <c r="I135" i="5"/>
  <c r="U134" i="5"/>
  <c r="D134" i="5"/>
  <c r="U240" i="5"/>
  <c r="D240" i="5"/>
  <c r="G40" i="5"/>
  <c r="S39" i="5"/>
  <c r="V38" i="5"/>
  <c r="E38" i="5"/>
  <c r="H37" i="5"/>
  <c r="T36" i="5"/>
  <c r="F35" i="5"/>
  <c r="I34" i="5"/>
  <c r="U33" i="5"/>
  <c r="D33" i="5"/>
  <c r="G32" i="5"/>
  <c r="S31" i="5"/>
  <c r="V30" i="5"/>
  <c r="E30" i="5"/>
  <c r="H29" i="5"/>
  <c r="T28" i="5"/>
  <c r="F27" i="5"/>
  <c r="I26" i="5"/>
  <c r="U25" i="5"/>
  <c r="D25" i="5"/>
  <c r="G24" i="5"/>
  <c r="S23" i="5"/>
  <c r="V22" i="5"/>
  <c r="E22" i="5"/>
  <c r="H21" i="5"/>
  <c r="T20" i="5"/>
  <c r="F19" i="5"/>
  <c r="I18" i="5"/>
  <c r="U17" i="5"/>
  <c r="D17" i="5"/>
  <c r="G16" i="5"/>
  <c r="S15" i="5"/>
  <c r="V14" i="5"/>
  <c r="E14" i="5"/>
  <c r="H13" i="5"/>
  <c r="T12" i="5"/>
  <c r="F11" i="5"/>
  <c r="I10" i="5"/>
  <c r="U139" i="5"/>
  <c r="D139" i="5"/>
  <c r="G138" i="5"/>
  <c r="S137" i="5"/>
  <c r="V136" i="5"/>
  <c r="E136" i="5"/>
  <c r="H135" i="5"/>
  <c r="T134" i="5"/>
  <c r="T240" i="5"/>
  <c r="F40" i="5"/>
  <c r="I39" i="5"/>
  <c r="U38" i="5"/>
  <c r="D38" i="5"/>
  <c r="G37" i="5"/>
  <c r="S36" i="5"/>
  <c r="V35" i="5"/>
  <c r="E35" i="5"/>
  <c r="H34" i="5"/>
  <c r="T33" i="5"/>
  <c r="F32" i="5"/>
  <c r="I31" i="5"/>
  <c r="U30" i="5"/>
  <c r="D30" i="5"/>
  <c r="G29" i="5"/>
  <c r="S28" i="5"/>
  <c r="V27" i="5"/>
  <c r="E27" i="5"/>
  <c r="H26" i="5"/>
  <c r="T25" i="5"/>
  <c r="F24" i="5"/>
  <c r="I23" i="5"/>
  <c r="U22" i="5"/>
  <c r="D22" i="5"/>
  <c r="G21" i="5"/>
  <c r="S20" i="5"/>
  <c r="V19" i="5"/>
  <c r="E19" i="5"/>
  <c r="H18" i="5"/>
  <c r="T17" i="5"/>
  <c r="F16" i="5"/>
  <c r="I15" i="5"/>
  <c r="U14" i="5"/>
  <c r="D14" i="5"/>
  <c r="G13" i="5"/>
  <c r="S12" i="5"/>
  <c r="V11" i="5"/>
  <c r="H10" i="5"/>
  <c r="T139" i="5"/>
  <c r="F138" i="5"/>
  <c r="I137" i="5"/>
  <c r="U136" i="5"/>
  <c r="D136" i="5"/>
  <c r="G135" i="5"/>
  <c r="S134" i="5"/>
  <c r="S240" i="5"/>
  <c r="V40" i="5"/>
  <c r="E40" i="5"/>
  <c r="H39" i="5"/>
  <c r="T38" i="5"/>
  <c r="F37" i="5"/>
  <c r="I36" i="5"/>
  <c r="U35" i="5"/>
  <c r="D35" i="5"/>
  <c r="G34" i="5"/>
  <c r="S33" i="5"/>
  <c r="V32" i="5"/>
  <c r="E32" i="5"/>
  <c r="H31" i="5"/>
  <c r="T30" i="5"/>
  <c r="F29" i="5"/>
  <c r="I28" i="5"/>
  <c r="U27" i="5"/>
  <c r="D27" i="5"/>
  <c r="G26" i="5"/>
  <c r="S25" i="5"/>
  <c r="V24" i="5"/>
  <c r="E24" i="5"/>
  <c r="H23" i="5"/>
  <c r="T22" i="5"/>
  <c r="F21" i="5"/>
  <c r="I20" i="5"/>
  <c r="U19" i="5"/>
  <c r="D19" i="5"/>
  <c r="G18" i="5"/>
  <c r="S17" i="5"/>
  <c r="V16" i="5"/>
  <c r="E16" i="5"/>
  <c r="H15" i="5"/>
  <c r="T14" i="5"/>
  <c r="F13" i="5"/>
  <c r="I12" i="5"/>
  <c r="U11" i="5"/>
  <c r="D11" i="5"/>
  <c r="G10" i="5"/>
  <c r="S139" i="5"/>
  <c r="V138" i="5"/>
  <c r="E138" i="5"/>
  <c r="H137" i="5"/>
  <c r="T136" i="5"/>
  <c r="F135" i="5"/>
  <c r="I134" i="5"/>
  <c r="U133" i="5"/>
  <c r="D133" i="5"/>
  <c r="G132" i="5"/>
  <c r="S131" i="5"/>
  <c r="V130" i="5"/>
  <c r="E130" i="5"/>
  <c r="H129" i="5"/>
  <c r="T128" i="5"/>
  <c r="F127" i="5"/>
  <c r="I126" i="5"/>
  <c r="U125" i="5"/>
  <c r="D125" i="5"/>
  <c r="G124" i="5"/>
  <c r="S123" i="5"/>
  <c r="V122" i="5"/>
  <c r="E122" i="5"/>
  <c r="H121" i="5"/>
  <c r="T120" i="5"/>
  <c r="F119" i="5"/>
  <c r="I118" i="5"/>
  <c r="U117" i="5"/>
  <c r="D117" i="5"/>
  <c r="G116" i="5"/>
  <c r="S115" i="5"/>
  <c r="V114" i="5"/>
  <c r="E114" i="5"/>
  <c r="H113" i="5"/>
  <c r="T112" i="5"/>
  <c r="F111" i="5"/>
  <c r="I110" i="5"/>
  <c r="U109" i="5"/>
  <c r="D109" i="5"/>
  <c r="I240" i="5"/>
  <c r="U40" i="5"/>
  <c r="D40" i="5"/>
  <c r="G39" i="5"/>
  <c r="S38" i="5"/>
  <c r="V37" i="5"/>
  <c r="E37" i="5"/>
  <c r="H36" i="5"/>
  <c r="T35" i="5"/>
  <c r="F34" i="5"/>
  <c r="I33" i="5"/>
  <c r="U32" i="5"/>
  <c r="D32" i="5"/>
  <c r="G31" i="5"/>
  <c r="S30" i="5"/>
  <c r="V29" i="5"/>
  <c r="E29" i="5"/>
  <c r="H28" i="5"/>
  <c r="T27" i="5"/>
  <c r="F26" i="5"/>
  <c r="I25" i="5"/>
  <c r="U24" i="5"/>
  <c r="D24" i="5"/>
  <c r="G23" i="5"/>
  <c r="S22" i="5"/>
  <c r="V21" i="5"/>
  <c r="E21" i="5"/>
  <c r="H20" i="5"/>
  <c r="T19" i="5"/>
  <c r="F18" i="5"/>
  <c r="I17" i="5"/>
  <c r="U16" i="5"/>
  <c r="D16" i="5"/>
  <c r="G15" i="5"/>
  <c r="S14" i="5"/>
  <c r="V13" i="5"/>
  <c r="E13" i="5"/>
  <c r="H12" i="5"/>
  <c r="T11" i="5"/>
  <c r="F10" i="5"/>
  <c r="I139" i="5"/>
  <c r="U138" i="5"/>
  <c r="D138" i="5"/>
  <c r="G137" i="5"/>
  <c r="H240" i="5"/>
  <c r="T40" i="5"/>
  <c r="F39" i="5"/>
  <c r="I38" i="5"/>
  <c r="U37" i="5"/>
  <c r="D37" i="5"/>
  <c r="G36" i="5"/>
  <c r="S35" i="5"/>
  <c r="V34" i="5"/>
  <c r="E34" i="5"/>
  <c r="H33" i="5"/>
  <c r="T32" i="5"/>
  <c r="F31" i="5"/>
  <c r="I30" i="5"/>
  <c r="U29" i="5"/>
  <c r="D29" i="5"/>
  <c r="G28" i="5"/>
  <c r="S27" i="5"/>
  <c r="V26" i="5"/>
  <c r="E26" i="5"/>
  <c r="H25" i="5"/>
  <c r="T24" i="5"/>
  <c r="F23" i="5"/>
  <c r="I22" i="5"/>
  <c r="U21" i="5"/>
  <c r="D21" i="5"/>
  <c r="G20" i="5"/>
  <c r="S19" i="5"/>
  <c r="V18" i="5"/>
  <c r="E18" i="5"/>
  <c r="H17" i="5"/>
  <c r="T16" i="5"/>
  <c r="F15" i="5"/>
  <c r="I14" i="5"/>
  <c r="U13" i="5"/>
  <c r="D13" i="5"/>
  <c r="G12" i="5"/>
  <c r="S11" i="5"/>
  <c r="V10" i="5"/>
  <c r="E10" i="5"/>
  <c r="H139" i="5"/>
  <c r="G240" i="5"/>
  <c r="S40" i="5"/>
  <c r="V39" i="5"/>
  <c r="E39" i="5"/>
  <c r="H38" i="5"/>
  <c r="T37" i="5"/>
  <c r="F36" i="5"/>
  <c r="I35" i="5"/>
  <c r="U34" i="5"/>
  <c r="D34" i="5"/>
  <c r="G33" i="5"/>
  <c r="S32" i="5"/>
  <c r="V31" i="5"/>
  <c r="E31" i="5"/>
  <c r="H30" i="5"/>
  <c r="T29" i="5"/>
  <c r="F28" i="5"/>
  <c r="I27" i="5"/>
  <c r="U26" i="5"/>
  <c r="D26" i="5"/>
  <c r="G25" i="5"/>
  <c r="S24" i="5"/>
  <c r="V23" i="5"/>
  <c r="E23" i="5"/>
  <c r="H22" i="5"/>
  <c r="T21" i="5"/>
  <c r="F20" i="5"/>
  <c r="I19" i="5"/>
  <c r="U18" i="5"/>
  <c r="D18" i="5"/>
  <c r="G17" i="5"/>
  <c r="S16" i="5"/>
  <c r="V15" i="5"/>
  <c r="E15" i="5"/>
  <c r="H14" i="5"/>
  <c r="T13" i="5"/>
  <c r="F12" i="5"/>
  <c r="I11" i="5"/>
  <c r="U10" i="5"/>
  <c r="D10" i="5"/>
  <c r="G139" i="5"/>
  <c r="S138" i="5"/>
  <c r="V137" i="5"/>
  <c r="E137" i="5"/>
  <c r="F240" i="5"/>
  <c r="I40" i="5"/>
  <c r="U39" i="5"/>
  <c r="D39" i="5"/>
  <c r="G38" i="5"/>
  <c r="S37" i="5"/>
  <c r="V36" i="5"/>
  <c r="E36" i="5"/>
  <c r="H35" i="5"/>
  <c r="T34" i="5"/>
  <c r="F33" i="5"/>
  <c r="I32" i="5"/>
  <c r="U31" i="5"/>
  <c r="D31" i="5"/>
  <c r="G30" i="5"/>
  <c r="S29" i="5"/>
  <c r="V28" i="5"/>
  <c r="E28" i="5"/>
  <c r="H27" i="5"/>
  <c r="T26" i="5"/>
  <c r="F25" i="5"/>
  <c r="I24" i="5"/>
  <c r="U23" i="5"/>
  <c r="D23" i="5"/>
  <c r="G22" i="5"/>
  <c r="S21" i="5"/>
  <c r="V20" i="5"/>
  <c r="E20" i="5"/>
  <c r="H19" i="5"/>
  <c r="T18" i="5"/>
  <c r="F17" i="5"/>
  <c r="I16" i="5"/>
  <c r="U15" i="5"/>
  <c r="D15" i="5"/>
  <c r="G14" i="5"/>
  <c r="S13" i="5"/>
  <c r="V12" i="5"/>
  <c r="E12" i="5"/>
  <c r="H11" i="5"/>
  <c r="T10" i="5"/>
  <c r="F139" i="5"/>
  <c r="I138" i="5"/>
  <c r="U137" i="5"/>
  <c r="D137" i="5"/>
  <c r="G136" i="5"/>
  <c r="S135" i="5"/>
  <c r="V134" i="5"/>
  <c r="E134" i="5"/>
  <c r="H133" i="5"/>
  <c r="T132" i="5"/>
  <c r="F131" i="5"/>
  <c r="I130" i="5"/>
  <c r="U129" i="5"/>
  <c r="D129" i="5"/>
  <c r="G128" i="5"/>
  <c r="S127" i="5"/>
  <c r="V126" i="5"/>
  <c r="E126" i="5"/>
  <c r="H125" i="5"/>
  <c r="T124" i="5"/>
  <c r="F123" i="5"/>
  <c r="I122" i="5"/>
  <c r="U121" i="5"/>
  <c r="D121" i="5"/>
  <c r="G120" i="5"/>
  <c r="S119" i="5"/>
  <c r="V118" i="5"/>
  <c r="E118" i="5"/>
  <c r="H117" i="5"/>
  <c r="T116" i="5"/>
  <c r="F115" i="5"/>
  <c r="I114" i="5"/>
  <c r="U113" i="5"/>
  <c r="D113" i="5"/>
  <c r="G112" i="5"/>
  <c r="S111" i="5"/>
  <c r="V110" i="5"/>
  <c r="E110" i="5"/>
  <c r="T138" i="5"/>
  <c r="T135" i="5"/>
  <c r="T133" i="5"/>
  <c r="U132" i="5"/>
  <c r="U131" i="5"/>
  <c r="U130" i="5"/>
  <c r="V129" i="5"/>
  <c r="V128" i="5"/>
  <c r="V127" i="5"/>
  <c r="D124" i="5"/>
  <c r="D123" i="5"/>
  <c r="D122" i="5"/>
  <c r="E121" i="5"/>
  <c r="E120" i="5"/>
  <c r="E119" i="5"/>
  <c r="F118" i="5"/>
  <c r="F117" i="5"/>
  <c r="F116" i="5"/>
  <c r="G115" i="5"/>
  <c r="G114" i="5"/>
  <c r="G113" i="5"/>
  <c r="H112" i="5"/>
  <c r="H111" i="5"/>
  <c r="H110" i="5"/>
  <c r="I109" i="5"/>
  <c r="T108" i="5"/>
  <c r="F107" i="5"/>
  <c r="I106" i="5"/>
  <c r="U105" i="5"/>
  <c r="D105" i="5"/>
  <c r="G104" i="5"/>
  <c r="S103" i="5"/>
  <c r="V102" i="5"/>
  <c r="E102" i="5"/>
  <c r="H101" i="5"/>
  <c r="T100" i="5"/>
  <c r="F99" i="5"/>
  <c r="I98" i="5"/>
  <c r="U97" i="5"/>
  <c r="D97" i="5"/>
  <c r="G96" i="5"/>
  <c r="S95" i="5"/>
  <c r="V94" i="5"/>
  <c r="E94" i="5"/>
  <c r="H93" i="5"/>
  <c r="T92" i="5"/>
  <c r="F91" i="5"/>
  <c r="I90" i="5"/>
  <c r="U89" i="5"/>
  <c r="D89" i="5"/>
  <c r="G88" i="5"/>
  <c r="S87" i="5"/>
  <c r="V86" i="5"/>
  <c r="E86" i="5"/>
  <c r="H85" i="5"/>
  <c r="T84" i="5"/>
  <c r="F83" i="5"/>
  <c r="I82" i="5"/>
  <c r="U81" i="5"/>
  <c r="D81" i="5"/>
  <c r="G80" i="5"/>
  <c r="S79" i="5"/>
  <c r="V78" i="5"/>
  <c r="E78" i="5"/>
  <c r="H77" i="5"/>
  <c r="T76" i="5"/>
  <c r="F75" i="5"/>
  <c r="I74" i="5"/>
  <c r="U73" i="5"/>
  <c r="D73" i="5"/>
  <c r="G72" i="5"/>
  <c r="S71" i="5"/>
  <c r="V70" i="5"/>
  <c r="E70" i="5"/>
  <c r="H69" i="5"/>
  <c r="T68" i="5"/>
  <c r="F67" i="5"/>
  <c r="I66" i="5"/>
  <c r="E135" i="5"/>
  <c r="S133" i="5"/>
  <c r="S132" i="5"/>
  <c r="T131" i="5"/>
  <c r="T130" i="5"/>
  <c r="T129" i="5"/>
  <c r="U128" i="5"/>
  <c r="U127" i="5"/>
  <c r="U126" i="5"/>
  <c r="V125" i="5"/>
  <c r="V124" i="5"/>
  <c r="V123" i="5"/>
  <c r="D120" i="5"/>
  <c r="D119" i="5"/>
  <c r="D118" i="5"/>
  <c r="E117" i="5"/>
  <c r="E116" i="5"/>
  <c r="E115" i="5"/>
  <c r="F114" i="5"/>
  <c r="F113" i="5"/>
  <c r="F112" i="5"/>
  <c r="G111" i="5"/>
  <c r="G110" i="5"/>
  <c r="H109" i="5"/>
  <c r="S108" i="5"/>
  <c r="V107" i="5"/>
  <c r="E107" i="5"/>
  <c r="H106" i="5"/>
  <c r="T105" i="5"/>
  <c r="F104" i="5"/>
  <c r="I103" i="5"/>
  <c r="U102" i="5"/>
  <c r="D102" i="5"/>
  <c r="G101" i="5"/>
  <c r="S100" i="5"/>
  <c r="V99" i="5"/>
  <c r="E99" i="5"/>
  <c r="H98" i="5"/>
  <c r="T97" i="5"/>
  <c r="F96" i="5"/>
  <c r="I95" i="5"/>
  <c r="U94" i="5"/>
  <c r="D94" i="5"/>
  <c r="G93" i="5"/>
  <c r="S92" i="5"/>
  <c r="V91" i="5"/>
  <c r="E91" i="5"/>
  <c r="H90" i="5"/>
  <c r="T89" i="5"/>
  <c r="F88" i="5"/>
  <c r="I87" i="5"/>
  <c r="U86" i="5"/>
  <c r="D86" i="5"/>
  <c r="G85" i="5"/>
  <c r="S84" i="5"/>
  <c r="V83" i="5"/>
  <c r="E83" i="5"/>
  <c r="H82" i="5"/>
  <c r="T81" i="5"/>
  <c r="F80" i="5"/>
  <c r="I79" i="5"/>
  <c r="U78" i="5"/>
  <c r="D78" i="5"/>
  <c r="G77" i="5"/>
  <c r="S76" i="5"/>
  <c r="V75" i="5"/>
  <c r="E75" i="5"/>
  <c r="H74" i="5"/>
  <c r="T73" i="5"/>
  <c r="F72" i="5"/>
  <c r="I71" i="5"/>
  <c r="U70" i="5"/>
  <c r="D70" i="5"/>
  <c r="G69" i="5"/>
  <c r="S68" i="5"/>
  <c r="V67" i="5"/>
  <c r="E67" i="5"/>
  <c r="H66" i="5"/>
  <c r="T65" i="5"/>
  <c r="F64" i="5"/>
  <c r="F137" i="5"/>
  <c r="D135" i="5"/>
  <c r="I133" i="5"/>
  <c r="I132" i="5"/>
  <c r="I131" i="5"/>
  <c r="S130" i="5"/>
  <c r="S129" i="5"/>
  <c r="S128" i="5"/>
  <c r="T127" i="5"/>
  <c r="T126" i="5"/>
  <c r="T125" i="5"/>
  <c r="U124" i="5"/>
  <c r="U123" i="5"/>
  <c r="U122" i="5"/>
  <c r="V121" i="5"/>
  <c r="V120" i="5"/>
  <c r="V119" i="5"/>
  <c r="D116" i="5"/>
  <c r="D115" i="5"/>
  <c r="D114" i="5"/>
  <c r="E113" i="5"/>
  <c r="E112" i="5"/>
  <c r="E111" i="5"/>
  <c r="F110" i="5"/>
  <c r="G109" i="5"/>
  <c r="I108" i="5"/>
  <c r="U107" i="5"/>
  <c r="D107" i="5"/>
  <c r="G106" i="5"/>
  <c r="S105" i="5"/>
  <c r="V104" i="5"/>
  <c r="E104" i="5"/>
  <c r="H103" i="5"/>
  <c r="T102" i="5"/>
  <c r="F101" i="5"/>
  <c r="I100" i="5"/>
  <c r="U99" i="5"/>
  <c r="D99" i="5"/>
  <c r="G98" i="5"/>
  <c r="S97" i="5"/>
  <c r="V96" i="5"/>
  <c r="E96" i="5"/>
  <c r="H95" i="5"/>
  <c r="T94" i="5"/>
  <c r="F93" i="5"/>
  <c r="I92" i="5"/>
  <c r="U91" i="5"/>
  <c r="D91" i="5"/>
  <c r="G90" i="5"/>
  <c r="S89" i="5"/>
  <c r="V88" i="5"/>
  <c r="E88" i="5"/>
  <c r="H87" i="5"/>
  <c r="T86" i="5"/>
  <c r="F85" i="5"/>
  <c r="I84" i="5"/>
  <c r="U83" i="5"/>
  <c r="D83" i="5"/>
  <c r="G82" i="5"/>
  <c r="S81" i="5"/>
  <c r="V80" i="5"/>
  <c r="E80" i="5"/>
  <c r="H79" i="5"/>
  <c r="T78" i="5"/>
  <c r="F77" i="5"/>
  <c r="I76" i="5"/>
  <c r="U75" i="5"/>
  <c r="D75" i="5"/>
  <c r="G74" i="5"/>
  <c r="S73" i="5"/>
  <c r="V72" i="5"/>
  <c r="E72" i="5"/>
  <c r="H71" i="5"/>
  <c r="T70" i="5"/>
  <c r="F69" i="5"/>
  <c r="I68" i="5"/>
  <c r="U67" i="5"/>
  <c r="S136" i="5"/>
  <c r="G133" i="5"/>
  <c r="H132" i="5"/>
  <c r="H131" i="5"/>
  <c r="H130" i="5"/>
  <c r="I129" i="5"/>
  <c r="I128" i="5"/>
  <c r="I127" i="5"/>
  <c r="S126" i="5"/>
  <c r="S125" i="5"/>
  <c r="S124" i="5"/>
  <c r="T123" i="5"/>
  <c r="T122" i="5"/>
  <c r="T121" i="5"/>
  <c r="U120" i="5"/>
  <c r="U119" i="5"/>
  <c r="U118" i="5"/>
  <c r="V117" i="5"/>
  <c r="V116" i="5"/>
  <c r="V115" i="5"/>
  <c r="D112" i="5"/>
  <c r="D111" i="5"/>
  <c r="D110" i="5"/>
  <c r="F109" i="5"/>
  <c r="H108" i="5"/>
  <c r="T107" i="5"/>
  <c r="F106" i="5"/>
  <c r="I105" i="5"/>
  <c r="U104" i="5"/>
  <c r="D104" i="5"/>
  <c r="G103" i="5"/>
  <c r="S102" i="5"/>
  <c r="V101" i="5"/>
  <c r="E101" i="5"/>
  <c r="H100" i="5"/>
  <c r="T99" i="5"/>
  <c r="F98" i="5"/>
  <c r="I97" i="5"/>
  <c r="U96" i="5"/>
  <c r="D96" i="5"/>
  <c r="G95" i="5"/>
  <c r="S94" i="5"/>
  <c r="V93" i="5"/>
  <c r="E93" i="5"/>
  <c r="H92" i="5"/>
  <c r="T91" i="5"/>
  <c r="F90" i="5"/>
  <c r="I89" i="5"/>
  <c r="U88" i="5"/>
  <c r="D88" i="5"/>
  <c r="G87" i="5"/>
  <c r="S86" i="5"/>
  <c r="V85" i="5"/>
  <c r="E85" i="5"/>
  <c r="H84" i="5"/>
  <c r="T83" i="5"/>
  <c r="F82" i="5"/>
  <c r="I81" i="5"/>
  <c r="U80" i="5"/>
  <c r="D80" i="5"/>
  <c r="G79" i="5"/>
  <c r="S78" i="5"/>
  <c r="V77" i="5"/>
  <c r="E77" i="5"/>
  <c r="H76" i="5"/>
  <c r="T75" i="5"/>
  <c r="F74" i="5"/>
  <c r="I73" i="5"/>
  <c r="U72" i="5"/>
  <c r="D72" i="5"/>
  <c r="G71" i="5"/>
  <c r="S70" i="5"/>
  <c r="V69" i="5"/>
  <c r="E69" i="5"/>
  <c r="H68" i="5"/>
  <c r="T67" i="5"/>
  <c r="F66" i="5"/>
  <c r="I65" i="5"/>
  <c r="U64" i="5"/>
  <c r="D64" i="5"/>
  <c r="G63" i="5"/>
  <c r="S62" i="5"/>
  <c r="V61" i="5"/>
  <c r="E61" i="5"/>
  <c r="H60" i="5"/>
  <c r="T59" i="5"/>
  <c r="F58" i="5"/>
  <c r="I57" i="5"/>
  <c r="U56" i="5"/>
  <c r="D56" i="5"/>
  <c r="G55" i="5"/>
  <c r="S54" i="5"/>
  <c r="V53" i="5"/>
  <c r="E53" i="5"/>
  <c r="H52" i="5"/>
  <c r="T51" i="5"/>
  <c r="F50" i="5"/>
  <c r="I49" i="5"/>
  <c r="U48" i="5"/>
  <c r="D48" i="5"/>
  <c r="G47" i="5"/>
  <c r="S46" i="5"/>
  <c r="V45" i="5"/>
  <c r="E45" i="5"/>
  <c r="H44" i="5"/>
  <c r="T43" i="5"/>
  <c r="F42" i="5"/>
  <c r="I41" i="5"/>
  <c r="U9" i="5"/>
  <c r="D9" i="5"/>
  <c r="G8" i="5"/>
  <c r="S155" i="5"/>
  <c r="V154" i="5"/>
  <c r="E154" i="5"/>
  <c r="H153" i="5"/>
  <c r="T152" i="5"/>
  <c r="F151" i="5"/>
  <c r="I150" i="5"/>
  <c r="U149" i="5"/>
  <c r="D149" i="5"/>
  <c r="G148" i="5"/>
  <c r="S147" i="5"/>
  <c r="V146" i="5"/>
  <c r="E146" i="5"/>
  <c r="H145" i="5"/>
  <c r="T144" i="5"/>
  <c r="F143" i="5"/>
  <c r="I142" i="5"/>
  <c r="U141" i="5"/>
  <c r="D141" i="5"/>
  <c r="G140" i="5"/>
  <c r="S7" i="5"/>
  <c r="V172" i="5"/>
  <c r="E172" i="5"/>
  <c r="I136" i="5"/>
  <c r="H134" i="5"/>
  <c r="F133" i="5"/>
  <c r="F132" i="5"/>
  <c r="G131" i="5"/>
  <c r="G130" i="5"/>
  <c r="G129" i="5"/>
  <c r="H128" i="5"/>
  <c r="H127" i="5"/>
  <c r="H126" i="5"/>
  <c r="I125" i="5"/>
  <c r="I124" i="5"/>
  <c r="I123" i="5"/>
  <c r="S122" i="5"/>
  <c r="S121" i="5"/>
  <c r="S120" i="5"/>
  <c r="T119" i="5"/>
  <c r="T118" i="5"/>
  <c r="T117" i="5"/>
  <c r="U116" i="5"/>
  <c r="U115" i="5"/>
  <c r="U114" i="5"/>
  <c r="V113" i="5"/>
  <c r="V112" i="5"/>
  <c r="V111" i="5"/>
  <c r="E109" i="5"/>
  <c r="G108" i="5"/>
  <c r="S107" i="5"/>
  <c r="V106" i="5"/>
  <c r="E106" i="5"/>
  <c r="H105" i="5"/>
  <c r="T104" i="5"/>
  <c r="F103" i="5"/>
  <c r="I102" i="5"/>
  <c r="U101" i="5"/>
  <c r="D101" i="5"/>
  <c r="G100" i="5"/>
  <c r="S99" i="5"/>
  <c r="V98" i="5"/>
  <c r="E98" i="5"/>
  <c r="H97" i="5"/>
  <c r="T96" i="5"/>
  <c r="F95" i="5"/>
  <c r="I94" i="5"/>
  <c r="U93" i="5"/>
  <c r="D93" i="5"/>
  <c r="G92" i="5"/>
  <c r="S91" i="5"/>
  <c r="V90" i="5"/>
  <c r="E90" i="5"/>
  <c r="H89" i="5"/>
  <c r="T88" i="5"/>
  <c r="F87" i="5"/>
  <c r="I86" i="5"/>
  <c r="U85" i="5"/>
  <c r="D85" i="5"/>
  <c r="G84" i="5"/>
  <c r="S83" i="5"/>
  <c r="V82" i="5"/>
  <c r="E82" i="5"/>
  <c r="H81" i="5"/>
  <c r="T80" i="5"/>
  <c r="F79" i="5"/>
  <c r="I78" i="5"/>
  <c r="U77" i="5"/>
  <c r="D77" i="5"/>
  <c r="G76" i="5"/>
  <c r="S75" i="5"/>
  <c r="V74" i="5"/>
  <c r="E74" i="5"/>
  <c r="H73" i="5"/>
  <c r="T72" i="5"/>
  <c r="F71" i="5"/>
  <c r="I70" i="5"/>
  <c r="U69" i="5"/>
  <c r="D69" i="5"/>
  <c r="H136" i="5"/>
  <c r="G134" i="5"/>
  <c r="E133" i="5"/>
  <c r="E132" i="5"/>
  <c r="E131" i="5"/>
  <c r="F130" i="5"/>
  <c r="F129" i="5"/>
  <c r="F128" i="5"/>
  <c r="G127" i="5"/>
  <c r="G126" i="5"/>
  <c r="G125" i="5"/>
  <c r="H124" i="5"/>
  <c r="H123" i="5"/>
  <c r="H122" i="5"/>
  <c r="I121" i="5"/>
  <c r="I120" i="5"/>
  <c r="I119" i="5"/>
  <c r="S118" i="5"/>
  <c r="S117" i="5"/>
  <c r="S116" i="5"/>
  <c r="T115" i="5"/>
  <c r="T114" i="5"/>
  <c r="T113" i="5"/>
  <c r="U112" i="5"/>
  <c r="U111" i="5"/>
  <c r="U110" i="5"/>
  <c r="V109" i="5"/>
  <c r="F108" i="5"/>
  <c r="I107" i="5"/>
  <c r="U106" i="5"/>
  <c r="D106" i="5"/>
  <c r="G105" i="5"/>
  <c r="S104" i="5"/>
  <c r="V103" i="5"/>
  <c r="E103" i="5"/>
  <c r="H102" i="5"/>
  <c r="T101" i="5"/>
  <c r="F100" i="5"/>
  <c r="I99" i="5"/>
  <c r="U98" i="5"/>
  <c r="D98" i="5"/>
  <c r="G97" i="5"/>
  <c r="S96" i="5"/>
  <c r="V95" i="5"/>
  <c r="E95" i="5"/>
  <c r="H94" i="5"/>
  <c r="T93" i="5"/>
  <c r="F92" i="5"/>
  <c r="I91" i="5"/>
  <c r="U90" i="5"/>
  <c r="D90" i="5"/>
  <c r="G89" i="5"/>
  <c r="S88" i="5"/>
  <c r="V87" i="5"/>
  <c r="E87" i="5"/>
  <c r="H86" i="5"/>
  <c r="T85" i="5"/>
  <c r="F84" i="5"/>
  <c r="I83" i="5"/>
  <c r="U82" i="5"/>
  <c r="D82" i="5"/>
  <c r="G81" i="5"/>
  <c r="S80" i="5"/>
  <c r="V79" i="5"/>
  <c r="E79" i="5"/>
  <c r="H78" i="5"/>
  <c r="T77" i="5"/>
  <c r="F76" i="5"/>
  <c r="I75" i="5"/>
  <c r="U74" i="5"/>
  <c r="D74" i="5"/>
  <c r="G73" i="5"/>
  <c r="S72" i="5"/>
  <c r="V71" i="5"/>
  <c r="E71" i="5"/>
  <c r="H70" i="5"/>
  <c r="V135" i="5"/>
  <c r="F134" i="5"/>
  <c r="D132" i="5"/>
  <c r="D131" i="5"/>
  <c r="D130" i="5"/>
  <c r="E129" i="5"/>
  <c r="E128" i="5"/>
  <c r="E127" i="5"/>
  <c r="F126" i="5"/>
  <c r="F125" i="5"/>
  <c r="F124" i="5"/>
  <c r="G123" i="5"/>
  <c r="G122" i="5"/>
  <c r="G121" i="5"/>
  <c r="H120" i="5"/>
  <c r="H119" i="5"/>
  <c r="H118" i="5"/>
  <c r="I117" i="5"/>
  <c r="I116" i="5"/>
  <c r="I115" i="5"/>
  <c r="S114" i="5"/>
  <c r="S113" i="5"/>
  <c r="S112" i="5"/>
  <c r="T111" i="5"/>
  <c r="T110" i="5"/>
  <c r="T109" i="5"/>
  <c r="V108" i="5"/>
  <c r="E108" i="5"/>
  <c r="H107" i="5"/>
  <c r="T106" i="5"/>
  <c r="F105" i="5"/>
  <c r="I104" i="5"/>
  <c r="U103" i="5"/>
  <c r="D103" i="5"/>
  <c r="G102" i="5"/>
  <c r="S101" i="5"/>
  <c r="V100" i="5"/>
  <c r="E100" i="5"/>
  <c r="H99" i="5"/>
  <c r="T98" i="5"/>
  <c r="F97" i="5"/>
  <c r="I96" i="5"/>
  <c r="U95" i="5"/>
  <c r="D95" i="5"/>
  <c r="G94" i="5"/>
  <c r="S93" i="5"/>
  <c r="V92" i="5"/>
  <c r="E92" i="5"/>
  <c r="H91" i="5"/>
  <c r="T90" i="5"/>
  <c r="F89" i="5"/>
  <c r="I88" i="5"/>
  <c r="U87" i="5"/>
  <c r="D87" i="5"/>
  <c r="G86" i="5"/>
  <c r="S85" i="5"/>
  <c r="V84" i="5"/>
  <c r="E84" i="5"/>
  <c r="H83" i="5"/>
  <c r="T82" i="5"/>
  <c r="F81" i="5"/>
  <c r="I80" i="5"/>
  <c r="U79" i="5"/>
  <c r="D79" i="5"/>
  <c r="G78" i="5"/>
  <c r="S77" i="5"/>
  <c r="V76" i="5"/>
  <c r="E76" i="5"/>
  <c r="H75" i="5"/>
  <c r="T74" i="5"/>
  <c r="F73" i="5"/>
  <c r="I72" i="5"/>
  <c r="U71" i="5"/>
  <c r="D71" i="5"/>
  <c r="G70" i="5"/>
  <c r="U135" i="5"/>
  <c r="V133" i="5"/>
  <c r="V132" i="5"/>
  <c r="V131" i="5"/>
  <c r="D128" i="5"/>
  <c r="D127" i="5"/>
  <c r="D126" i="5"/>
  <c r="E125" i="5"/>
  <c r="E124" i="5"/>
  <c r="E123" i="5"/>
  <c r="F122" i="5"/>
  <c r="F121" i="5"/>
  <c r="F120" i="5"/>
  <c r="G119" i="5"/>
  <c r="G118" i="5"/>
  <c r="G117" i="5"/>
  <c r="H116" i="5"/>
  <c r="H115" i="5"/>
  <c r="H114" i="5"/>
  <c r="I113" i="5"/>
  <c r="I112" i="5"/>
  <c r="I111" i="5"/>
  <c r="S110" i="5"/>
  <c r="S109" i="5"/>
  <c r="U108" i="5"/>
  <c r="D108" i="5"/>
  <c r="G107" i="5"/>
  <c r="S106" i="5"/>
  <c r="V105" i="5"/>
  <c r="E105" i="5"/>
  <c r="H104" i="5"/>
  <c r="T103" i="5"/>
  <c r="F102" i="5"/>
  <c r="I101" i="5"/>
  <c r="U100" i="5"/>
  <c r="D100" i="5"/>
  <c r="G99" i="5"/>
  <c r="S98" i="5"/>
  <c r="V97" i="5"/>
  <c r="E97" i="5"/>
  <c r="H96" i="5"/>
  <c r="T95" i="5"/>
  <c r="F94" i="5"/>
  <c r="I93" i="5"/>
  <c r="U92" i="5"/>
  <c r="D92" i="5"/>
  <c r="G91" i="5"/>
  <c r="S90" i="5"/>
  <c r="V89" i="5"/>
  <c r="E89" i="5"/>
  <c r="H88" i="5"/>
  <c r="T87" i="5"/>
  <c r="F86" i="5"/>
  <c r="I85" i="5"/>
  <c r="U84" i="5"/>
  <c r="D84" i="5"/>
  <c r="G83" i="5"/>
  <c r="S82" i="5"/>
  <c r="V81" i="5"/>
  <c r="E81" i="5"/>
  <c r="H80" i="5"/>
  <c r="T79" i="5"/>
  <c r="F78" i="5"/>
  <c r="I77" i="5"/>
  <c r="U76" i="5"/>
  <c r="D76" i="5"/>
  <c r="G75" i="5"/>
  <c r="S74" i="5"/>
  <c r="V73" i="5"/>
  <c r="E73" i="5"/>
  <c r="H72" i="5"/>
  <c r="T71" i="5"/>
  <c r="F70" i="5"/>
  <c r="I69" i="5"/>
  <c r="U68" i="5"/>
  <c r="D68" i="5"/>
  <c r="G67" i="5"/>
  <c r="S66" i="5"/>
  <c r="V65" i="5"/>
  <c r="E65" i="5"/>
  <c r="H64" i="5"/>
  <c r="T63" i="5"/>
  <c r="F62" i="5"/>
  <c r="I61" i="5"/>
  <c r="U60" i="5"/>
  <c r="D60" i="5"/>
  <c r="G59" i="5"/>
  <c r="S58" i="5"/>
  <c r="V57" i="5"/>
  <c r="E57" i="5"/>
  <c r="H56" i="5"/>
  <c r="T55" i="5"/>
  <c r="F54" i="5"/>
  <c r="I53" i="5"/>
  <c r="U52" i="5"/>
  <c r="D52" i="5"/>
  <c r="G51" i="5"/>
  <c r="S50" i="5"/>
  <c r="V49" i="5"/>
  <c r="E49" i="5"/>
  <c r="H48" i="5"/>
  <c r="T47" i="5"/>
  <c r="F46" i="5"/>
  <c r="I45" i="5"/>
  <c r="U44" i="5"/>
  <c r="D44" i="5"/>
  <c r="G43" i="5"/>
  <c r="S42" i="5"/>
  <c r="V41" i="5"/>
  <c r="E41" i="5"/>
  <c r="H9" i="5"/>
  <c r="T8" i="5"/>
  <c r="F155" i="5"/>
  <c r="I154" i="5"/>
  <c r="U153" i="5"/>
  <c r="D153" i="5"/>
  <c r="G152" i="5"/>
  <c r="S151" i="5"/>
  <c r="V150" i="5"/>
  <c r="E150" i="5"/>
  <c r="H149" i="5"/>
  <c r="T148" i="5"/>
  <c r="F147" i="5"/>
  <c r="I146" i="5"/>
  <c r="U145" i="5"/>
  <c r="D145" i="5"/>
  <c r="G144" i="5"/>
  <c r="S143" i="5"/>
  <c r="V142" i="5"/>
  <c r="E142" i="5"/>
  <c r="H141" i="5"/>
  <c r="T140" i="5"/>
  <c r="F7" i="5"/>
  <c r="I172" i="5"/>
  <c r="T69" i="5"/>
  <c r="I67" i="5"/>
  <c r="D66" i="5"/>
  <c r="V64" i="5"/>
  <c r="U63" i="5"/>
  <c r="U62" i="5"/>
  <c r="U61" i="5"/>
  <c r="V60" i="5"/>
  <c r="V59" i="5"/>
  <c r="V58" i="5"/>
  <c r="D55" i="5"/>
  <c r="D54" i="5"/>
  <c r="D53" i="5"/>
  <c r="E52" i="5"/>
  <c r="E51" i="5"/>
  <c r="E50" i="5"/>
  <c r="F49" i="5"/>
  <c r="F48" i="5"/>
  <c r="F47" i="5"/>
  <c r="G46" i="5"/>
  <c r="G45" i="5"/>
  <c r="G44" i="5"/>
  <c r="H43" i="5"/>
  <c r="H42" i="5"/>
  <c r="H41" i="5"/>
  <c r="I9" i="5"/>
  <c r="I8" i="5"/>
  <c r="I155" i="5"/>
  <c r="S154" i="5"/>
  <c r="S153" i="5"/>
  <c r="S152" i="5"/>
  <c r="T151" i="5"/>
  <c r="T150" i="5"/>
  <c r="T149" i="5"/>
  <c r="U148" i="5"/>
  <c r="U147" i="5"/>
  <c r="U146" i="5"/>
  <c r="V145" i="5"/>
  <c r="V144" i="5"/>
  <c r="V143" i="5"/>
  <c r="D140" i="5"/>
  <c r="D7" i="5"/>
  <c r="D172" i="5"/>
  <c r="G171" i="5"/>
  <c r="S170" i="5"/>
  <c r="V169" i="5"/>
  <c r="E169" i="5"/>
  <c r="H168" i="5"/>
  <c r="T167" i="5"/>
  <c r="F166" i="5"/>
  <c r="I165" i="5"/>
  <c r="U164" i="5"/>
  <c r="D164" i="5"/>
  <c r="G163" i="5"/>
  <c r="S162" i="5"/>
  <c r="V161" i="5"/>
  <c r="E161" i="5"/>
  <c r="H160" i="5"/>
  <c r="T159" i="5"/>
  <c r="F158" i="5"/>
  <c r="I157" i="5"/>
  <c r="U156" i="5"/>
  <c r="D156" i="5"/>
  <c r="G189" i="5"/>
  <c r="S188" i="5"/>
  <c r="V187" i="5"/>
  <c r="E187" i="5"/>
  <c r="H186" i="5"/>
  <c r="T185" i="5"/>
  <c r="F184" i="5"/>
  <c r="I183" i="5"/>
  <c r="U182" i="5"/>
  <c r="D182" i="5"/>
  <c r="G181" i="5"/>
  <c r="S180" i="5"/>
  <c r="V179" i="5"/>
  <c r="E179" i="5"/>
  <c r="H178" i="5"/>
  <c r="S69" i="5"/>
  <c r="H67" i="5"/>
  <c r="T64" i="5"/>
  <c r="S63" i="5"/>
  <c r="T62" i="5"/>
  <c r="T61" i="5"/>
  <c r="T60" i="5"/>
  <c r="U59" i="5"/>
  <c r="U58" i="5"/>
  <c r="U57" i="5"/>
  <c r="V56" i="5"/>
  <c r="V55" i="5"/>
  <c r="V54" i="5"/>
  <c r="D51" i="5"/>
  <c r="D50" i="5"/>
  <c r="D49" i="5"/>
  <c r="E48" i="5"/>
  <c r="E47" i="5"/>
  <c r="E46" i="5"/>
  <c r="F45" i="5"/>
  <c r="F44" i="5"/>
  <c r="F43" i="5"/>
  <c r="G42" i="5"/>
  <c r="G41" i="5"/>
  <c r="G9" i="5"/>
  <c r="H8" i="5"/>
  <c r="H155" i="5"/>
  <c r="H154" i="5"/>
  <c r="I153" i="5"/>
  <c r="I152" i="5"/>
  <c r="I151" i="5"/>
  <c r="S150" i="5"/>
  <c r="S149" i="5"/>
  <c r="S148" i="5"/>
  <c r="T147" i="5"/>
  <c r="T146" i="5"/>
  <c r="T145" i="5"/>
  <c r="U144" i="5"/>
  <c r="U143" i="5"/>
  <c r="U142" i="5"/>
  <c r="V141" i="5"/>
  <c r="V140" i="5"/>
  <c r="V7" i="5"/>
  <c r="F171" i="5"/>
  <c r="I170" i="5"/>
  <c r="U169" i="5"/>
  <c r="D169" i="5"/>
  <c r="G168" i="5"/>
  <c r="S167" i="5"/>
  <c r="V166" i="5"/>
  <c r="E166" i="5"/>
  <c r="H165" i="5"/>
  <c r="T164" i="5"/>
  <c r="F163" i="5"/>
  <c r="I162" i="5"/>
  <c r="U161" i="5"/>
  <c r="D161" i="5"/>
  <c r="G160" i="5"/>
  <c r="S159" i="5"/>
  <c r="V158" i="5"/>
  <c r="E158" i="5"/>
  <c r="H157" i="5"/>
  <c r="T156" i="5"/>
  <c r="F189" i="5"/>
  <c r="I188" i="5"/>
  <c r="U187" i="5"/>
  <c r="D187" i="5"/>
  <c r="G186" i="5"/>
  <c r="S185" i="5"/>
  <c r="V184" i="5"/>
  <c r="E184" i="5"/>
  <c r="H183" i="5"/>
  <c r="T182" i="5"/>
  <c r="F181" i="5"/>
  <c r="I180" i="5"/>
  <c r="U179" i="5"/>
  <c r="D179" i="5"/>
  <c r="G178" i="5"/>
  <c r="S177" i="5"/>
  <c r="V176" i="5"/>
  <c r="E176" i="5"/>
  <c r="H175" i="5"/>
  <c r="T174" i="5"/>
  <c r="F173" i="5"/>
  <c r="I206" i="5"/>
  <c r="U205" i="5"/>
  <c r="D205" i="5"/>
  <c r="D67" i="5"/>
  <c r="U65" i="5"/>
  <c r="S64" i="5"/>
  <c r="I63" i="5"/>
  <c r="I62" i="5"/>
  <c r="S61" i="5"/>
  <c r="S60" i="5"/>
  <c r="S59" i="5"/>
  <c r="T58" i="5"/>
  <c r="T57" i="5"/>
  <c r="T56" i="5"/>
  <c r="U55" i="5"/>
  <c r="U54" i="5"/>
  <c r="U53" i="5"/>
  <c r="V52" i="5"/>
  <c r="V51" i="5"/>
  <c r="V50" i="5"/>
  <c r="D47" i="5"/>
  <c r="D46" i="5"/>
  <c r="D45" i="5"/>
  <c r="E44" i="5"/>
  <c r="E43" i="5"/>
  <c r="E42" i="5"/>
  <c r="F41" i="5"/>
  <c r="F9" i="5"/>
  <c r="F8" i="5"/>
  <c r="G155" i="5"/>
  <c r="G154" i="5"/>
  <c r="G153" i="5"/>
  <c r="H152" i="5"/>
  <c r="H151" i="5"/>
  <c r="H150" i="5"/>
  <c r="I149" i="5"/>
  <c r="I148" i="5"/>
  <c r="I147" i="5"/>
  <c r="S146" i="5"/>
  <c r="S145" i="5"/>
  <c r="S144" i="5"/>
  <c r="T143" i="5"/>
  <c r="T142" i="5"/>
  <c r="T141" i="5"/>
  <c r="U140" i="5"/>
  <c r="U7" i="5"/>
  <c r="U172" i="5"/>
  <c r="V171" i="5"/>
  <c r="E171" i="5"/>
  <c r="H170" i="5"/>
  <c r="T169" i="5"/>
  <c r="F168" i="5"/>
  <c r="I167" i="5"/>
  <c r="U166" i="5"/>
  <c r="D166" i="5"/>
  <c r="G165" i="5"/>
  <c r="S164" i="5"/>
  <c r="V163" i="5"/>
  <c r="E163" i="5"/>
  <c r="H162" i="5"/>
  <c r="T161" i="5"/>
  <c r="F160" i="5"/>
  <c r="I159" i="5"/>
  <c r="U158" i="5"/>
  <c r="D158" i="5"/>
  <c r="G157" i="5"/>
  <c r="S156" i="5"/>
  <c r="V189" i="5"/>
  <c r="E189" i="5"/>
  <c r="H188" i="5"/>
  <c r="T187" i="5"/>
  <c r="F186" i="5"/>
  <c r="I185" i="5"/>
  <c r="U184" i="5"/>
  <c r="D184" i="5"/>
  <c r="G183" i="5"/>
  <c r="S182" i="5"/>
  <c r="V181" i="5"/>
  <c r="E181" i="5"/>
  <c r="H180" i="5"/>
  <c r="V68" i="5"/>
  <c r="V66" i="5"/>
  <c r="S65" i="5"/>
  <c r="I64" i="5"/>
  <c r="H63" i="5"/>
  <c r="H62" i="5"/>
  <c r="H61" i="5"/>
  <c r="I60" i="5"/>
  <c r="I59" i="5"/>
  <c r="I58" i="5"/>
  <c r="S57" i="5"/>
  <c r="S56" i="5"/>
  <c r="S55" i="5"/>
  <c r="T54" i="5"/>
  <c r="T53" i="5"/>
  <c r="T52" i="5"/>
  <c r="U51" i="5"/>
  <c r="U50" i="5"/>
  <c r="U49" i="5"/>
  <c r="V48" i="5"/>
  <c r="V47" i="5"/>
  <c r="V46" i="5"/>
  <c r="D43" i="5"/>
  <c r="D42" i="5"/>
  <c r="D41" i="5"/>
  <c r="E9" i="5"/>
  <c r="E8" i="5"/>
  <c r="E155" i="5"/>
  <c r="F154" i="5"/>
  <c r="F153" i="5"/>
  <c r="F152" i="5"/>
  <c r="G151" i="5"/>
  <c r="G150" i="5"/>
  <c r="G149" i="5"/>
  <c r="H148" i="5"/>
  <c r="H147" i="5"/>
  <c r="H146" i="5"/>
  <c r="I145" i="5"/>
  <c r="I144" i="5"/>
  <c r="I143" i="5"/>
  <c r="S142" i="5"/>
  <c r="S141" i="5"/>
  <c r="S140" i="5"/>
  <c r="T7" i="5"/>
  <c r="T172" i="5"/>
  <c r="U171" i="5"/>
  <c r="D171" i="5"/>
  <c r="G170" i="5"/>
  <c r="S169" i="5"/>
  <c r="V168" i="5"/>
  <c r="E168" i="5"/>
  <c r="H167" i="5"/>
  <c r="T166" i="5"/>
  <c r="F165" i="5"/>
  <c r="I164" i="5"/>
  <c r="U163" i="5"/>
  <c r="D163" i="5"/>
  <c r="G162" i="5"/>
  <c r="S161" i="5"/>
  <c r="V160" i="5"/>
  <c r="E160" i="5"/>
  <c r="H159" i="5"/>
  <c r="T158" i="5"/>
  <c r="F157" i="5"/>
  <c r="I156" i="5"/>
  <c r="U189" i="5"/>
  <c r="D189" i="5"/>
  <c r="G188" i="5"/>
  <c r="S187" i="5"/>
  <c r="V186" i="5"/>
  <c r="E186" i="5"/>
  <c r="H185" i="5"/>
  <c r="T184" i="5"/>
  <c r="F183" i="5"/>
  <c r="I182" i="5"/>
  <c r="U181" i="5"/>
  <c r="D181" i="5"/>
  <c r="G180" i="5"/>
  <c r="S179" i="5"/>
  <c r="V178" i="5"/>
  <c r="E178" i="5"/>
  <c r="H177" i="5"/>
  <c r="T176" i="5"/>
  <c r="F175" i="5"/>
  <c r="I174" i="5"/>
  <c r="U173" i="5"/>
  <c r="D173" i="5"/>
  <c r="G206" i="5"/>
  <c r="S205" i="5"/>
  <c r="V204" i="5"/>
  <c r="E204" i="5"/>
  <c r="H203" i="5"/>
  <c r="T202" i="5"/>
  <c r="F201" i="5"/>
  <c r="I200" i="5"/>
  <c r="U199" i="5"/>
  <c r="D199" i="5"/>
  <c r="G198" i="5"/>
  <c r="S197" i="5"/>
  <c r="V196" i="5"/>
  <c r="E196" i="5"/>
  <c r="H195" i="5"/>
  <c r="T194" i="5"/>
  <c r="F193" i="5"/>
  <c r="I192" i="5"/>
  <c r="U191" i="5"/>
  <c r="D191" i="5"/>
  <c r="G190" i="5"/>
  <c r="S223" i="5"/>
  <c r="V222" i="5"/>
  <c r="E222" i="5"/>
  <c r="H221" i="5"/>
  <c r="T220" i="5"/>
  <c r="F219" i="5"/>
  <c r="I218" i="5"/>
  <c r="U217" i="5"/>
  <c r="D217" i="5"/>
  <c r="G216" i="5"/>
  <c r="S215" i="5"/>
  <c r="V214" i="5"/>
  <c r="E214" i="5"/>
  <c r="H213" i="5"/>
  <c r="T212" i="5"/>
  <c r="F211" i="5"/>
  <c r="I210" i="5"/>
  <c r="U209" i="5"/>
  <c r="D209" i="5"/>
  <c r="G208" i="5"/>
  <c r="S207" i="5"/>
  <c r="G68" i="5"/>
  <c r="U66" i="5"/>
  <c r="H65" i="5"/>
  <c r="G64" i="5"/>
  <c r="F63" i="5"/>
  <c r="G62" i="5"/>
  <c r="G61" i="5"/>
  <c r="G60" i="5"/>
  <c r="H59" i="5"/>
  <c r="H58" i="5"/>
  <c r="H57" i="5"/>
  <c r="I56" i="5"/>
  <c r="I55" i="5"/>
  <c r="I54" i="5"/>
  <c r="S53" i="5"/>
  <c r="S52" i="5"/>
  <c r="S51" i="5"/>
  <c r="T50" i="5"/>
  <c r="T49" i="5"/>
  <c r="T48" i="5"/>
  <c r="U47" i="5"/>
  <c r="U46" i="5"/>
  <c r="U45" i="5"/>
  <c r="V44" i="5"/>
  <c r="V43" i="5"/>
  <c r="V42" i="5"/>
  <c r="D8" i="5"/>
  <c r="D155" i="5"/>
  <c r="D154" i="5"/>
  <c r="E153" i="5"/>
  <c r="E152" i="5"/>
  <c r="E151" i="5"/>
  <c r="F150" i="5"/>
  <c r="F149" i="5"/>
  <c r="F148" i="5"/>
  <c r="G147" i="5"/>
  <c r="G146" i="5"/>
  <c r="G145" i="5"/>
  <c r="H144" i="5"/>
  <c r="H143" i="5"/>
  <c r="H142" i="5"/>
  <c r="I141" i="5"/>
  <c r="I140" i="5"/>
  <c r="I7" i="5"/>
  <c r="S172" i="5"/>
  <c r="T171" i="5"/>
  <c r="F170" i="5"/>
  <c r="I169" i="5"/>
  <c r="U168" i="5"/>
  <c r="D168" i="5"/>
  <c r="G167" i="5"/>
  <c r="S166" i="5"/>
  <c r="V165" i="5"/>
  <c r="E165" i="5"/>
  <c r="H164" i="5"/>
  <c r="T163" i="5"/>
  <c r="F162" i="5"/>
  <c r="I161" i="5"/>
  <c r="U160" i="5"/>
  <c r="D160" i="5"/>
  <c r="G159" i="5"/>
  <c r="S158" i="5"/>
  <c r="V157" i="5"/>
  <c r="E157" i="5"/>
  <c r="H156" i="5"/>
  <c r="T189" i="5"/>
  <c r="F188" i="5"/>
  <c r="I187" i="5"/>
  <c r="U186" i="5"/>
  <c r="D186" i="5"/>
  <c r="G185" i="5"/>
  <c r="S184" i="5"/>
  <c r="V183" i="5"/>
  <c r="E183" i="5"/>
  <c r="H182" i="5"/>
  <c r="T181" i="5"/>
  <c r="F68" i="5"/>
  <c r="T66" i="5"/>
  <c r="G65" i="5"/>
  <c r="E64" i="5"/>
  <c r="E63" i="5"/>
  <c r="E62" i="5"/>
  <c r="F61" i="5"/>
  <c r="F60" i="5"/>
  <c r="F59" i="5"/>
  <c r="G58" i="5"/>
  <c r="G57" i="5"/>
  <c r="G56" i="5"/>
  <c r="H55" i="5"/>
  <c r="H54" i="5"/>
  <c r="H53" i="5"/>
  <c r="I52" i="5"/>
  <c r="I51" i="5"/>
  <c r="I50" i="5"/>
  <c r="S49" i="5"/>
  <c r="S48" i="5"/>
  <c r="S47" i="5"/>
  <c r="T46" i="5"/>
  <c r="T45" i="5"/>
  <c r="T44" i="5"/>
  <c r="U43" i="5"/>
  <c r="U42" i="5"/>
  <c r="U41" i="5"/>
  <c r="V9" i="5"/>
  <c r="V8" i="5"/>
  <c r="V155" i="5"/>
  <c r="D152" i="5"/>
  <c r="D151" i="5"/>
  <c r="D150" i="5"/>
  <c r="E149" i="5"/>
  <c r="E148" i="5"/>
  <c r="E147" i="5"/>
  <c r="F146" i="5"/>
  <c r="F145" i="5"/>
  <c r="F144" i="5"/>
  <c r="G143" i="5"/>
  <c r="G142" i="5"/>
  <c r="G141" i="5"/>
  <c r="H140" i="5"/>
  <c r="H7" i="5"/>
  <c r="H172" i="5"/>
  <c r="S171" i="5"/>
  <c r="V170" i="5"/>
  <c r="E170" i="5"/>
  <c r="H169" i="5"/>
  <c r="T168" i="5"/>
  <c r="F167" i="5"/>
  <c r="I166" i="5"/>
  <c r="U165" i="5"/>
  <c r="D165" i="5"/>
  <c r="G164" i="5"/>
  <c r="S163" i="5"/>
  <c r="V162" i="5"/>
  <c r="E162" i="5"/>
  <c r="H161" i="5"/>
  <c r="T160" i="5"/>
  <c r="F159" i="5"/>
  <c r="I158" i="5"/>
  <c r="U157" i="5"/>
  <c r="D157" i="5"/>
  <c r="G156" i="5"/>
  <c r="S189" i="5"/>
  <c r="V188" i="5"/>
  <c r="E188" i="5"/>
  <c r="H187" i="5"/>
  <c r="T186" i="5"/>
  <c r="F185" i="5"/>
  <c r="I184" i="5"/>
  <c r="U183" i="5"/>
  <c r="D183" i="5"/>
  <c r="G182" i="5"/>
  <c r="S181" i="5"/>
  <c r="V180" i="5"/>
  <c r="E180" i="5"/>
  <c r="H179" i="5"/>
  <c r="E68" i="5"/>
  <c r="G66" i="5"/>
  <c r="F65" i="5"/>
  <c r="D63" i="5"/>
  <c r="D62" i="5"/>
  <c r="D61" i="5"/>
  <c r="E60" i="5"/>
  <c r="E59" i="5"/>
  <c r="E58" i="5"/>
  <c r="F57" i="5"/>
  <c r="F56" i="5"/>
  <c r="F55" i="5"/>
  <c r="G54" i="5"/>
  <c r="G53" i="5"/>
  <c r="G52" i="5"/>
  <c r="H51" i="5"/>
  <c r="H50" i="5"/>
  <c r="H49" i="5"/>
  <c r="I48" i="5"/>
  <c r="I47" i="5"/>
  <c r="I46" i="5"/>
  <c r="S45" i="5"/>
  <c r="S44" i="5"/>
  <c r="S43" i="5"/>
  <c r="T42" i="5"/>
  <c r="T41" i="5"/>
  <c r="T9" i="5"/>
  <c r="U8" i="5"/>
  <c r="U155" i="5"/>
  <c r="U154" i="5"/>
  <c r="V153" i="5"/>
  <c r="V152" i="5"/>
  <c r="V151" i="5"/>
  <c r="D148" i="5"/>
  <c r="D147" i="5"/>
  <c r="D146" i="5"/>
  <c r="E145" i="5"/>
  <c r="E144" i="5"/>
  <c r="E143" i="5"/>
  <c r="F142" i="5"/>
  <c r="F141" i="5"/>
  <c r="F140" i="5"/>
  <c r="G7" i="5"/>
  <c r="G172" i="5"/>
  <c r="I171" i="5"/>
  <c r="U170" i="5"/>
  <c r="D170" i="5"/>
  <c r="G169" i="5"/>
  <c r="S168" i="5"/>
  <c r="V167" i="5"/>
  <c r="E167" i="5"/>
  <c r="H166" i="5"/>
  <c r="T165" i="5"/>
  <c r="F164" i="5"/>
  <c r="I163" i="5"/>
  <c r="U162" i="5"/>
  <c r="D162" i="5"/>
  <c r="G161" i="5"/>
  <c r="S160" i="5"/>
  <c r="V159" i="5"/>
  <c r="E159" i="5"/>
  <c r="H158" i="5"/>
  <c r="T157" i="5"/>
  <c r="F156" i="5"/>
  <c r="I189" i="5"/>
  <c r="U188" i="5"/>
  <c r="D188" i="5"/>
  <c r="G187" i="5"/>
  <c r="S186" i="5"/>
  <c r="V185" i="5"/>
  <c r="E185" i="5"/>
  <c r="H184" i="5"/>
  <c r="T183" i="5"/>
  <c r="S67" i="5"/>
  <c r="E66" i="5"/>
  <c r="D65" i="5"/>
  <c r="V63" i="5"/>
  <c r="V62" i="5"/>
  <c r="D59" i="5"/>
  <c r="D58" i="5"/>
  <c r="D57" i="5"/>
  <c r="E56" i="5"/>
  <c r="E55" i="5"/>
  <c r="E54" i="5"/>
  <c r="F53" i="5"/>
  <c r="F52" i="5"/>
  <c r="F51" i="5"/>
  <c r="G50" i="5"/>
  <c r="G49" i="5"/>
  <c r="G48" i="5"/>
  <c r="H47" i="5"/>
  <c r="H46" i="5"/>
  <c r="H45" i="5"/>
  <c r="I44" i="5"/>
  <c r="I43" i="5"/>
  <c r="I42" i="5"/>
  <c r="S41" i="5"/>
  <c r="S9" i="5"/>
  <c r="S8" i="5"/>
  <c r="T155" i="5"/>
  <c r="T154" i="5"/>
  <c r="T153" i="5"/>
  <c r="U152" i="5"/>
  <c r="U151" i="5"/>
  <c r="U150" i="5"/>
  <c r="V149" i="5"/>
  <c r="V148" i="5"/>
  <c r="V147" i="5"/>
  <c r="D144" i="5"/>
  <c r="D143" i="5"/>
  <c r="D142" i="5"/>
  <c r="E141" i="5"/>
  <c r="E140" i="5"/>
  <c r="E7" i="5"/>
  <c r="F172" i="5"/>
  <c r="H171" i="5"/>
  <c r="T170" i="5"/>
  <c r="F169" i="5"/>
  <c r="I168" i="5"/>
  <c r="U167" i="5"/>
  <c r="D167" i="5"/>
  <c r="G166" i="5"/>
  <c r="S165" i="5"/>
  <c r="V164" i="5"/>
  <c r="E164" i="5"/>
  <c r="H163" i="5"/>
  <c r="T162" i="5"/>
  <c r="F161" i="5"/>
  <c r="I160" i="5"/>
  <c r="U159" i="5"/>
  <c r="D159" i="5"/>
  <c r="G158" i="5"/>
  <c r="S157" i="5"/>
  <c r="V156" i="5"/>
  <c r="E156" i="5"/>
  <c r="H189" i="5"/>
  <c r="T188" i="5"/>
  <c r="F187" i="5"/>
  <c r="I186" i="5"/>
  <c r="U185" i="5"/>
  <c r="D185" i="5"/>
  <c r="G184" i="5"/>
  <c r="S183" i="5"/>
  <c r="V182" i="5"/>
  <c r="E182" i="5"/>
  <c r="H181" i="5"/>
  <c r="T180" i="5"/>
  <c r="F179" i="5"/>
  <c r="I178" i="5"/>
  <c r="U177" i="5"/>
  <c r="D177" i="5"/>
  <c r="G176" i="5"/>
  <c r="S175" i="5"/>
  <c r="V174" i="5"/>
  <c r="E174" i="5"/>
  <c r="H173" i="5"/>
  <c r="T206" i="5"/>
  <c r="F205" i="5"/>
  <c r="I204" i="5"/>
  <c r="U203" i="5"/>
  <c r="D203" i="5"/>
  <c r="G202" i="5"/>
  <c r="S201" i="5"/>
  <c r="V200" i="5"/>
  <c r="E200" i="5"/>
  <c r="H199" i="5"/>
  <c r="T198" i="5"/>
  <c r="F197" i="5"/>
  <c r="I196" i="5"/>
  <c r="U195" i="5"/>
  <c r="D195" i="5"/>
  <c r="G194" i="5"/>
  <c r="S193" i="5"/>
  <c r="V192" i="5"/>
  <c r="E192" i="5"/>
  <c r="H191" i="5"/>
  <c r="T190" i="5"/>
  <c r="F223" i="5"/>
  <c r="I222" i="5"/>
  <c r="U221" i="5"/>
  <c r="D221" i="5"/>
  <c r="G220" i="5"/>
  <c r="S219" i="5"/>
  <c r="V218" i="5"/>
  <c r="E218" i="5"/>
  <c r="H217" i="5"/>
  <c r="T216" i="5"/>
  <c r="F215" i="5"/>
  <c r="I214" i="5"/>
  <c r="U213" i="5"/>
  <c r="D213" i="5"/>
  <c r="G212" i="5"/>
  <c r="S211" i="5"/>
  <c r="V210" i="5"/>
  <c r="E210" i="5"/>
  <c r="H209" i="5"/>
  <c r="T208" i="5"/>
  <c r="F207" i="5"/>
  <c r="I179" i="5"/>
  <c r="U176" i="5"/>
  <c r="T175" i="5"/>
  <c r="H174" i="5"/>
  <c r="G173" i="5"/>
  <c r="E206" i="5"/>
  <c r="D202" i="5"/>
  <c r="D201" i="5"/>
  <c r="D200" i="5"/>
  <c r="E199" i="5"/>
  <c r="E198" i="5"/>
  <c r="E197" i="5"/>
  <c r="F196" i="5"/>
  <c r="F195" i="5"/>
  <c r="F194" i="5"/>
  <c r="G193" i="5"/>
  <c r="G192" i="5"/>
  <c r="G191" i="5"/>
  <c r="H190" i="5"/>
  <c r="H223" i="5"/>
  <c r="H222" i="5"/>
  <c r="I221" i="5"/>
  <c r="I220" i="5"/>
  <c r="I219" i="5"/>
  <c r="S218" i="5"/>
  <c r="S217" i="5"/>
  <c r="S216" i="5"/>
  <c r="T215" i="5"/>
  <c r="T214" i="5"/>
  <c r="T213" i="5"/>
  <c r="U212" i="5"/>
  <c r="U211" i="5"/>
  <c r="U210" i="5"/>
  <c r="V209" i="5"/>
  <c r="V208" i="5"/>
  <c r="V207" i="5"/>
  <c r="F182" i="5"/>
  <c r="G179" i="5"/>
  <c r="V177" i="5"/>
  <c r="S176" i="5"/>
  <c r="I175" i="5"/>
  <c r="G174" i="5"/>
  <c r="E173" i="5"/>
  <c r="D206" i="5"/>
  <c r="U204" i="5"/>
  <c r="V203" i="5"/>
  <c r="V202" i="5"/>
  <c r="V201" i="5"/>
  <c r="D198" i="5"/>
  <c r="D197" i="5"/>
  <c r="D196" i="5"/>
  <c r="E195" i="5"/>
  <c r="E194" i="5"/>
  <c r="E193" i="5"/>
  <c r="F192" i="5"/>
  <c r="F191" i="5"/>
  <c r="F190" i="5"/>
  <c r="G223" i="5"/>
  <c r="G222" i="5"/>
  <c r="G221" i="5"/>
  <c r="H220" i="5"/>
  <c r="H219" i="5"/>
  <c r="H218" i="5"/>
  <c r="I217" i="5"/>
  <c r="I216" i="5"/>
  <c r="I215" i="5"/>
  <c r="S214" i="5"/>
  <c r="S213" i="5"/>
  <c r="S212" i="5"/>
  <c r="T211" i="5"/>
  <c r="T210" i="5"/>
  <c r="T209" i="5"/>
  <c r="U208" i="5"/>
  <c r="U207" i="5"/>
  <c r="I181" i="5"/>
  <c r="T177" i="5"/>
  <c r="I176" i="5"/>
  <c r="G175" i="5"/>
  <c r="F174" i="5"/>
  <c r="V205" i="5"/>
  <c r="T204" i="5"/>
  <c r="T203" i="5"/>
  <c r="U202" i="5"/>
  <c r="U201" i="5"/>
  <c r="U200" i="5"/>
  <c r="V199" i="5"/>
  <c r="V198" i="5"/>
  <c r="V197" i="5"/>
  <c r="D194" i="5"/>
  <c r="D193" i="5"/>
  <c r="D192" i="5"/>
  <c r="E191" i="5"/>
  <c r="E190" i="5"/>
  <c r="E223" i="5"/>
  <c r="F222" i="5"/>
  <c r="F221" i="5"/>
  <c r="F220" i="5"/>
  <c r="G219" i="5"/>
  <c r="G218" i="5"/>
  <c r="G217" i="5"/>
  <c r="H216" i="5"/>
  <c r="H215" i="5"/>
  <c r="H214" i="5"/>
  <c r="I213" i="5"/>
  <c r="I212" i="5"/>
  <c r="I211" i="5"/>
  <c r="S210" i="5"/>
  <c r="S209" i="5"/>
  <c r="S208" i="5"/>
  <c r="T207" i="5"/>
  <c r="U178" i="5"/>
  <c r="I177" i="5"/>
  <c r="H176" i="5"/>
  <c r="E175" i="5"/>
  <c r="D174" i="5"/>
  <c r="V206" i="5"/>
  <c r="T205" i="5"/>
  <c r="S204" i="5"/>
  <c r="S203" i="5"/>
  <c r="S202" i="5"/>
  <c r="T201" i="5"/>
  <c r="T200" i="5"/>
  <c r="T199" i="5"/>
  <c r="U198" i="5"/>
  <c r="U197" i="5"/>
  <c r="U196" i="5"/>
  <c r="V195" i="5"/>
  <c r="V194" i="5"/>
  <c r="V193" i="5"/>
  <c r="D190" i="5"/>
  <c r="D223" i="5"/>
  <c r="D222" i="5"/>
  <c r="E221" i="5"/>
  <c r="E220" i="5"/>
  <c r="E219" i="5"/>
  <c r="F218" i="5"/>
  <c r="F217" i="5"/>
  <c r="F216" i="5"/>
  <c r="G215" i="5"/>
  <c r="G214" i="5"/>
  <c r="G213" i="5"/>
  <c r="H212" i="5"/>
  <c r="H211" i="5"/>
  <c r="H210" i="5"/>
  <c r="I209" i="5"/>
  <c r="I208" i="5"/>
  <c r="I207" i="5"/>
  <c r="U180" i="5"/>
  <c r="T178" i="5"/>
  <c r="G177" i="5"/>
  <c r="F176" i="5"/>
  <c r="D175" i="5"/>
  <c r="V173" i="5"/>
  <c r="U206" i="5"/>
  <c r="I205" i="5"/>
  <c r="H204" i="5"/>
  <c r="I203" i="5"/>
  <c r="I202" i="5"/>
  <c r="I201" i="5"/>
  <c r="S200" i="5"/>
  <c r="S199" i="5"/>
  <c r="S198" i="5"/>
  <c r="T197" i="5"/>
  <c r="T196" i="5"/>
  <c r="T195" i="5"/>
  <c r="U194" i="5"/>
  <c r="U193" i="5"/>
  <c r="U192" i="5"/>
  <c r="V191" i="5"/>
  <c r="V190" i="5"/>
  <c r="V223" i="5"/>
  <c r="D220" i="5"/>
  <c r="D219" i="5"/>
  <c r="D218" i="5"/>
  <c r="E217" i="5"/>
  <c r="E216" i="5"/>
  <c r="E215" i="5"/>
  <c r="F214" i="5"/>
  <c r="F213" i="5"/>
  <c r="F212" i="5"/>
  <c r="G211" i="5"/>
  <c r="G210" i="5"/>
  <c r="G209" i="5"/>
  <c r="H208" i="5"/>
  <c r="H207" i="5"/>
  <c r="F180" i="5"/>
  <c r="S178" i="5"/>
  <c r="F177" i="5"/>
  <c r="D176" i="5"/>
  <c r="T173" i="5"/>
  <c r="S206" i="5"/>
  <c r="H205" i="5"/>
  <c r="G204" i="5"/>
  <c r="G203" i="5"/>
  <c r="H202" i="5"/>
  <c r="H201" i="5"/>
  <c r="H200" i="5"/>
  <c r="I199" i="5"/>
  <c r="I198" i="5"/>
  <c r="I197" i="5"/>
  <c r="S196" i="5"/>
  <c r="S195" i="5"/>
  <c r="S194" i="5"/>
  <c r="T193" i="5"/>
  <c r="T192" i="5"/>
  <c r="T191" i="5"/>
  <c r="U190" i="5"/>
  <c r="U223" i="5"/>
  <c r="U222" i="5"/>
  <c r="V221" i="5"/>
  <c r="V220" i="5"/>
  <c r="V219" i="5"/>
  <c r="D216" i="5"/>
  <c r="D215" i="5"/>
  <c r="D214" i="5"/>
  <c r="E213" i="5"/>
  <c r="E212" i="5"/>
  <c r="E211" i="5"/>
  <c r="F210" i="5"/>
  <c r="F209" i="5"/>
  <c r="F208" i="5"/>
  <c r="G207" i="5"/>
  <c r="D180" i="5"/>
  <c r="F178" i="5"/>
  <c r="E177" i="5"/>
  <c r="V175" i="5"/>
  <c r="U174" i="5"/>
  <c r="S173" i="5"/>
  <c r="H206" i="5"/>
  <c r="G205" i="5"/>
  <c r="F204" i="5"/>
  <c r="F203" i="5"/>
  <c r="F202" i="5"/>
  <c r="G201" i="5"/>
  <c r="G200" i="5"/>
  <c r="G199" i="5"/>
  <c r="H198" i="5"/>
  <c r="H197" i="5"/>
  <c r="H196" i="5"/>
  <c r="I195" i="5"/>
  <c r="I194" i="5"/>
  <c r="I193" i="5"/>
  <c r="S192" i="5"/>
  <c r="S191" i="5"/>
  <c r="S190" i="5"/>
  <c r="T223" i="5"/>
  <c r="T222" i="5"/>
  <c r="T221" i="5"/>
  <c r="U220" i="5"/>
  <c r="U219" i="5"/>
  <c r="U218" i="5"/>
  <c r="V217" i="5"/>
  <c r="V216" i="5"/>
  <c r="V215" i="5"/>
  <c r="D212" i="5"/>
  <c r="D211" i="5"/>
  <c r="D210" i="5"/>
  <c r="E209" i="5"/>
  <c r="E208" i="5"/>
  <c r="E207" i="5"/>
  <c r="T179" i="5"/>
  <c r="D178" i="5"/>
  <c r="U175" i="5"/>
  <c r="S174" i="5"/>
  <c r="I173" i="5"/>
  <c r="F206" i="5"/>
  <c r="E205" i="5"/>
  <c r="D204" i="5"/>
  <c r="E203" i="5"/>
  <c r="E202" i="5"/>
  <c r="E201" i="5"/>
  <c r="F200" i="5"/>
  <c r="F199" i="5"/>
  <c r="F198" i="5"/>
  <c r="G197" i="5"/>
  <c r="G196" i="5"/>
  <c r="G195" i="5"/>
  <c r="H194" i="5"/>
  <c r="H193" i="5"/>
  <c r="H192" i="5"/>
  <c r="I191" i="5"/>
  <c r="I190" i="5"/>
  <c r="I223" i="5"/>
  <c r="S222" i="5"/>
  <c r="S221" i="5"/>
  <c r="S220" i="5"/>
  <c r="T219" i="5"/>
  <c r="T218" i="5"/>
  <c r="T217" i="5"/>
  <c r="U216" i="5"/>
  <c r="U215" i="5"/>
  <c r="U214" i="5"/>
  <c r="V213" i="5"/>
  <c r="V212" i="5"/>
  <c r="V211" i="5"/>
  <c r="D208" i="5"/>
  <c r="D207" i="5"/>
  <c r="V241" i="5"/>
  <c r="E241" i="5"/>
  <c r="H239" i="5"/>
  <c r="S238" i="5"/>
  <c r="U237" i="5"/>
  <c r="V236" i="5"/>
  <c r="E236" i="5"/>
  <c r="H235" i="5"/>
  <c r="S234" i="5"/>
  <c r="U233" i="5"/>
  <c r="V232" i="5"/>
  <c r="E232" i="5"/>
  <c r="H231" i="5"/>
  <c r="S230" i="5"/>
  <c r="U229" i="5"/>
  <c r="V228" i="5"/>
  <c r="E228" i="5"/>
  <c r="H227" i="5"/>
  <c r="S226" i="5"/>
  <c r="U225" i="5"/>
  <c r="V224" i="5"/>
  <c r="E224" i="5"/>
  <c r="E237" i="5"/>
  <c r="V229" i="5"/>
  <c r="E225" i="5"/>
  <c r="T238" i="5"/>
  <c r="D233" i="5"/>
  <c r="I227" i="5"/>
  <c r="D241" i="5"/>
  <c r="G239" i="5"/>
  <c r="I238" i="5"/>
  <c r="T237" i="5"/>
  <c r="D236" i="5"/>
  <c r="G235" i="5"/>
  <c r="I234" i="5"/>
  <c r="T233" i="5"/>
  <c r="D232" i="5"/>
  <c r="G231" i="5"/>
  <c r="I230" i="5"/>
  <c r="T229" i="5"/>
  <c r="D228" i="5"/>
  <c r="G227" i="5"/>
  <c r="I226" i="5"/>
  <c r="T225" i="5"/>
  <c r="D224" i="5"/>
  <c r="V233" i="5"/>
  <c r="E229" i="5"/>
  <c r="G236" i="5"/>
  <c r="I231" i="5"/>
  <c r="D225" i="5"/>
  <c r="U241" i="5"/>
  <c r="V239" i="5"/>
  <c r="E239" i="5"/>
  <c r="H238" i="5"/>
  <c r="S237" i="5"/>
  <c r="U236" i="5"/>
  <c r="V235" i="5"/>
  <c r="E235" i="5"/>
  <c r="H234" i="5"/>
  <c r="S233" i="5"/>
  <c r="U232" i="5"/>
  <c r="V231" i="5"/>
  <c r="E231" i="5"/>
  <c r="H230" i="5"/>
  <c r="S229" i="5"/>
  <c r="U228" i="5"/>
  <c r="V227" i="5"/>
  <c r="E227" i="5"/>
  <c r="H226" i="5"/>
  <c r="S225" i="5"/>
  <c r="U224" i="5"/>
  <c r="V237" i="5"/>
  <c r="S231" i="5"/>
  <c r="V225" i="5"/>
  <c r="I239" i="5"/>
  <c r="G228" i="5"/>
  <c r="T241" i="5"/>
  <c r="D239" i="5"/>
  <c r="G238" i="5"/>
  <c r="I237" i="5"/>
  <c r="T236" i="5"/>
  <c r="D235" i="5"/>
  <c r="G234" i="5"/>
  <c r="I233" i="5"/>
  <c r="T232" i="5"/>
  <c r="D231" i="5"/>
  <c r="G230" i="5"/>
  <c r="I229" i="5"/>
  <c r="T228" i="5"/>
  <c r="D227" i="5"/>
  <c r="G226" i="5"/>
  <c r="I225" i="5"/>
  <c r="T224" i="5"/>
  <c r="S239" i="5"/>
  <c r="U234" i="5"/>
  <c r="U230" i="5"/>
  <c r="U226" i="5"/>
  <c r="I235" i="5"/>
  <c r="D229" i="5"/>
  <c r="G224" i="5"/>
  <c r="S241" i="5"/>
  <c r="U239" i="5"/>
  <c r="V238" i="5"/>
  <c r="E238" i="5"/>
  <c r="H237" i="5"/>
  <c r="S236" i="5"/>
  <c r="U235" i="5"/>
  <c r="V234" i="5"/>
  <c r="E234" i="5"/>
  <c r="H233" i="5"/>
  <c r="S232" i="5"/>
  <c r="U231" i="5"/>
  <c r="V230" i="5"/>
  <c r="E230" i="5"/>
  <c r="H229" i="5"/>
  <c r="S228" i="5"/>
  <c r="U227" i="5"/>
  <c r="V226" i="5"/>
  <c r="E226" i="5"/>
  <c r="H225" i="5"/>
  <c r="S224" i="5"/>
  <c r="H241" i="5"/>
  <c r="H236" i="5"/>
  <c r="H232" i="5"/>
  <c r="S227" i="5"/>
  <c r="H224" i="5"/>
  <c r="T234" i="5"/>
  <c r="T230" i="5"/>
  <c r="T226" i="5"/>
  <c r="I241" i="5"/>
  <c r="T239" i="5"/>
  <c r="D238" i="5"/>
  <c r="G237" i="5"/>
  <c r="I236" i="5"/>
  <c r="T235" i="5"/>
  <c r="D234" i="5"/>
  <c r="G233" i="5"/>
  <c r="I232" i="5"/>
  <c r="T231" i="5"/>
  <c r="D230" i="5"/>
  <c r="G229" i="5"/>
  <c r="I228" i="5"/>
  <c r="T227" i="5"/>
  <c r="D226" i="5"/>
  <c r="G225" i="5"/>
  <c r="I224" i="5"/>
  <c r="U238" i="5"/>
  <c r="S235" i="5"/>
  <c r="E233" i="5"/>
  <c r="H228" i="5"/>
  <c r="G241" i="5"/>
  <c r="D237" i="5"/>
  <c r="G232" i="5"/>
  <c r="CM8" i="1"/>
  <c r="CM9" i="1"/>
  <c r="CM10" i="1"/>
  <c r="CM11" i="1"/>
  <c r="CM12" i="1"/>
  <c r="CM13" i="1"/>
  <c r="CM14" i="1"/>
  <c r="CM15" i="1"/>
  <c r="CM16" i="1"/>
  <c r="CM17" i="1"/>
  <c r="CM18" i="1"/>
  <c r="CM19" i="1"/>
  <c r="CM20" i="1"/>
  <c r="CM21" i="1"/>
  <c r="CM22" i="1"/>
  <c r="CM23" i="1"/>
  <c r="CM24" i="1"/>
  <c r="CM25" i="1"/>
  <c r="CM26" i="1"/>
  <c r="CM27" i="1"/>
  <c r="CM28" i="1"/>
  <c r="CM29" i="1"/>
  <c r="CM30" i="1"/>
  <c r="CM31" i="1"/>
  <c r="CM32" i="1"/>
  <c r="CM33" i="1"/>
  <c r="CM34" i="1"/>
  <c r="CM35" i="1"/>
  <c r="CM36" i="1"/>
  <c r="CM37" i="1"/>
  <c r="CM38" i="1"/>
  <c r="CM39" i="1"/>
  <c r="CM40" i="1"/>
  <c r="CM41" i="1"/>
  <c r="CM42" i="1"/>
  <c r="CM43" i="1"/>
  <c r="CM44" i="1"/>
  <c r="CM45" i="1"/>
  <c r="CM46" i="1"/>
  <c r="CM47" i="1"/>
  <c r="CM48" i="1"/>
  <c r="CM49" i="1"/>
  <c r="CM50" i="1"/>
  <c r="CM51" i="1"/>
  <c r="CM52" i="1"/>
  <c r="CM53" i="1"/>
  <c r="CM54" i="1"/>
  <c r="CM55" i="1"/>
  <c r="CM56" i="1"/>
  <c r="CM57" i="1"/>
  <c r="CM58" i="1"/>
  <c r="CM59" i="1"/>
  <c r="CM60" i="1"/>
  <c r="CM61" i="1"/>
  <c r="CM62" i="1"/>
  <c r="CM63" i="1"/>
  <c r="CM64" i="1"/>
  <c r="CM65" i="1"/>
  <c r="CM66" i="1"/>
  <c r="CM67" i="1"/>
  <c r="CM68" i="1"/>
  <c r="CM69" i="1"/>
  <c r="CM70" i="1"/>
  <c r="CM71" i="1"/>
  <c r="CM72" i="1"/>
  <c r="CM73" i="1"/>
  <c r="CM74" i="1"/>
  <c r="CM75" i="1"/>
  <c r="CM76" i="1"/>
  <c r="CM77" i="1"/>
  <c r="CM78" i="1"/>
  <c r="CM79" i="1"/>
  <c r="CM80" i="1"/>
  <c r="CM81" i="1"/>
  <c r="CM82" i="1"/>
  <c r="CM83" i="1"/>
  <c r="CM84" i="1"/>
  <c r="CM85" i="1"/>
  <c r="CM86" i="1"/>
  <c r="CM87" i="1"/>
  <c r="CM88" i="1"/>
  <c r="CM89" i="1"/>
  <c r="CM90" i="1"/>
  <c r="CM91" i="1"/>
  <c r="CM92" i="1"/>
  <c r="CM93" i="1"/>
  <c r="CM94" i="1"/>
  <c r="CM95" i="1"/>
  <c r="CM96" i="1"/>
  <c r="CM97" i="1"/>
  <c r="CM98" i="1"/>
  <c r="CM99" i="1"/>
  <c r="CM100" i="1"/>
  <c r="CM101" i="1"/>
  <c r="CM102" i="1"/>
  <c r="CM103" i="1"/>
  <c r="CM104" i="1"/>
  <c r="CM105" i="1"/>
  <c r="CM106" i="1"/>
  <c r="CM107" i="1"/>
  <c r="CM108" i="1"/>
  <c r="CM109" i="1"/>
  <c r="CM110" i="1"/>
  <c r="CM111" i="1"/>
  <c r="CM112" i="1"/>
  <c r="CM113" i="1"/>
  <c r="CM114" i="1"/>
  <c r="CM115" i="1"/>
  <c r="CM116" i="1"/>
  <c r="CM117" i="1"/>
  <c r="CM118" i="1"/>
  <c r="CM119" i="1"/>
  <c r="CM120" i="1"/>
  <c r="CM121" i="1"/>
  <c r="CM122" i="1"/>
  <c r="CM123" i="1"/>
  <c r="CM124" i="1"/>
  <c r="CM125" i="1"/>
  <c r="CM126" i="1"/>
  <c r="CM127" i="1"/>
  <c r="CM128" i="1"/>
  <c r="CM129" i="1"/>
  <c r="CM130" i="1"/>
  <c r="CM131" i="1"/>
  <c r="CM132" i="1"/>
  <c r="CM133" i="1"/>
  <c r="CM134" i="1"/>
  <c r="CM135" i="1"/>
  <c r="CM136" i="1"/>
  <c r="CM137" i="1"/>
  <c r="CM138" i="1"/>
  <c r="CM139" i="1"/>
  <c r="CM140" i="1"/>
  <c r="CM141" i="1"/>
  <c r="CM142" i="1"/>
  <c r="CM143" i="1"/>
  <c r="CM144" i="1"/>
  <c r="CM145" i="1"/>
  <c r="CM146" i="1"/>
  <c r="CM147" i="1"/>
  <c r="CM148" i="1"/>
  <c r="CM149" i="1"/>
  <c r="CM150" i="1"/>
  <c r="CM151" i="1"/>
  <c r="CM152" i="1"/>
  <c r="CM153" i="1"/>
  <c r="CM154" i="1"/>
  <c r="CM155" i="1"/>
  <c r="CM156" i="1"/>
  <c r="CM157" i="1"/>
  <c r="CM158" i="1"/>
  <c r="CM159" i="1"/>
  <c r="CM160" i="1"/>
  <c r="CM161" i="1"/>
  <c r="CM162" i="1"/>
  <c r="CM163" i="1"/>
  <c r="CM164" i="1"/>
  <c r="CM165" i="1"/>
  <c r="CM166" i="1"/>
  <c r="CM167" i="1"/>
  <c r="CM168" i="1"/>
  <c r="CM169" i="1"/>
  <c r="CM170" i="1"/>
  <c r="CM171" i="1"/>
  <c r="CM172" i="1"/>
  <c r="CM173" i="1"/>
  <c r="CM174" i="1"/>
  <c r="CM175" i="1"/>
  <c r="CM176" i="1"/>
  <c r="CM177" i="1"/>
  <c r="CM178" i="1"/>
  <c r="CM179" i="1"/>
  <c r="CM180" i="1"/>
  <c r="CM181" i="1"/>
  <c r="CM182" i="1"/>
  <c r="CM183" i="1"/>
  <c r="CM184" i="1"/>
  <c r="CM185" i="1"/>
  <c r="CM186" i="1"/>
  <c r="CM187" i="1"/>
  <c r="CM188" i="1"/>
  <c r="CM189" i="1"/>
  <c r="CM190" i="1"/>
  <c r="CM191" i="1"/>
  <c r="CM192" i="1"/>
  <c r="CM193" i="1"/>
  <c r="CM194" i="1"/>
  <c r="CM195" i="1"/>
  <c r="CM196" i="1"/>
  <c r="CM197" i="1"/>
  <c r="CM198" i="1"/>
  <c r="CM199" i="1"/>
  <c r="CM200" i="1"/>
  <c r="CM201" i="1"/>
  <c r="CM202" i="1"/>
  <c r="CM203" i="1"/>
  <c r="CM204" i="1"/>
  <c r="CM205" i="1"/>
  <c r="CM206" i="1"/>
  <c r="CM207" i="1"/>
  <c r="CM208" i="1"/>
  <c r="CM209" i="1"/>
  <c r="CM210" i="1"/>
  <c r="CM211" i="1"/>
  <c r="CM212" i="1"/>
  <c r="CM213" i="1"/>
  <c r="CM214" i="1"/>
  <c r="CM215" i="1"/>
  <c r="CM216" i="1"/>
  <c r="CM217" i="1"/>
  <c r="CM218" i="1"/>
  <c r="CM219" i="1"/>
  <c r="CM220" i="1"/>
  <c r="CM221" i="1"/>
  <c r="CM222" i="1"/>
  <c r="CM223" i="1"/>
  <c r="CM224" i="1"/>
  <c r="CM225" i="1"/>
  <c r="CM226" i="1"/>
  <c r="CM227" i="1"/>
  <c r="CM228" i="1"/>
  <c r="CM229" i="1"/>
  <c r="CM230" i="1"/>
  <c r="CM231" i="1"/>
  <c r="CM232" i="1"/>
  <c r="CM233" i="1"/>
  <c r="CM234" i="1"/>
  <c r="CM235" i="1"/>
  <c r="CM236" i="1"/>
  <c r="CM237" i="1"/>
  <c r="CM238" i="1"/>
  <c r="CM239" i="1"/>
  <c r="CM240" i="1"/>
  <c r="CM241"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CJ120" i="1"/>
  <c r="CJ121" i="1"/>
  <c r="CJ122" i="1"/>
  <c r="CJ123" i="1"/>
  <c r="CJ124" i="1"/>
  <c r="CJ125" i="1"/>
  <c r="CJ126" i="1"/>
  <c r="CJ127" i="1"/>
  <c r="CJ128" i="1"/>
  <c r="CJ129" i="1"/>
  <c r="CJ130" i="1"/>
  <c r="CJ131" i="1"/>
  <c r="CJ132" i="1"/>
  <c r="CJ133" i="1"/>
  <c r="CJ134" i="1"/>
  <c r="CJ135" i="1"/>
  <c r="CJ136" i="1"/>
  <c r="CJ137" i="1"/>
  <c r="CJ138" i="1"/>
  <c r="CJ139" i="1"/>
  <c r="CJ140" i="1"/>
  <c r="CJ141" i="1"/>
  <c r="CJ142" i="1"/>
  <c r="CJ143" i="1"/>
  <c r="CJ144" i="1"/>
  <c r="CJ145" i="1"/>
  <c r="CJ146" i="1"/>
  <c r="CJ147" i="1"/>
  <c r="CJ148" i="1"/>
  <c r="CJ149" i="1"/>
  <c r="CJ150" i="1"/>
  <c r="CJ151" i="1"/>
  <c r="CJ152" i="1"/>
  <c r="CJ153" i="1"/>
  <c r="CJ154" i="1"/>
  <c r="CJ155" i="1"/>
  <c r="CJ156" i="1"/>
  <c r="CJ157" i="1"/>
  <c r="CJ158" i="1"/>
  <c r="CJ159" i="1"/>
  <c r="CJ160" i="1"/>
  <c r="CJ161" i="1"/>
  <c r="CJ162" i="1"/>
  <c r="CJ163" i="1"/>
  <c r="CJ164" i="1"/>
  <c r="CJ165" i="1"/>
  <c r="CJ166" i="1"/>
  <c r="CJ167" i="1"/>
  <c r="CJ168" i="1"/>
  <c r="CJ169" i="1"/>
  <c r="CJ170" i="1"/>
  <c r="CJ171" i="1"/>
  <c r="CJ172" i="1"/>
  <c r="CJ173" i="1"/>
  <c r="CJ174" i="1"/>
  <c r="CJ175" i="1"/>
  <c r="CJ176" i="1"/>
  <c r="CJ177" i="1"/>
  <c r="CJ178" i="1"/>
  <c r="CJ179" i="1"/>
  <c r="CJ180" i="1"/>
  <c r="CJ181" i="1"/>
  <c r="CJ182" i="1"/>
  <c r="CJ183" i="1"/>
  <c r="CJ184" i="1"/>
  <c r="CJ185" i="1"/>
  <c r="CJ186" i="1"/>
  <c r="CJ187" i="1"/>
  <c r="CJ188" i="1"/>
  <c r="CJ189" i="1"/>
  <c r="CJ190" i="1"/>
  <c r="CJ191" i="1"/>
  <c r="CJ192" i="1"/>
  <c r="CJ193" i="1"/>
  <c r="CJ194" i="1"/>
  <c r="CJ195" i="1"/>
  <c r="CJ196" i="1"/>
  <c r="CJ197" i="1"/>
  <c r="CJ198" i="1"/>
  <c r="CJ199" i="1"/>
  <c r="CJ200" i="1"/>
  <c r="CJ201" i="1"/>
  <c r="CJ202" i="1"/>
  <c r="CJ203" i="1"/>
  <c r="CJ204" i="1"/>
  <c r="CJ205" i="1"/>
  <c r="CJ206" i="1"/>
  <c r="CJ207" i="1"/>
  <c r="CJ208" i="1"/>
  <c r="CJ209" i="1"/>
  <c r="CJ210" i="1"/>
  <c r="CJ211" i="1"/>
  <c r="CJ212" i="1"/>
  <c r="CJ213" i="1"/>
  <c r="CJ214" i="1"/>
  <c r="CJ215" i="1"/>
  <c r="CJ216" i="1"/>
  <c r="CJ217" i="1"/>
  <c r="CJ218" i="1"/>
  <c r="CJ219" i="1"/>
  <c r="CJ220" i="1"/>
  <c r="CJ221" i="1"/>
  <c r="CJ222" i="1"/>
  <c r="CJ223" i="1"/>
  <c r="CJ224" i="1"/>
  <c r="CJ225" i="1"/>
  <c r="CJ226" i="1"/>
  <c r="CJ227" i="1"/>
  <c r="CJ228" i="1"/>
  <c r="CJ229" i="1"/>
  <c r="CJ230" i="1"/>
  <c r="CJ231" i="1"/>
  <c r="CJ232" i="1"/>
  <c r="CJ233" i="1"/>
  <c r="CJ234" i="1"/>
  <c r="CJ235" i="1"/>
  <c r="CJ236" i="1"/>
  <c r="CJ237" i="1"/>
  <c r="CJ238" i="1"/>
  <c r="CJ239" i="1"/>
  <c r="CJ240" i="1"/>
  <c r="CJ241"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G41" i="1"/>
  <c r="CG42" i="1"/>
  <c r="CG43" i="1"/>
  <c r="CG44" i="1"/>
  <c r="CG45" i="1"/>
  <c r="CG46" i="1"/>
  <c r="CG47" i="1"/>
  <c r="CG48" i="1"/>
  <c r="CG49" i="1"/>
  <c r="CG50" i="1"/>
  <c r="CG51" i="1"/>
  <c r="CG52" i="1"/>
  <c r="CG53" i="1"/>
  <c r="CG54" i="1"/>
  <c r="CG55" i="1"/>
  <c r="CG56" i="1"/>
  <c r="CG57" i="1"/>
  <c r="CG58" i="1"/>
  <c r="CG59" i="1"/>
  <c r="CG60" i="1"/>
  <c r="CG61" i="1"/>
  <c r="CG62" i="1"/>
  <c r="CG63" i="1"/>
  <c r="CG64" i="1"/>
  <c r="CG65" i="1"/>
  <c r="CG66" i="1"/>
  <c r="CG67" i="1"/>
  <c r="CG68" i="1"/>
  <c r="CG69" i="1"/>
  <c r="CG70" i="1"/>
  <c r="CG71" i="1"/>
  <c r="CG72" i="1"/>
  <c r="CG73" i="1"/>
  <c r="CG74" i="1"/>
  <c r="CG75" i="1"/>
  <c r="CG76" i="1"/>
  <c r="CG77" i="1"/>
  <c r="CG78" i="1"/>
  <c r="CG79" i="1"/>
  <c r="CG80" i="1"/>
  <c r="CG81" i="1"/>
  <c r="CG82" i="1"/>
  <c r="CG83" i="1"/>
  <c r="CG84" i="1"/>
  <c r="CG85" i="1"/>
  <c r="CG86" i="1"/>
  <c r="CG87" i="1"/>
  <c r="CG88" i="1"/>
  <c r="CG89" i="1"/>
  <c r="CG90" i="1"/>
  <c r="CG91" i="1"/>
  <c r="CG92" i="1"/>
  <c r="CG93" i="1"/>
  <c r="CG94" i="1"/>
  <c r="CG95" i="1"/>
  <c r="CG96" i="1"/>
  <c r="CG97" i="1"/>
  <c r="CG98" i="1"/>
  <c r="CG99" i="1"/>
  <c r="CG100" i="1"/>
  <c r="CG101" i="1"/>
  <c r="CG102" i="1"/>
  <c r="CG103" i="1"/>
  <c r="CG104" i="1"/>
  <c r="CG105" i="1"/>
  <c r="CG106" i="1"/>
  <c r="CG107" i="1"/>
  <c r="CG108" i="1"/>
  <c r="CG109" i="1"/>
  <c r="CG110" i="1"/>
  <c r="CG111" i="1"/>
  <c r="CG112" i="1"/>
  <c r="CG113" i="1"/>
  <c r="CG114" i="1"/>
  <c r="CG115" i="1"/>
  <c r="CG116" i="1"/>
  <c r="CG117" i="1"/>
  <c r="CG118" i="1"/>
  <c r="CG119" i="1"/>
  <c r="CG120" i="1"/>
  <c r="CG121" i="1"/>
  <c r="CG122" i="1"/>
  <c r="CG123" i="1"/>
  <c r="CG124" i="1"/>
  <c r="CG125" i="1"/>
  <c r="CG126" i="1"/>
  <c r="CG127" i="1"/>
  <c r="CG128" i="1"/>
  <c r="CG129" i="1"/>
  <c r="CG130" i="1"/>
  <c r="CG131" i="1"/>
  <c r="CG132" i="1"/>
  <c r="CG133" i="1"/>
  <c r="CG134" i="1"/>
  <c r="CG135" i="1"/>
  <c r="CG136" i="1"/>
  <c r="CG137" i="1"/>
  <c r="CG138" i="1"/>
  <c r="CG139" i="1"/>
  <c r="CG140" i="1"/>
  <c r="CG141" i="1"/>
  <c r="CG142" i="1"/>
  <c r="CG143" i="1"/>
  <c r="CG144" i="1"/>
  <c r="CG145" i="1"/>
  <c r="CG146" i="1"/>
  <c r="CG147" i="1"/>
  <c r="CG148" i="1"/>
  <c r="CG149" i="1"/>
  <c r="CG150" i="1"/>
  <c r="CG151" i="1"/>
  <c r="CG152" i="1"/>
  <c r="CG153" i="1"/>
  <c r="CG154" i="1"/>
  <c r="CG155" i="1"/>
  <c r="CG156" i="1"/>
  <c r="CG157" i="1"/>
  <c r="CG158" i="1"/>
  <c r="CG159" i="1"/>
  <c r="CG160" i="1"/>
  <c r="CG161" i="1"/>
  <c r="CG162" i="1"/>
  <c r="CG163" i="1"/>
  <c r="CG164" i="1"/>
  <c r="CG165" i="1"/>
  <c r="CG166" i="1"/>
  <c r="CG167" i="1"/>
  <c r="CG168" i="1"/>
  <c r="CG169" i="1"/>
  <c r="CG170" i="1"/>
  <c r="CG171" i="1"/>
  <c r="CG172" i="1"/>
  <c r="CG173" i="1"/>
  <c r="CG174" i="1"/>
  <c r="CG175" i="1"/>
  <c r="CG176" i="1"/>
  <c r="CG177" i="1"/>
  <c r="CG178" i="1"/>
  <c r="CG179" i="1"/>
  <c r="CG180" i="1"/>
  <c r="CG181" i="1"/>
  <c r="CG182" i="1"/>
  <c r="CG183" i="1"/>
  <c r="CG184" i="1"/>
  <c r="CG185" i="1"/>
  <c r="CG186" i="1"/>
  <c r="CG187" i="1"/>
  <c r="CG188" i="1"/>
  <c r="CG189" i="1"/>
  <c r="CG190" i="1"/>
  <c r="CG191" i="1"/>
  <c r="CG192" i="1"/>
  <c r="CG193" i="1"/>
  <c r="CG194" i="1"/>
  <c r="CG195" i="1"/>
  <c r="CG196" i="1"/>
  <c r="CG197" i="1"/>
  <c r="CG198" i="1"/>
  <c r="CG199" i="1"/>
  <c r="CG200" i="1"/>
  <c r="CG201" i="1"/>
  <c r="CG202" i="1"/>
  <c r="CG203" i="1"/>
  <c r="CG204" i="1"/>
  <c r="CG205" i="1"/>
  <c r="CG206" i="1"/>
  <c r="CG207" i="1"/>
  <c r="CG208" i="1"/>
  <c r="CG209" i="1"/>
  <c r="CG210" i="1"/>
  <c r="CG211" i="1"/>
  <c r="CG212" i="1"/>
  <c r="CG213" i="1"/>
  <c r="CG214" i="1"/>
  <c r="CG215" i="1"/>
  <c r="CG216" i="1"/>
  <c r="CG217" i="1"/>
  <c r="CG218" i="1"/>
  <c r="CG219" i="1"/>
  <c r="CG220" i="1"/>
  <c r="CG221" i="1"/>
  <c r="CG222" i="1"/>
  <c r="CG223" i="1"/>
  <c r="CG224" i="1"/>
  <c r="CG225" i="1"/>
  <c r="CG226" i="1"/>
  <c r="CG227" i="1"/>
  <c r="CG228" i="1"/>
  <c r="CG229" i="1"/>
  <c r="CG230" i="1"/>
  <c r="CG231" i="1"/>
  <c r="CG232" i="1"/>
  <c r="CG233" i="1"/>
  <c r="CG234" i="1"/>
  <c r="CG235" i="1"/>
  <c r="CG236" i="1"/>
  <c r="CG237" i="1"/>
  <c r="CG238" i="1"/>
  <c r="CG239" i="1"/>
  <c r="CG240" i="1"/>
  <c r="CG241" i="1"/>
  <c r="CG7" i="1"/>
  <c r="CD7" i="1"/>
  <c r="CD8" i="1"/>
  <c r="CD9" i="1"/>
  <c r="CD10" i="1"/>
  <c r="CD11" i="1"/>
  <c r="CD12" i="1"/>
  <c r="CD13" i="1"/>
  <c r="CD14" i="1"/>
  <c r="CD15" i="1"/>
  <c r="CD16" i="1"/>
  <c r="CD17" i="1"/>
  <c r="CD18" i="1"/>
  <c r="CD19" i="1"/>
  <c r="CD20" i="1"/>
  <c r="CD21" i="1"/>
  <c r="CD22" i="1"/>
  <c r="CD23" i="1"/>
  <c r="CD24" i="1"/>
  <c r="CD25" i="1"/>
  <c r="CD26" i="1"/>
  <c r="CD27" i="1"/>
  <c r="CD28" i="1"/>
  <c r="CD29" i="1"/>
  <c r="CD30" i="1"/>
  <c r="CD31" i="1"/>
  <c r="CD32" i="1"/>
  <c r="CD33" i="1"/>
  <c r="CD34" i="1"/>
  <c r="CD35" i="1"/>
  <c r="CD36" i="1"/>
  <c r="CD37" i="1"/>
  <c r="CD38" i="1"/>
  <c r="CD39" i="1"/>
  <c r="CD40" i="1"/>
  <c r="CD41" i="1"/>
  <c r="CD42" i="1"/>
  <c r="CD43" i="1"/>
  <c r="CD44" i="1"/>
  <c r="CD45" i="1"/>
  <c r="CD46" i="1"/>
  <c r="CD47" i="1"/>
  <c r="CD48" i="1"/>
  <c r="CD49" i="1"/>
  <c r="CD50" i="1"/>
  <c r="CD51" i="1"/>
  <c r="CD52" i="1"/>
  <c r="CD53" i="1"/>
  <c r="CD54" i="1"/>
  <c r="CD55" i="1"/>
  <c r="CD56" i="1"/>
  <c r="CD57" i="1"/>
  <c r="CD58" i="1"/>
  <c r="CD59" i="1"/>
  <c r="CD60" i="1"/>
  <c r="CD61" i="1"/>
  <c r="CD62" i="1"/>
  <c r="CD63" i="1"/>
  <c r="CD64" i="1"/>
  <c r="CD65" i="1"/>
  <c r="CD66" i="1"/>
  <c r="CD67" i="1"/>
  <c r="CD68" i="1"/>
  <c r="CD69" i="1"/>
  <c r="CD70" i="1"/>
  <c r="CD71" i="1"/>
  <c r="CD72" i="1"/>
  <c r="CD73" i="1"/>
  <c r="CD74" i="1"/>
  <c r="CD75" i="1"/>
  <c r="CD76" i="1"/>
  <c r="CD77" i="1"/>
  <c r="CD78" i="1"/>
  <c r="CD79" i="1"/>
  <c r="CD80" i="1"/>
  <c r="CD81" i="1"/>
  <c r="CD82" i="1"/>
  <c r="CD83" i="1"/>
  <c r="CD84" i="1"/>
  <c r="CD85" i="1"/>
  <c r="CD86" i="1"/>
  <c r="CD87" i="1"/>
  <c r="CD88" i="1"/>
  <c r="CD89" i="1"/>
  <c r="CD90" i="1"/>
  <c r="CD91" i="1"/>
  <c r="CD92" i="1"/>
  <c r="CD93" i="1"/>
  <c r="CD94" i="1"/>
  <c r="CD95" i="1"/>
  <c r="CD96" i="1"/>
  <c r="CD97" i="1"/>
  <c r="CD98" i="1"/>
  <c r="CD99" i="1"/>
  <c r="CD100" i="1"/>
  <c r="CD101" i="1"/>
  <c r="CD102" i="1"/>
  <c r="CD103" i="1"/>
  <c r="CD104" i="1"/>
  <c r="CD105" i="1"/>
  <c r="CD106" i="1"/>
  <c r="CD107" i="1"/>
  <c r="CD108" i="1"/>
  <c r="CD109" i="1"/>
  <c r="CD110" i="1"/>
  <c r="CD111" i="1"/>
  <c r="CD112" i="1"/>
  <c r="CD113" i="1"/>
  <c r="CD114" i="1"/>
  <c r="CD115" i="1"/>
  <c r="CD116" i="1"/>
  <c r="CD117" i="1"/>
  <c r="CD118" i="1"/>
  <c r="CD119" i="1"/>
  <c r="CD120" i="1"/>
  <c r="CD121" i="1"/>
  <c r="CD122" i="1"/>
  <c r="CD123" i="1"/>
  <c r="CD124" i="1"/>
  <c r="CD125" i="1"/>
  <c r="CD126" i="1"/>
  <c r="CD127" i="1"/>
  <c r="CD128" i="1"/>
  <c r="CD129" i="1"/>
  <c r="CD130" i="1"/>
  <c r="CD131" i="1"/>
  <c r="CD132" i="1"/>
  <c r="CD133" i="1"/>
  <c r="CD134" i="1"/>
  <c r="CD135" i="1"/>
  <c r="CD136" i="1"/>
  <c r="CD137" i="1"/>
  <c r="CD138" i="1"/>
  <c r="CD139" i="1"/>
  <c r="CD140" i="1"/>
  <c r="CD141" i="1"/>
  <c r="CD142" i="1"/>
  <c r="CD143" i="1"/>
  <c r="CD144" i="1"/>
  <c r="CD145" i="1"/>
  <c r="CD146" i="1"/>
  <c r="CD147" i="1"/>
  <c r="CD148" i="1"/>
  <c r="CD149" i="1"/>
  <c r="CD150" i="1"/>
  <c r="CD151" i="1"/>
  <c r="CD152" i="1"/>
  <c r="CD153" i="1"/>
  <c r="CD154" i="1"/>
  <c r="CD155" i="1"/>
  <c r="CD156" i="1"/>
  <c r="CD157" i="1"/>
  <c r="CD158" i="1"/>
  <c r="CD159" i="1"/>
  <c r="CD160" i="1"/>
  <c r="CD161" i="1"/>
  <c r="CD162" i="1"/>
  <c r="CD163" i="1"/>
  <c r="CD164" i="1"/>
  <c r="CD165" i="1"/>
  <c r="CD166" i="1"/>
  <c r="CD167" i="1"/>
  <c r="CD168" i="1"/>
  <c r="CD169" i="1"/>
  <c r="CD170" i="1"/>
  <c r="CD171" i="1"/>
  <c r="CD172" i="1"/>
  <c r="CD173" i="1"/>
  <c r="CD174" i="1"/>
  <c r="CD175" i="1"/>
  <c r="CD176" i="1"/>
  <c r="CD177" i="1"/>
  <c r="CD178" i="1"/>
  <c r="CD179" i="1"/>
  <c r="CD180" i="1"/>
  <c r="CD181" i="1"/>
  <c r="CD182" i="1"/>
  <c r="CD183" i="1"/>
  <c r="CD184" i="1"/>
  <c r="CD185" i="1"/>
  <c r="CD186" i="1"/>
  <c r="CD187" i="1"/>
  <c r="CD188" i="1"/>
  <c r="CD189" i="1"/>
  <c r="CD190" i="1"/>
  <c r="CD191" i="1"/>
  <c r="CD192" i="1"/>
  <c r="CD193" i="1"/>
  <c r="CD194" i="1"/>
  <c r="CD195" i="1"/>
  <c r="CD196" i="1"/>
  <c r="CD197" i="1"/>
  <c r="CD198" i="1"/>
  <c r="CD199" i="1"/>
  <c r="CD200" i="1"/>
  <c r="CD201" i="1"/>
  <c r="CD202" i="1"/>
  <c r="CD203" i="1"/>
  <c r="CD204" i="1"/>
  <c r="CD205" i="1"/>
  <c r="CD206" i="1"/>
  <c r="CD207" i="1"/>
  <c r="CD208" i="1"/>
  <c r="CD209" i="1"/>
  <c r="CD210" i="1"/>
  <c r="CD211" i="1"/>
  <c r="CD212" i="1"/>
  <c r="CD213" i="1"/>
  <c r="CD214" i="1"/>
  <c r="CD215" i="1"/>
  <c r="CD216" i="1"/>
  <c r="CD217" i="1"/>
  <c r="CD218" i="1"/>
  <c r="CD219" i="1"/>
  <c r="CD220" i="1"/>
  <c r="CD221" i="1"/>
  <c r="CD222" i="1"/>
  <c r="CD223" i="1"/>
  <c r="CD224" i="1"/>
  <c r="CD225" i="1"/>
  <c r="CD226" i="1"/>
  <c r="CD227" i="1"/>
  <c r="CD228" i="1"/>
  <c r="CD229" i="1"/>
  <c r="CD230" i="1"/>
  <c r="CD231" i="1"/>
  <c r="CD232" i="1"/>
  <c r="CD233" i="1"/>
  <c r="CD234" i="1"/>
  <c r="CD235" i="1"/>
  <c r="CD236" i="1"/>
  <c r="CD237" i="1"/>
  <c r="CD238" i="1"/>
  <c r="CD239" i="1"/>
  <c r="CD240" i="1"/>
  <c r="CD241" i="1"/>
  <c r="CA8" i="1"/>
  <c r="CA9" i="1"/>
  <c r="CA10" i="1"/>
  <c r="CA11" i="1"/>
  <c r="CA12" i="1"/>
  <c r="CA13" i="1"/>
  <c r="CA14" i="1"/>
  <c r="CA15" i="1"/>
  <c r="CA16" i="1"/>
  <c r="CA17" i="1"/>
  <c r="CA18" i="1"/>
  <c r="CA19" i="1"/>
  <c r="CA20" i="1"/>
  <c r="CA21" i="1"/>
  <c r="CA22" i="1"/>
  <c r="CA23" i="1"/>
  <c r="CA24" i="1"/>
  <c r="CA25" i="1"/>
  <c r="CA26" i="1"/>
  <c r="CA27" i="1"/>
  <c r="CA28" i="1"/>
  <c r="CA29" i="1"/>
  <c r="CA30" i="1"/>
  <c r="CA31" i="1"/>
  <c r="CA32" i="1"/>
  <c r="CA33" i="1"/>
  <c r="CA34" i="1"/>
  <c r="CA35" i="1"/>
  <c r="CA36" i="1"/>
  <c r="CA37" i="1"/>
  <c r="CA38" i="1"/>
  <c r="CA39" i="1"/>
  <c r="CA40" i="1"/>
  <c r="CA41" i="1"/>
  <c r="CA42" i="1"/>
  <c r="CA43" i="1"/>
  <c r="CA44" i="1"/>
  <c r="CA45" i="1"/>
  <c r="CA46" i="1"/>
  <c r="CA47" i="1"/>
  <c r="CA48" i="1"/>
  <c r="CA49" i="1"/>
  <c r="CA50" i="1"/>
  <c r="CA51" i="1"/>
  <c r="CA52" i="1"/>
  <c r="CA53" i="1"/>
  <c r="CA54" i="1"/>
  <c r="CA55" i="1"/>
  <c r="CA56" i="1"/>
  <c r="CA57" i="1"/>
  <c r="CA58" i="1"/>
  <c r="CA59" i="1"/>
  <c r="CA60" i="1"/>
  <c r="CA61" i="1"/>
  <c r="CA62" i="1"/>
  <c r="CA63" i="1"/>
  <c r="CA64" i="1"/>
  <c r="CA65" i="1"/>
  <c r="CA66" i="1"/>
  <c r="CA67" i="1"/>
  <c r="CA68" i="1"/>
  <c r="CA69" i="1"/>
  <c r="CA70" i="1"/>
  <c r="CA71" i="1"/>
  <c r="CA72" i="1"/>
  <c r="CA73" i="1"/>
  <c r="CA74" i="1"/>
  <c r="CA75" i="1"/>
  <c r="CA76" i="1"/>
  <c r="CA77" i="1"/>
  <c r="CA78" i="1"/>
  <c r="CA79" i="1"/>
  <c r="CA80" i="1"/>
  <c r="CA81" i="1"/>
  <c r="CA82" i="1"/>
  <c r="CA83" i="1"/>
  <c r="CA84" i="1"/>
  <c r="CA85" i="1"/>
  <c r="CA86" i="1"/>
  <c r="CA87" i="1"/>
  <c r="CA88" i="1"/>
  <c r="CA89" i="1"/>
  <c r="CA90" i="1"/>
  <c r="CA91" i="1"/>
  <c r="CA92" i="1"/>
  <c r="CA93" i="1"/>
  <c r="CA94" i="1"/>
  <c r="CA95" i="1"/>
  <c r="CA96" i="1"/>
  <c r="CA97" i="1"/>
  <c r="CA98" i="1"/>
  <c r="CA99" i="1"/>
  <c r="CA100" i="1"/>
  <c r="CA101" i="1"/>
  <c r="CA102" i="1"/>
  <c r="CA103" i="1"/>
  <c r="CA104" i="1"/>
  <c r="CA105" i="1"/>
  <c r="CA106" i="1"/>
  <c r="CA107" i="1"/>
  <c r="CA108" i="1"/>
  <c r="CA109" i="1"/>
  <c r="CA110" i="1"/>
  <c r="CA111" i="1"/>
  <c r="CA112" i="1"/>
  <c r="CA113" i="1"/>
  <c r="CA114" i="1"/>
  <c r="CA115" i="1"/>
  <c r="CA116" i="1"/>
  <c r="CA117" i="1"/>
  <c r="CA118" i="1"/>
  <c r="CA119" i="1"/>
  <c r="CA120" i="1"/>
  <c r="CA121" i="1"/>
  <c r="CA122" i="1"/>
  <c r="CA123" i="1"/>
  <c r="CA124" i="1"/>
  <c r="CA125" i="1"/>
  <c r="CA126" i="1"/>
  <c r="CA127" i="1"/>
  <c r="CA128" i="1"/>
  <c r="CA129" i="1"/>
  <c r="CA130" i="1"/>
  <c r="CA131" i="1"/>
  <c r="CA132" i="1"/>
  <c r="CA133" i="1"/>
  <c r="CA134" i="1"/>
  <c r="CA135" i="1"/>
  <c r="CA136" i="1"/>
  <c r="CA137" i="1"/>
  <c r="CA138" i="1"/>
  <c r="CA139" i="1"/>
  <c r="CA140" i="1"/>
  <c r="CA141" i="1"/>
  <c r="CA142" i="1"/>
  <c r="CA143" i="1"/>
  <c r="CA144" i="1"/>
  <c r="CA145" i="1"/>
  <c r="CA146" i="1"/>
  <c r="CA147" i="1"/>
  <c r="CA148" i="1"/>
  <c r="CA149" i="1"/>
  <c r="CA150" i="1"/>
  <c r="CA151" i="1"/>
  <c r="CA152" i="1"/>
  <c r="CA153" i="1"/>
  <c r="CA154" i="1"/>
  <c r="CA155" i="1"/>
  <c r="CA156" i="1"/>
  <c r="CA157" i="1"/>
  <c r="CA158" i="1"/>
  <c r="CA159" i="1"/>
  <c r="CA160" i="1"/>
  <c r="CA161" i="1"/>
  <c r="CA162" i="1"/>
  <c r="CA163" i="1"/>
  <c r="CA164" i="1"/>
  <c r="CA165" i="1"/>
  <c r="CA166" i="1"/>
  <c r="CA167" i="1"/>
  <c r="CA168" i="1"/>
  <c r="CA169" i="1"/>
  <c r="CA170" i="1"/>
  <c r="CA171" i="1"/>
  <c r="CA172" i="1"/>
  <c r="CA173" i="1"/>
  <c r="CA174" i="1"/>
  <c r="CA175" i="1"/>
  <c r="CA176" i="1"/>
  <c r="CA177" i="1"/>
  <c r="CA178" i="1"/>
  <c r="CA179" i="1"/>
  <c r="CA180" i="1"/>
  <c r="CA181" i="1"/>
  <c r="CA182" i="1"/>
  <c r="CA183" i="1"/>
  <c r="CA184" i="1"/>
  <c r="CA185" i="1"/>
  <c r="CA186" i="1"/>
  <c r="CA187" i="1"/>
  <c r="CA188" i="1"/>
  <c r="CA189" i="1"/>
  <c r="CA190" i="1"/>
  <c r="CA191" i="1"/>
  <c r="CA192" i="1"/>
  <c r="CA193" i="1"/>
  <c r="CA194" i="1"/>
  <c r="CA195" i="1"/>
  <c r="CA196" i="1"/>
  <c r="CA197" i="1"/>
  <c r="CA198" i="1"/>
  <c r="CA199" i="1"/>
  <c r="CA200" i="1"/>
  <c r="CA201" i="1"/>
  <c r="CA202" i="1"/>
  <c r="CA203" i="1"/>
  <c r="CA204" i="1"/>
  <c r="CA205" i="1"/>
  <c r="CA206" i="1"/>
  <c r="CA207" i="1"/>
  <c r="CA208" i="1"/>
  <c r="CA209" i="1"/>
  <c r="CA210" i="1"/>
  <c r="CA211" i="1"/>
  <c r="CA212" i="1"/>
  <c r="CA213" i="1"/>
  <c r="CA214" i="1"/>
  <c r="CA215" i="1"/>
  <c r="CA216" i="1"/>
  <c r="CA217" i="1"/>
  <c r="CA218" i="1"/>
  <c r="CA219" i="1"/>
  <c r="CA220" i="1"/>
  <c r="CA221" i="1"/>
  <c r="CA222" i="1"/>
  <c r="CA223" i="1"/>
  <c r="CA224" i="1"/>
  <c r="CA225" i="1"/>
  <c r="CA226" i="1"/>
  <c r="CA227" i="1"/>
  <c r="CA228" i="1"/>
  <c r="CA229" i="1"/>
  <c r="CA230" i="1"/>
  <c r="CA231" i="1"/>
  <c r="CA232" i="1"/>
  <c r="CA233" i="1"/>
  <c r="CA234" i="1"/>
  <c r="CA235" i="1"/>
  <c r="CA236" i="1"/>
  <c r="CA237" i="1"/>
  <c r="CA238" i="1"/>
  <c r="CA239" i="1"/>
  <c r="CA240" i="1"/>
  <c r="CA241" i="1"/>
  <c r="CA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7" i="1"/>
  <c r="E7" i="1" l="1"/>
  <c r="F7" i="1"/>
  <c r="H6" i="7" s="1"/>
  <c r="H7" i="1"/>
  <c r="F6" i="7" l="1"/>
  <c r="G6" i="7" s="1"/>
  <c r="I6" i="7" s="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P241" i="1" l="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AC226" i="1" l="1"/>
  <c r="S226" i="1"/>
  <c r="R226" i="1"/>
  <c r="Q226" i="1"/>
  <c r="H226" i="1"/>
  <c r="F226" i="1"/>
  <c r="E226" i="1"/>
  <c r="AC225" i="1"/>
  <c r="S225" i="1"/>
  <c r="R225" i="1"/>
  <c r="Q225" i="1"/>
  <c r="H225" i="1"/>
  <c r="F225" i="1"/>
  <c r="E225" i="1"/>
  <c r="AC224" i="1"/>
  <c r="S224" i="1"/>
  <c r="R224" i="1"/>
  <c r="Q224" i="1"/>
  <c r="H224" i="1"/>
  <c r="F224" i="1"/>
  <c r="E224" i="1"/>
  <c r="AC223" i="1"/>
  <c r="S223" i="1"/>
  <c r="R223" i="1"/>
  <c r="Q223" i="1"/>
  <c r="H223" i="1"/>
  <c r="F223" i="1"/>
  <c r="E223" i="1"/>
  <c r="AC222" i="1"/>
  <c r="S222" i="1"/>
  <c r="R222" i="1"/>
  <c r="Q222" i="1"/>
  <c r="H222" i="1"/>
  <c r="F222" i="1"/>
  <c r="E222" i="1"/>
  <c r="AC221" i="1"/>
  <c r="S221" i="1"/>
  <c r="R221" i="1"/>
  <c r="Q221" i="1"/>
  <c r="H221" i="1"/>
  <c r="F221" i="1"/>
  <c r="E221" i="1"/>
  <c r="AC216" i="1"/>
  <c r="S216" i="1"/>
  <c r="R216" i="1"/>
  <c r="Q216" i="1"/>
  <c r="H216" i="1"/>
  <c r="F216" i="1"/>
  <c r="E216" i="1"/>
  <c r="AC215" i="1"/>
  <c r="S215" i="1"/>
  <c r="R215" i="1"/>
  <c r="Q215" i="1"/>
  <c r="H215" i="1"/>
  <c r="F215" i="1"/>
  <c r="E215" i="1"/>
  <c r="AC214" i="1"/>
  <c r="S214" i="1"/>
  <c r="R214" i="1"/>
  <c r="Q214" i="1"/>
  <c r="H214" i="1"/>
  <c r="F214" i="1"/>
  <c r="E214" i="1"/>
  <c r="AC213" i="1"/>
  <c r="S213" i="1"/>
  <c r="R213" i="1"/>
  <c r="Q213" i="1"/>
  <c r="H213" i="1"/>
  <c r="F213" i="1"/>
  <c r="E213" i="1"/>
  <c r="AC212" i="1"/>
  <c r="S212" i="1"/>
  <c r="R212" i="1"/>
  <c r="Q212" i="1"/>
  <c r="H212" i="1"/>
  <c r="F212" i="1"/>
  <c r="E212" i="1"/>
  <c r="AC211" i="1"/>
  <c r="S211" i="1"/>
  <c r="R211" i="1"/>
  <c r="Q211" i="1"/>
  <c r="H211" i="1"/>
  <c r="F211" i="1"/>
  <c r="E211" i="1"/>
  <c r="AC210" i="1"/>
  <c r="S210" i="1"/>
  <c r="R210" i="1"/>
  <c r="Q210" i="1"/>
  <c r="H210" i="1"/>
  <c r="F210" i="1"/>
  <c r="E210" i="1"/>
  <c r="AC209" i="1"/>
  <c r="S209" i="1"/>
  <c r="R209" i="1"/>
  <c r="Q209" i="1"/>
  <c r="H209" i="1"/>
  <c r="F209" i="1"/>
  <c r="E209" i="1"/>
  <c r="AC208" i="1"/>
  <c r="S208" i="1"/>
  <c r="R208" i="1"/>
  <c r="Q208" i="1"/>
  <c r="H208" i="1"/>
  <c r="F208" i="1"/>
  <c r="E208" i="1"/>
  <c r="AC205" i="1"/>
  <c r="S205" i="1"/>
  <c r="R205" i="1"/>
  <c r="Q205" i="1"/>
  <c r="H205" i="1"/>
  <c r="F205" i="1"/>
  <c r="E205" i="1"/>
  <c r="AC204" i="1"/>
  <c r="S204" i="1"/>
  <c r="R204" i="1"/>
  <c r="Q204" i="1"/>
  <c r="H204" i="1"/>
  <c r="F204" i="1"/>
  <c r="E204" i="1"/>
  <c r="AC203" i="1"/>
  <c r="S203" i="1"/>
  <c r="R203" i="1"/>
  <c r="Q203" i="1"/>
  <c r="H203" i="1"/>
  <c r="F203" i="1"/>
  <c r="E203" i="1"/>
  <c r="AC202" i="1"/>
  <c r="S202" i="1"/>
  <c r="R202" i="1"/>
  <c r="Q202" i="1"/>
  <c r="H202" i="1"/>
  <c r="F202" i="1"/>
  <c r="E202" i="1"/>
  <c r="AC201" i="1"/>
  <c r="S201" i="1"/>
  <c r="R201" i="1"/>
  <c r="Q201" i="1"/>
  <c r="H201" i="1"/>
  <c r="F201" i="1"/>
  <c r="E201" i="1"/>
  <c r="AC200" i="1"/>
  <c r="S200" i="1"/>
  <c r="R200" i="1"/>
  <c r="Q200" i="1"/>
  <c r="H200" i="1"/>
  <c r="F200" i="1"/>
  <c r="E200" i="1"/>
  <c r="AC199" i="1"/>
  <c r="S199" i="1"/>
  <c r="R199" i="1"/>
  <c r="Q199" i="1"/>
  <c r="H199" i="1"/>
  <c r="F199" i="1"/>
  <c r="E199" i="1"/>
  <c r="AC198" i="1"/>
  <c r="S198" i="1"/>
  <c r="R198" i="1"/>
  <c r="Q198" i="1"/>
  <c r="H198" i="1"/>
  <c r="F198" i="1"/>
  <c r="E198" i="1"/>
  <c r="AC228" i="1"/>
  <c r="S228" i="1"/>
  <c r="R228" i="1"/>
  <c r="Q228" i="1"/>
  <c r="H228" i="1"/>
  <c r="F228" i="1"/>
  <c r="E228" i="1"/>
  <c r="AC227" i="1"/>
  <c r="S227" i="1"/>
  <c r="R227" i="1"/>
  <c r="Q227" i="1"/>
  <c r="H227" i="1"/>
  <c r="F227" i="1"/>
  <c r="E227" i="1"/>
  <c r="AC220" i="1"/>
  <c r="S220" i="1"/>
  <c r="R220" i="1"/>
  <c r="Q220" i="1"/>
  <c r="H220" i="1"/>
  <c r="F220" i="1"/>
  <c r="E220" i="1"/>
  <c r="AC219" i="1"/>
  <c r="S219" i="1"/>
  <c r="R219" i="1"/>
  <c r="Q219" i="1"/>
  <c r="H219" i="1"/>
  <c r="F219" i="1"/>
  <c r="E219" i="1"/>
  <c r="AC218" i="1"/>
  <c r="S218" i="1"/>
  <c r="R218" i="1"/>
  <c r="Q218" i="1"/>
  <c r="H218" i="1"/>
  <c r="F218" i="1"/>
  <c r="E218" i="1"/>
  <c r="AC217" i="1"/>
  <c r="S217" i="1"/>
  <c r="R217" i="1"/>
  <c r="Q217" i="1"/>
  <c r="H217" i="1"/>
  <c r="F217" i="1"/>
  <c r="E217" i="1"/>
  <c r="AC207" i="1"/>
  <c r="S207" i="1"/>
  <c r="R207" i="1"/>
  <c r="Q207" i="1"/>
  <c r="H207" i="1"/>
  <c r="F207" i="1"/>
  <c r="E207" i="1"/>
  <c r="AC206" i="1"/>
  <c r="S206" i="1"/>
  <c r="R206" i="1"/>
  <c r="Q206" i="1"/>
  <c r="H206" i="1"/>
  <c r="F206" i="1"/>
  <c r="E206" i="1"/>
  <c r="AC196" i="1"/>
  <c r="S196" i="1"/>
  <c r="R196" i="1"/>
  <c r="Q196" i="1"/>
  <c r="H196" i="1"/>
  <c r="F196" i="1"/>
  <c r="E196" i="1"/>
  <c r="AC195" i="1"/>
  <c r="S195" i="1"/>
  <c r="R195" i="1"/>
  <c r="Q195" i="1"/>
  <c r="H195" i="1"/>
  <c r="F195" i="1"/>
  <c r="E195" i="1"/>
  <c r="AC194" i="1"/>
  <c r="S194" i="1"/>
  <c r="R194" i="1"/>
  <c r="Q194" i="1"/>
  <c r="H194" i="1"/>
  <c r="F194" i="1"/>
  <c r="E194" i="1"/>
  <c r="AC193" i="1"/>
  <c r="S193" i="1"/>
  <c r="R193" i="1"/>
  <c r="Q193" i="1"/>
  <c r="H193" i="1"/>
  <c r="F193" i="1"/>
  <c r="E193" i="1"/>
  <c r="AC192" i="1"/>
  <c r="S192" i="1"/>
  <c r="R192" i="1"/>
  <c r="Q192" i="1"/>
  <c r="H192" i="1"/>
  <c r="F192" i="1"/>
  <c r="E192" i="1"/>
  <c r="AC191" i="1"/>
  <c r="S191" i="1"/>
  <c r="R191" i="1"/>
  <c r="Q191" i="1"/>
  <c r="H191" i="1"/>
  <c r="F191" i="1"/>
  <c r="E191" i="1"/>
  <c r="AC190" i="1"/>
  <c r="S190" i="1"/>
  <c r="R190" i="1"/>
  <c r="Q190" i="1"/>
  <c r="H190" i="1"/>
  <c r="F190" i="1"/>
  <c r="E190" i="1"/>
  <c r="AC189" i="1"/>
  <c r="S189" i="1"/>
  <c r="R189" i="1"/>
  <c r="Q189" i="1"/>
  <c r="H189" i="1"/>
  <c r="F189" i="1"/>
  <c r="E189" i="1"/>
  <c r="AC188" i="1"/>
  <c r="S188" i="1"/>
  <c r="R188" i="1"/>
  <c r="Q188" i="1"/>
  <c r="H188" i="1"/>
  <c r="F188" i="1"/>
  <c r="E188" i="1"/>
  <c r="AC187" i="1"/>
  <c r="S187" i="1"/>
  <c r="R187" i="1"/>
  <c r="Q187" i="1"/>
  <c r="H187" i="1"/>
  <c r="F187" i="1"/>
  <c r="E187" i="1"/>
  <c r="AC186" i="1"/>
  <c r="S186" i="1"/>
  <c r="R186" i="1"/>
  <c r="Q186" i="1"/>
  <c r="H186" i="1"/>
  <c r="F186" i="1"/>
  <c r="E186" i="1"/>
  <c r="AC185" i="1"/>
  <c r="S185" i="1"/>
  <c r="R185" i="1"/>
  <c r="Q185" i="1"/>
  <c r="H185" i="1"/>
  <c r="F185" i="1"/>
  <c r="E185" i="1"/>
  <c r="AC184" i="1"/>
  <c r="S184" i="1"/>
  <c r="R184" i="1"/>
  <c r="Q184" i="1"/>
  <c r="H184" i="1"/>
  <c r="F184" i="1"/>
  <c r="E184" i="1"/>
  <c r="AC183" i="1"/>
  <c r="S183" i="1"/>
  <c r="R183" i="1"/>
  <c r="Q183" i="1"/>
  <c r="H183" i="1"/>
  <c r="F183" i="1"/>
  <c r="E183" i="1"/>
  <c r="AC148" i="1"/>
  <c r="S148" i="1"/>
  <c r="R148" i="1"/>
  <c r="Q148" i="1"/>
  <c r="H148" i="1"/>
  <c r="F148" i="1"/>
  <c r="E148" i="1"/>
  <c r="AC147" i="1"/>
  <c r="S147" i="1"/>
  <c r="R147" i="1"/>
  <c r="Q147" i="1"/>
  <c r="H147" i="1"/>
  <c r="F147" i="1"/>
  <c r="E147" i="1"/>
  <c r="AC146" i="1"/>
  <c r="S146" i="1"/>
  <c r="R146" i="1"/>
  <c r="Q146" i="1"/>
  <c r="H146" i="1"/>
  <c r="F146" i="1"/>
  <c r="E146" i="1"/>
  <c r="AC145" i="1"/>
  <c r="S145" i="1"/>
  <c r="R145" i="1"/>
  <c r="Q145" i="1"/>
  <c r="H145" i="1"/>
  <c r="F145" i="1"/>
  <c r="E145" i="1"/>
  <c r="AC144" i="1"/>
  <c r="S144" i="1"/>
  <c r="R144" i="1"/>
  <c r="Q144" i="1"/>
  <c r="H144" i="1"/>
  <c r="F144" i="1"/>
  <c r="E144" i="1"/>
  <c r="AC143" i="1"/>
  <c r="S143" i="1"/>
  <c r="R143" i="1"/>
  <c r="Q143" i="1"/>
  <c r="H143" i="1"/>
  <c r="F143" i="1"/>
  <c r="E143" i="1"/>
  <c r="AC142" i="1"/>
  <c r="S142" i="1"/>
  <c r="R142" i="1"/>
  <c r="Q142" i="1"/>
  <c r="H142" i="1"/>
  <c r="F142" i="1"/>
  <c r="E142" i="1"/>
  <c r="AC141" i="1"/>
  <c r="S141" i="1"/>
  <c r="R141" i="1"/>
  <c r="Q141" i="1"/>
  <c r="H141" i="1"/>
  <c r="F141" i="1"/>
  <c r="E141" i="1"/>
  <c r="AC140" i="1"/>
  <c r="S140" i="1"/>
  <c r="R140" i="1"/>
  <c r="Q140" i="1"/>
  <c r="H140" i="1"/>
  <c r="F140" i="1"/>
  <c r="E140" i="1"/>
  <c r="AC139" i="1"/>
  <c r="S139" i="1"/>
  <c r="R139" i="1"/>
  <c r="Q139" i="1"/>
  <c r="H139" i="1"/>
  <c r="F139" i="1"/>
  <c r="E139" i="1"/>
  <c r="AC138" i="1"/>
  <c r="S138" i="1"/>
  <c r="R138" i="1"/>
  <c r="Q138" i="1"/>
  <c r="H138" i="1"/>
  <c r="F138" i="1"/>
  <c r="E138" i="1"/>
  <c r="AC137" i="1"/>
  <c r="S137" i="1"/>
  <c r="R137" i="1"/>
  <c r="Q137" i="1"/>
  <c r="H137" i="1"/>
  <c r="F137" i="1"/>
  <c r="E137" i="1"/>
  <c r="AC160" i="1"/>
  <c r="S160" i="1"/>
  <c r="R160" i="1"/>
  <c r="Q160" i="1"/>
  <c r="H160" i="1"/>
  <c r="F160" i="1"/>
  <c r="E160" i="1"/>
  <c r="AC159" i="1"/>
  <c r="S159" i="1"/>
  <c r="R159" i="1"/>
  <c r="Q159" i="1"/>
  <c r="H159" i="1"/>
  <c r="F159" i="1"/>
  <c r="E159" i="1"/>
  <c r="AC158" i="1"/>
  <c r="S158" i="1"/>
  <c r="R158" i="1"/>
  <c r="Q158" i="1"/>
  <c r="H158" i="1"/>
  <c r="F158" i="1"/>
  <c r="E158" i="1"/>
  <c r="AC157" i="1"/>
  <c r="S157" i="1"/>
  <c r="R157" i="1"/>
  <c r="Q157" i="1"/>
  <c r="H157" i="1"/>
  <c r="F157" i="1"/>
  <c r="E157" i="1"/>
  <c r="AC156" i="1"/>
  <c r="S156" i="1"/>
  <c r="R156" i="1"/>
  <c r="Q156" i="1"/>
  <c r="H156" i="1"/>
  <c r="F156" i="1"/>
  <c r="E156" i="1"/>
  <c r="AC155" i="1"/>
  <c r="S155" i="1"/>
  <c r="R155" i="1"/>
  <c r="Q155" i="1"/>
  <c r="H155" i="1"/>
  <c r="F155" i="1"/>
  <c r="E155" i="1"/>
  <c r="AC154" i="1"/>
  <c r="S154" i="1"/>
  <c r="R154" i="1"/>
  <c r="Q154" i="1"/>
  <c r="H154" i="1"/>
  <c r="F154" i="1"/>
  <c r="E154" i="1"/>
  <c r="AC153" i="1"/>
  <c r="S153" i="1"/>
  <c r="R153" i="1"/>
  <c r="Q153" i="1"/>
  <c r="H153" i="1"/>
  <c r="F153" i="1"/>
  <c r="E153" i="1"/>
  <c r="AC152" i="1"/>
  <c r="S152" i="1"/>
  <c r="R152" i="1"/>
  <c r="Q152" i="1"/>
  <c r="H152" i="1"/>
  <c r="F152" i="1"/>
  <c r="E152" i="1"/>
  <c r="AC151" i="1"/>
  <c r="S151" i="1"/>
  <c r="R151" i="1"/>
  <c r="Q151" i="1"/>
  <c r="H151" i="1"/>
  <c r="F151" i="1"/>
  <c r="E151" i="1"/>
  <c r="AC150" i="1"/>
  <c r="S150" i="1"/>
  <c r="R150" i="1"/>
  <c r="Q150" i="1"/>
  <c r="H150" i="1"/>
  <c r="F150" i="1"/>
  <c r="E150" i="1"/>
  <c r="AC149" i="1"/>
  <c r="S149" i="1"/>
  <c r="R149" i="1"/>
  <c r="Q149" i="1"/>
  <c r="H149" i="1"/>
  <c r="F149" i="1"/>
  <c r="E149" i="1"/>
  <c r="AC172" i="1"/>
  <c r="S172" i="1"/>
  <c r="R172" i="1"/>
  <c r="Q172" i="1"/>
  <c r="H172" i="1"/>
  <c r="F172" i="1"/>
  <c r="E172" i="1"/>
  <c r="AC171" i="1"/>
  <c r="S171" i="1"/>
  <c r="R171" i="1"/>
  <c r="Q171" i="1"/>
  <c r="H171" i="1"/>
  <c r="F171" i="1"/>
  <c r="E171" i="1"/>
  <c r="AC170" i="1"/>
  <c r="S170" i="1"/>
  <c r="R170" i="1"/>
  <c r="Q170" i="1"/>
  <c r="H170" i="1"/>
  <c r="F170" i="1"/>
  <c r="E170" i="1"/>
  <c r="AC169" i="1"/>
  <c r="S169" i="1"/>
  <c r="R169" i="1"/>
  <c r="Q169" i="1"/>
  <c r="H169" i="1"/>
  <c r="F169" i="1"/>
  <c r="E169" i="1"/>
  <c r="AC168" i="1"/>
  <c r="S168" i="1"/>
  <c r="R168" i="1"/>
  <c r="Q168" i="1"/>
  <c r="H168" i="1"/>
  <c r="F168" i="1"/>
  <c r="E168" i="1"/>
  <c r="AC167" i="1"/>
  <c r="S167" i="1"/>
  <c r="R167" i="1"/>
  <c r="Q167" i="1"/>
  <c r="H167" i="1"/>
  <c r="F167" i="1"/>
  <c r="E167" i="1"/>
  <c r="AC166" i="1"/>
  <c r="S166" i="1"/>
  <c r="R166" i="1"/>
  <c r="Q166" i="1"/>
  <c r="H166" i="1"/>
  <c r="F166" i="1"/>
  <c r="E166" i="1"/>
  <c r="AC165" i="1"/>
  <c r="S165" i="1"/>
  <c r="R165" i="1"/>
  <c r="Q165" i="1"/>
  <c r="H165" i="1"/>
  <c r="F165" i="1"/>
  <c r="E165" i="1"/>
  <c r="AC164" i="1"/>
  <c r="S164" i="1"/>
  <c r="R164" i="1"/>
  <c r="Q164" i="1"/>
  <c r="H164" i="1"/>
  <c r="F164" i="1"/>
  <c r="E164" i="1"/>
  <c r="AC163" i="1"/>
  <c r="S163" i="1"/>
  <c r="R163" i="1"/>
  <c r="Q163" i="1"/>
  <c r="H163" i="1"/>
  <c r="F163" i="1"/>
  <c r="E163" i="1"/>
  <c r="AC162" i="1"/>
  <c r="S162" i="1"/>
  <c r="R162" i="1"/>
  <c r="Q162" i="1"/>
  <c r="H162" i="1"/>
  <c r="F162" i="1"/>
  <c r="E162" i="1"/>
  <c r="AC161" i="1"/>
  <c r="S161" i="1"/>
  <c r="R161" i="1"/>
  <c r="Q161" i="1"/>
  <c r="H161" i="1"/>
  <c r="F161" i="1"/>
  <c r="E161" i="1"/>
  <c r="AC229" i="1"/>
  <c r="S229" i="1"/>
  <c r="R229" i="1"/>
  <c r="Q229" i="1"/>
  <c r="H229" i="1"/>
  <c r="F229" i="1"/>
  <c r="E229" i="1"/>
  <c r="AC197" i="1"/>
  <c r="S197" i="1"/>
  <c r="R197" i="1"/>
  <c r="Q197" i="1"/>
  <c r="H197" i="1"/>
  <c r="F197" i="1"/>
  <c r="E197" i="1"/>
  <c r="AC182" i="1"/>
  <c r="S182" i="1"/>
  <c r="R182" i="1"/>
  <c r="Q182" i="1"/>
  <c r="H182" i="1"/>
  <c r="F182" i="1"/>
  <c r="E182" i="1"/>
  <c r="AC181" i="1"/>
  <c r="S181" i="1"/>
  <c r="R181" i="1"/>
  <c r="Q181" i="1"/>
  <c r="H181" i="1"/>
  <c r="F181" i="1"/>
  <c r="E181" i="1"/>
  <c r="AC180" i="1"/>
  <c r="S180" i="1"/>
  <c r="R180" i="1"/>
  <c r="Q180" i="1"/>
  <c r="H180" i="1"/>
  <c r="F180" i="1"/>
  <c r="E180" i="1"/>
  <c r="AC179" i="1"/>
  <c r="S179" i="1"/>
  <c r="R179" i="1"/>
  <c r="Q179" i="1"/>
  <c r="H179" i="1"/>
  <c r="F179" i="1"/>
  <c r="E179" i="1"/>
  <c r="AC178" i="1"/>
  <c r="S178" i="1"/>
  <c r="R178" i="1"/>
  <c r="Q178" i="1"/>
  <c r="H178" i="1"/>
  <c r="F178" i="1"/>
  <c r="E178" i="1"/>
  <c r="AC177" i="1"/>
  <c r="S177" i="1"/>
  <c r="R177" i="1"/>
  <c r="Q177" i="1"/>
  <c r="H177" i="1"/>
  <c r="F177" i="1"/>
  <c r="E177" i="1"/>
  <c r="AC176" i="1"/>
  <c r="S176" i="1"/>
  <c r="R176" i="1"/>
  <c r="Q176" i="1"/>
  <c r="H176" i="1"/>
  <c r="F176" i="1"/>
  <c r="E176" i="1"/>
  <c r="AC175" i="1"/>
  <c r="S175" i="1"/>
  <c r="R175" i="1"/>
  <c r="Q175" i="1"/>
  <c r="H175" i="1"/>
  <c r="F175" i="1"/>
  <c r="E175" i="1"/>
  <c r="AC174" i="1"/>
  <c r="S174" i="1"/>
  <c r="R174" i="1"/>
  <c r="Q174" i="1"/>
  <c r="H174" i="1"/>
  <c r="F174" i="1"/>
  <c r="E174" i="1"/>
  <c r="AC173" i="1"/>
  <c r="S173" i="1"/>
  <c r="R173" i="1"/>
  <c r="Q173" i="1"/>
  <c r="H173" i="1"/>
  <c r="F173" i="1"/>
  <c r="E173" i="1"/>
  <c r="AC233" i="1"/>
  <c r="S233" i="1"/>
  <c r="R233" i="1"/>
  <c r="Q233" i="1"/>
  <c r="H233" i="1"/>
  <c r="F233" i="1"/>
  <c r="E233" i="1"/>
  <c r="AC232" i="1"/>
  <c r="S232" i="1"/>
  <c r="R232" i="1"/>
  <c r="Q232" i="1"/>
  <c r="H232" i="1"/>
  <c r="F232" i="1"/>
  <c r="E232" i="1"/>
  <c r="AC231" i="1"/>
  <c r="S231" i="1"/>
  <c r="R231" i="1"/>
  <c r="Q231" i="1"/>
  <c r="H231" i="1"/>
  <c r="F231" i="1"/>
  <c r="E231" i="1"/>
  <c r="AC230" i="1"/>
  <c r="S230" i="1"/>
  <c r="R230" i="1"/>
  <c r="Q230" i="1"/>
  <c r="H230" i="1"/>
  <c r="F230" i="1"/>
  <c r="E230" i="1"/>
  <c r="AC237" i="1"/>
  <c r="S237" i="1"/>
  <c r="R237" i="1"/>
  <c r="Q237" i="1"/>
  <c r="H237" i="1"/>
  <c r="F237" i="1"/>
  <c r="E237" i="1"/>
  <c r="AC236" i="1"/>
  <c r="S236" i="1"/>
  <c r="R236" i="1"/>
  <c r="Q236" i="1"/>
  <c r="H236" i="1"/>
  <c r="F236" i="1"/>
  <c r="E236" i="1"/>
  <c r="AC235" i="1"/>
  <c r="S235" i="1"/>
  <c r="R235" i="1"/>
  <c r="Q235" i="1"/>
  <c r="H235" i="1"/>
  <c r="F235" i="1"/>
  <c r="E235" i="1"/>
  <c r="AC234" i="1"/>
  <c r="S234" i="1"/>
  <c r="R234" i="1"/>
  <c r="Q234" i="1"/>
  <c r="H234" i="1"/>
  <c r="F234" i="1"/>
  <c r="E234" i="1"/>
  <c r="AC238" i="1"/>
  <c r="S238" i="1"/>
  <c r="R238" i="1"/>
  <c r="Q238" i="1"/>
  <c r="H238" i="1"/>
  <c r="F238" i="1"/>
  <c r="E238" i="1"/>
  <c r="AC239" i="1"/>
  <c r="S239" i="1"/>
  <c r="R239" i="1"/>
  <c r="Q239" i="1"/>
  <c r="H239" i="1"/>
  <c r="F239" i="1"/>
  <c r="E239" i="1"/>
  <c r="AC240" i="1"/>
  <c r="S240" i="1"/>
  <c r="R240" i="1"/>
  <c r="Q240" i="1"/>
  <c r="H240" i="1"/>
  <c r="F240" i="1"/>
  <c r="E240" i="1"/>
  <c r="AC136" i="1"/>
  <c r="S136" i="1"/>
  <c r="R136" i="1"/>
  <c r="Q136" i="1"/>
  <c r="H136" i="1"/>
  <c r="F136" i="1"/>
  <c r="E136" i="1"/>
  <c r="F128" i="1" l="1"/>
  <c r="AC120"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1" i="1"/>
  <c r="AC122" i="1"/>
  <c r="AC123" i="1"/>
  <c r="AC124" i="1"/>
  <c r="AC125" i="1"/>
  <c r="AC126" i="1"/>
  <c r="AC127" i="1"/>
  <c r="AC128" i="1"/>
  <c r="AC129" i="1"/>
  <c r="AC130" i="1"/>
  <c r="AC131" i="1"/>
  <c r="AC132" i="1"/>
  <c r="AC133" i="1"/>
  <c r="AC134" i="1"/>
  <c r="AC135" i="1"/>
  <c r="AC241" i="1"/>
  <c r="AC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241" i="1"/>
  <c r="S7" i="1"/>
  <c r="H241"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C15" i="5" l="1"/>
  <c r="C36" i="5"/>
  <c r="C120" i="5"/>
  <c r="C24" i="5"/>
  <c r="C10" i="5"/>
  <c r="C84" i="5"/>
  <c r="C121" i="5"/>
  <c r="C89" i="5"/>
  <c r="C102" i="5"/>
  <c r="C59" i="5"/>
  <c r="C80" i="5"/>
  <c r="C106" i="5"/>
  <c r="C129" i="5"/>
  <c r="C95" i="5"/>
  <c r="C148" i="5"/>
  <c r="C58" i="5"/>
  <c r="C159" i="5"/>
  <c r="C164" i="5"/>
  <c r="C50" i="5"/>
  <c r="C187" i="5"/>
  <c r="C46" i="5"/>
  <c r="C184" i="5"/>
  <c r="C42" i="5"/>
  <c r="C153" i="5"/>
  <c r="C160" i="5"/>
  <c r="C64" i="5"/>
  <c r="C150" i="5"/>
  <c r="C190" i="5"/>
  <c r="C183" i="5"/>
  <c r="C205" i="5"/>
  <c r="C199" i="5"/>
  <c r="C193" i="5"/>
  <c r="C221" i="5"/>
  <c r="C215" i="5"/>
  <c r="C239" i="5"/>
  <c r="C224" i="5"/>
  <c r="C235" i="5"/>
  <c r="C203" i="5"/>
  <c r="C230" i="5"/>
  <c r="C228" i="5"/>
  <c r="C217" i="5"/>
  <c r="C201" i="5"/>
  <c r="C210" i="5"/>
  <c r="C39" i="5"/>
  <c r="C19" i="5"/>
  <c r="C66" i="5"/>
  <c r="C229" i="5"/>
  <c r="C12" i="5"/>
  <c r="C33" i="5"/>
  <c r="C30" i="5"/>
  <c r="C35" i="5"/>
  <c r="C21" i="5"/>
  <c r="C116" i="5"/>
  <c r="C138" i="5"/>
  <c r="C65" i="5"/>
  <c r="C78" i="5"/>
  <c r="C135" i="5"/>
  <c r="C99" i="5"/>
  <c r="C152" i="5"/>
  <c r="C93" i="5"/>
  <c r="C82" i="5"/>
  <c r="C71" i="5"/>
  <c r="C57" i="5"/>
  <c r="C143" i="5"/>
  <c r="C174" i="5"/>
  <c r="C49" i="5"/>
  <c r="C45" i="5"/>
  <c r="C194" i="5"/>
  <c r="C41" i="5"/>
  <c r="C149" i="5"/>
  <c r="C157" i="5"/>
  <c r="C62" i="5"/>
  <c r="C162" i="5"/>
  <c r="C204" i="5"/>
  <c r="C207" i="5"/>
  <c r="C173" i="5"/>
  <c r="C192" i="5"/>
  <c r="C214" i="5"/>
  <c r="C231" i="5"/>
  <c r="C238" i="5"/>
  <c r="C236" i="5"/>
  <c r="C227" i="5"/>
  <c r="C237" i="5"/>
  <c r="C110" i="5"/>
  <c r="C212" i="5"/>
  <c r="C180" i="5"/>
  <c r="C200" i="5"/>
  <c r="C31" i="5"/>
  <c r="C139" i="5"/>
  <c r="C136" i="5"/>
  <c r="C11" i="5"/>
  <c r="C40" i="5"/>
  <c r="C26" i="5"/>
  <c r="C100" i="5"/>
  <c r="C105" i="5"/>
  <c r="C75" i="5"/>
  <c r="C96" i="5"/>
  <c r="C47" i="5"/>
  <c r="C56" i="5"/>
  <c r="C142" i="5"/>
  <c r="C48" i="5"/>
  <c r="C169" i="5"/>
  <c r="C44" i="5"/>
  <c r="C166" i="5"/>
  <c r="C9" i="5"/>
  <c r="C163" i="5"/>
  <c r="C61" i="5"/>
  <c r="C147" i="5"/>
  <c r="C206" i="5"/>
  <c r="C178" i="5"/>
  <c r="C191" i="5"/>
  <c r="C213" i="5"/>
  <c r="C241" i="5"/>
  <c r="C198" i="5"/>
  <c r="C195" i="5"/>
  <c r="C226" i="5"/>
  <c r="C225" i="5"/>
  <c r="C17" i="5"/>
  <c r="C14" i="5"/>
  <c r="C108" i="5"/>
  <c r="C122" i="5"/>
  <c r="C77" i="5"/>
  <c r="C130" i="5"/>
  <c r="C171" i="5"/>
  <c r="C154" i="5"/>
  <c r="C209" i="5"/>
  <c r="C137" i="5"/>
  <c r="C28" i="5"/>
  <c r="C112" i="5"/>
  <c r="C16" i="5"/>
  <c r="C37" i="5"/>
  <c r="C132" i="5"/>
  <c r="C127" i="5"/>
  <c r="C76" i="5"/>
  <c r="C81" i="5"/>
  <c r="C94" i="5"/>
  <c r="C51" i="5"/>
  <c r="C72" i="5"/>
  <c r="C109" i="5"/>
  <c r="C133" i="5"/>
  <c r="C98" i="5"/>
  <c r="C87" i="5"/>
  <c r="C140" i="5"/>
  <c r="C141" i="5"/>
  <c r="C185" i="5"/>
  <c r="C54" i="5"/>
  <c r="C156" i="5"/>
  <c r="C176" i="5"/>
  <c r="C186" i="5"/>
  <c r="C60" i="5"/>
  <c r="C146" i="5"/>
  <c r="C216" i="5"/>
  <c r="C197" i="5"/>
  <c r="C175" i="5"/>
  <c r="C219" i="5"/>
  <c r="C177" i="5"/>
  <c r="C232" i="5"/>
  <c r="C234" i="5"/>
  <c r="C196" i="5"/>
  <c r="C218" i="5"/>
  <c r="C23" i="5"/>
  <c r="C128" i="5"/>
  <c r="C125" i="5"/>
  <c r="C92" i="5"/>
  <c r="C97" i="5"/>
  <c r="C88" i="5"/>
  <c r="C103" i="5"/>
  <c r="C52" i="5"/>
  <c r="C172" i="5"/>
  <c r="C158" i="5"/>
  <c r="C189" i="5"/>
  <c r="C233" i="5"/>
  <c r="C223" i="5"/>
  <c r="C34" i="5"/>
  <c r="C83" i="5"/>
  <c r="C104" i="5"/>
  <c r="C222" i="5"/>
  <c r="C134" i="5"/>
  <c r="C25" i="5"/>
  <c r="C22" i="5"/>
  <c r="C27" i="5"/>
  <c r="C13" i="5"/>
  <c r="C126" i="5"/>
  <c r="C119" i="5"/>
  <c r="C70" i="5"/>
  <c r="C91" i="5"/>
  <c r="C144" i="5"/>
  <c r="C85" i="5"/>
  <c r="C74" i="5"/>
  <c r="C63" i="5"/>
  <c r="C53" i="5"/>
  <c r="C7" i="5"/>
  <c r="C220" i="5"/>
  <c r="C145" i="5"/>
  <c r="C188" i="5"/>
  <c r="C179" i="5"/>
  <c r="C181" i="5"/>
  <c r="C32" i="5"/>
  <c r="C18" i="5"/>
  <c r="C118" i="5"/>
  <c r="C115" i="5"/>
  <c r="C67" i="5"/>
  <c r="C8" i="5"/>
  <c r="C167" i="5"/>
  <c r="C161" i="5"/>
  <c r="C168" i="5"/>
  <c r="C211" i="5"/>
  <c r="C20" i="5"/>
  <c r="C240" i="5"/>
  <c r="C38" i="5"/>
  <c r="C29" i="5"/>
  <c r="C124" i="5"/>
  <c r="C68" i="5"/>
  <c r="C123" i="5"/>
  <c r="C73" i="5"/>
  <c r="C117" i="5"/>
  <c r="C86" i="5"/>
  <c r="C114" i="5"/>
  <c r="C107" i="5"/>
  <c r="C43" i="5"/>
  <c r="C111" i="5"/>
  <c r="C101" i="5"/>
  <c r="C90" i="5"/>
  <c r="C131" i="5"/>
  <c r="C79" i="5"/>
  <c r="C182" i="5"/>
  <c r="C69" i="5"/>
  <c r="C202" i="5"/>
  <c r="C155" i="5"/>
  <c r="C165" i="5"/>
  <c r="C170" i="5"/>
  <c r="C208" i="5"/>
  <c r="C113" i="5"/>
  <c r="C55" i="5"/>
  <c r="C151" i="5"/>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241" i="1"/>
  <c r="Q7" i="1"/>
  <c r="R125" i="1"/>
  <c r="F125" i="1"/>
  <c r="E125" i="1"/>
  <c r="R124" i="1"/>
  <c r="F124" i="1"/>
  <c r="E124" i="1"/>
  <c r="R123" i="1"/>
  <c r="F123" i="1"/>
  <c r="E123" i="1"/>
  <c r="R122" i="1"/>
  <c r="F122" i="1"/>
  <c r="E122" i="1"/>
  <c r="R121" i="1"/>
  <c r="F121" i="1"/>
  <c r="E121" i="1"/>
  <c r="R120" i="1"/>
  <c r="F120" i="1"/>
  <c r="E120" i="1"/>
  <c r="R119" i="1"/>
  <c r="F119" i="1"/>
  <c r="E119" i="1"/>
  <c r="R118" i="1"/>
  <c r="F118" i="1"/>
  <c r="E118" i="1"/>
  <c r="R117" i="1"/>
  <c r="F117" i="1"/>
  <c r="E117" i="1"/>
  <c r="R116" i="1"/>
  <c r="F116" i="1"/>
  <c r="E116" i="1"/>
  <c r="R115" i="1"/>
  <c r="F115" i="1"/>
  <c r="E115" i="1"/>
  <c r="R114" i="1"/>
  <c r="F114" i="1"/>
  <c r="E114" i="1"/>
  <c r="R113" i="1"/>
  <c r="F113" i="1"/>
  <c r="E113" i="1"/>
  <c r="R112" i="1"/>
  <c r="F112" i="1"/>
  <c r="E112" i="1"/>
  <c r="R241" i="1"/>
  <c r="F241" i="1"/>
  <c r="H30" i="7" s="1"/>
  <c r="E241" i="1"/>
  <c r="R135" i="1"/>
  <c r="F135" i="1"/>
  <c r="E135" i="1"/>
  <c r="R134" i="1"/>
  <c r="F134" i="1"/>
  <c r="H29" i="7" s="1"/>
  <c r="E134" i="1"/>
  <c r="R133" i="1"/>
  <c r="F133" i="1"/>
  <c r="E133" i="1"/>
  <c r="R132" i="1"/>
  <c r="F132" i="1"/>
  <c r="E132" i="1"/>
  <c r="R131" i="1"/>
  <c r="F131" i="1"/>
  <c r="H28" i="7" s="1"/>
  <c r="E131" i="1"/>
  <c r="R130" i="1"/>
  <c r="F130" i="1"/>
  <c r="E130" i="1"/>
  <c r="R129" i="1"/>
  <c r="F129" i="1"/>
  <c r="E129" i="1"/>
  <c r="R128" i="1"/>
  <c r="E128" i="1"/>
  <c r="R127" i="1"/>
  <c r="F127" i="1"/>
  <c r="E127" i="1"/>
  <c r="R126" i="1"/>
  <c r="F126" i="1"/>
  <c r="E126" i="1"/>
  <c r="R27" i="1"/>
  <c r="F27" i="1"/>
  <c r="E27" i="1"/>
  <c r="R26" i="1"/>
  <c r="F26" i="1"/>
  <c r="E26" i="1"/>
  <c r="R25" i="1"/>
  <c r="F25" i="1"/>
  <c r="E25" i="1"/>
  <c r="R24" i="1"/>
  <c r="F24" i="1"/>
  <c r="E24" i="1"/>
  <c r="R23" i="1"/>
  <c r="F23" i="1"/>
  <c r="E23" i="1"/>
  <c r="R22" i="1"/>
  <c r="E22" i="1"/>
  <c r="R21" i="1"/>
  <c r="F21" i="1"/>
  <c r="E21" i="1"/>
  <c r="R20" i="1"/>
  <c r="F20" i="1"/>
  <c r="E20" i="1"/>
  <c r="R19" i="1"/>
  <c r="F19" i="1"/>
  <c r="E19" i="1"/>
  <c r="R18" i="1"/>
  <c r="F18" i="1"/>
  <c r="E18" i="1"/>
  <c r="R17" i="1"/>
  <c r="F17" i="1"/>
  <c r="E17" i="1"/>
  <c r="R16" i="1"/>
  <c r="F16" i="1"/>
  <c r="E16" i="1"/>
  <c r="R15" i="1"/>
  <c r="F15" i="1"/>
  <c r="E15" i="1"/>
  <c r="R14" i="1"/>
  <c r="F14" i="1"/>
  <c r="E14" i="1"/>
  <c r="R13" i="1"/>
  <c r="F13" i="1"/>
  <c r="E13" i="1"/>
  <c r="R12" i="1"/>
  <c r="F12" i="1"/>
  <c r="H9" i="7" s="1"/>
  <c r="E12" i="1"/>
  <c r="R11" i="1"/>
  <c r="F11" i="1"/>
  <c r="E11" i="1"/>
  <c r="R10" i="1"/>
  <c r="F10" i="1"/>
  <c r="E10" i="1"/>
  <c r="R9" i="1"/>
  <c r="F9" i="1"/>
  <c r="E9" i="1"/>
  <c r="R8" i="1"/>
  <c r="F8" i="1"/>
  <c r="E8" i="1"/>
  <c r="R75" i="1"/>
  <c r="F75" i="1"/>
  <c r="E75" i="1"/>
  <c r="R74" i="1"/>
  <c r="F74" i="1"/>
  <c r="E74" i="1"/>
  <c r="R73" i="1"/>
  <c r="F73" i="1"/>
  <c r="E73" i="1"/>
  <c r="R72" i="1"/>
  <c r="F72" i="1"/>
  <c r="E72" i="1"/>
  <c r="R71" i="1"/>
  <c r="F71" i="1"/>
  <c r="E71" i="1"/>
  <c r="R70" i="1"/>
  <c r="F70" i="1"/>
  <c r="E70" i="1"/>
  <c r="R69" i="1"/>
  <c r="F69" i="1"/>
  <c r="E69" i="1"/>
  <c r="R68" i="1"/>
  <c r="F68" i="1"/>
  <c r="E68" i="1"/>
  <c r="R67" i="1"/>
  <c r="F67" i="1"/>
  <c r="E67" i="1"/>
  <c r="R66" i="1"/>
  <c r="F66" i="1"/>
  <c r="E66" i="1"/>
  <c r="R65" i="1"/>
  <c r="F65" i="1"/>
  <c r="E65" i="1"/>
  <c r="R64" i="1"/>
  <c r="F64" i="1"/>
  <c r="E64" i="1"/>
  <c r="R63" i="1"/>
  <c r="F63" i="1"/>
  <c r="E63" i="1"/>
  <c r="R62" i="1"/>
  <c r="F62" i="1"/>
  <c r="E62" i="1"/>
  <c r="R61" i="1"/>
  <c r="F61" i="1"/>
  <c r="E61" i="1"/>
  <c r="R60" i="1"/>
  <c r="F60" i="1"/>
  <c r="E60" i="1"/>
  <c r="R59" i="1"/>
  <c r="F59" i="1"/>
  <c r="E59" i="1"/>
  <c r="R58" i="1"/>
  <c r="F58" i="1"/>
  <c r="E58" i="1"/>
  <c r="R57" i="1"/>
  <c r="F57" i="1"/>
  <c r="E57" i="1"/>
  <c r="R56" i="1"/>
  <c r="F56" i="1"/>
  <c r="E56" i="1"/>
  <c r="R55" i="1"/>
  <c r="F55" i="1"/>
  <c r="E55" i="1"/>
  <c r="R54" i="1"/>
  <c r="F54" i="1"/>
  <c r="E54" i="1"/>
  <c r="R53" i="1"/>
  <c r="F53" i="1"/>
  <c r="E53" i="1"/>
  <c r="R52" i="1"/>
  <c r="F52" i="1"/>
  <c r="E52" i="1"/>
  <c r="R51" i="1"/>
  <c r="F51" i="1"/>
  <c r="E51" i="1"/>
  <c r="R50" i="1"/>
  <c r="F50" i="1"/>
  <c r="E50" i="1"/>
  <c r="R49" i="1"/>
  <c r="F49" i="1"/>
  <c r="E49" i="1"/>
  <c r="R48" i="1"/>
  <c r="F48" i="1"/>
  <c r="E48" i="1"/>
  <c r="R47" i="1"/>
  <c r="F47" i="1"/>
  <c r="E47" i="1"/>
  <c r="R46" i="1"/>
  <c r="F46" i="1"/>
  <c r="E46" i="1"/>
  <c r="R45" i="1"/>
  <c r="F45" i="1"/>
  <c r="E45" i="1"/>
  <c r="R44" i="1"/>
  <c r="F44" i="1"/>
  <c r="E44" i="1"/>
  <c r="R43" i="1"/>
  <c r="F43" i="1"/>
  <c r="E43" i="1"/>
  <c r="R42" i="1"/>
  <c r="F42" i="1"/>
  <c r="E42" i="1"/>
  <c r="R41" i="1"/>
  <c r="F41" i="1"/>
  <c r="E41" i="1"/>
  <c r="R40" i="1"/>
  <c r="F40" i="1"/>
  <c r="E40" i="1"/>
  <c r="R39" i="1"/>
  <c r="F39" i="1"/>
  <c r="E39" i="1"/>
  <c r="R38" i="1"/>
  <c r="F38" i="1"/>
  <c r="E38" i="1"/>
  <c r="R37" i="1"/>
  <c r="F37" i="1"/>
  <c r="E37" i="1"/>
  <c r="R36" i="1"/>
  <c r="F36" i="1"/>
  <c r="E36" i="1"/>
  <c r="R35" i="1"/>
  <c r="F35" i="1"/>
  <c r="E35" i="1"/>
  <c r="R34" i="1"/>
  <c r="F34" i="1"/>
  <c r="E34" i="1"/>
  <c r="R33" i="1"/>
  <c r="F33" i="1"/>
  <c r="E33" i="1"/>
  <c r="R32" i="1"/>
  <c r="F32" i="1"/>
  <c r="E32" i="1"/>
  <c r="R31" i="1"/>
  <c r="F31" i="1"/>
  <c r="E31" i="1"/>
  <c r="R30" i="1"/>
  <c r="F30" i="1"/>
  <c r="H15" i="7" s="1"/>
  <c r="E30" i="1"/>
  <c r="R29" i="1"/>
  <c r="F29" i="1"/>
  <c r="H14" i="7" s="1"/>
  <c r="E29" i="1"/>
  <c r="R28" i="1"/>
  <c r="F28" i="1"/>
  <c r="H13" i="7" s="1"/>
  <c r="E28" i="1"/>
  <c r="R7" i="1"/>
  <c r="R85" i="1"/>
  <c r="F85" i="1"/>
  <c r="E85" i="1"/>
  <c r="R84" i="1"/>
  <c r="F84" i="1"/>
  <c r="E84" i="1"/>
  <c r="R83" i="1"/>
  <c r="F83" i="1"/>
  <c r="E83" i="1"/>
  <c r="R82" i="1"/>
  <c r="F82" i="1"/>
  <c r="E82" i="1"/>
  <c r="R81" i="1"/>
  <c r="F81" i="1"/>
  <c r="E81" i="1"/>
  <c r="R80" i="1"/>
  <c r="F80" i="1"/>
  <c r="E80" i="1"/>
  <c r="R79" i="1"/>
  <c r="F79" i="1"/>
  <c r="E79" i="1"/>
  <c r="R78" i="1"/>
  <c r="F78" i="1"/>
  <c r="E78" i="1"/>
  <c r="R77" i="1"/>
  <c r="F77" i="1"/>
  <c r="E77" i="1"/>
  <c r="R76" i="1"/>
  <c r="F76" i="1"/>
  <c r="E76" i="1"/>
  <c r="R95" i="1"/>
  <c r="F95" i="1"/>
  <c r="E95" i="1"/>
  <c r="R94" i="1"/>
  <c r="F94" i="1"/>
  <c r="E94" i="1"/>
  <c r="R93" i="1"/>
  <c r="F93" i="1"/>
  <c r="E93" i="1"/>
  <c r="R92" i="1"/>
  <c r="F92" i="1"/>
  <c r="E92" i="1"/>
  <c r="R91" i="1"/>
  <c r="F91" i="1"/>
  <c r="E91" i="1"/>
  <c r="R90" i="1"/>
  <c r="F90" i="1"/>
  <c r="E90" i="1"/>
  <c r="R89" i="1"/>
  <c r="F89" i="1"/>
  <c r="E89" i="1"/>
  <c r="R88" i="1"/>
  <c r="F88" i="1"/>
  <c r="E88" i="1"/>
  <c r="R87" i="1"/>
  <c r="F87" i="1"/>
  <c r="E87" i="1"/>
  <c r="R86" i="1"/>
  <c r="F86" i="1"/>
  <c r="E86" i="1"/>
  <c r="R105" i="1"/>
  <c r="F105" i="1"/>
  <c r="E105" i="1"/>
  <c r="R104" i="1"/>
  <c r="F104" i="1"/>
  <c r="E104" i="1"/>
  <c r="R103" i="1"/>
  <c r="F103" i="1"/>
  <c r="E103" i="1"/>
  <c r="R102" i="1"/>
  <c r="F102" i="1"/>
  <c r="E102" i="1"/>
  <c r="R101" i="1"/>
  <c r="F101" i="1"/>
  <c r="E101" i="1"/>
  <c r="R100" i="1"/>
  <c r="F100" i="1"/>
  <c r="E100" i="1"/>
  <c r="R99" i="1"/>
  <c r="F99" i="1"/>
  <c r="E99" i="1"/>
  <c r="R98" i="1"/>
  <c r="F98" i="1"/>
  <c r="E98" i="1"/>
  <c r="R97" i="1"/>
  <c r="F97" i="1"/>
  <c r="E97" i="1"/>
  <c r="R96" i="1"/>
  <c r="F96" i="1"/>
  <c r="E96" i="1"/>
  <c r="R111" i="1"/>
  <c r="F111" i="1"/>
  <c r="E111" i="1"/>
  <c r="R110" i="1"/>
  <c r="F110" i="1"/>
  <c r="E110" i="1"/>
  <c r="R109" i="1"/>
  <c r="F109" i="1"/>
  <c r="E109" i="1"/>
  <c r="R108" i="1"/>
  <c r="F108" i="1"/>
  <c r="E108" i="1"/>
  <c r="R107" i="1"/>
  <c r="F107" i="1"/>
  <c r="E107" i="1"/>
  <c r="R106" i="1"/>
  <c r="F106" i="1"/>
  <c r="E106" i="1"/>
  <c r="H18" i="7" l="1"/>
  <c r="H16" i="7"/>
  <c r="H17" i="7"/>
  <c r="H22" i="7"/>
  <c r="H24" i="7"/>
  <c r="H23" i="7"/>
  <c r="H27" i="7"/>
  <c r="H25" i="7"/>
  <c r="H26" i="7"/>
  <c r="H10" i="7"/>
  <c r="H12" i="7"/>
  <c r="H19" i="7"/>
  <c r="H20" i="7"/>
  <c r="H21" i="7"/>
  <c r="H7" i="7"/>
  <c r="H8" i="7"/>
  <c r="H11" i="7"/>
  <c r="F11" i="7"/>
  <c r="F30" i="7"/>
  <c r="G30" i="7" s="1"/>
  <c r="I30" i="7" s="1"/>
  <c r="F29" i="7"/>
  <c r="G29" i="7" s="1"/>
  <c r="I29" i="7" s="1"/>
  <c r="F14" i="7"/>
  <c r="G14" i="7" s="1"/>
  <c r="I14" i="7" s="1"/>
  <c r="F9" i="7"/>
  <c r="G9" i="7" s="1"/>
  <c r="I9" i="7" s="1"/>
  <c r="F19" i="7"/>
  <c r="F20" i="7"/>
  <c r="F21" i="7"/>
  <c r="F13" i="7"/>
  <c r="G13" i="7" s="1"/>
  <c r="I13" i="7" s="1"/>
  <c r="F7" i="7"/>
  <c r="F8" i="7"/>
  <c r="F10" i="7"/>
  <c r="F12" i="7"/>
  <c r="F18" i="7"/>
  <c r="F16" i="7"/>
  <c r="F17" i="7"/>
  <c r="F28" i="7"/>
  <c r="G28" i="7" s="1"/>
  <c r="I28" i="7" s="1"/>
  <c r="F22" i="7"/>
  <c r="F23" i="7"/>
  <c r="F24" i="7"/>
  <c r="F15" i="7"/>
  <c r="G15" i="7" s="1"/>
  <c r="I15" i="7" s="1"/>
  <c r="F25" i="7"/>
  <c r="F26" i="7"/>
  <c r="F27" i="7"/>
  <c r="F224" i="5"/>
  <c r="F230" i="5"/>
  <c r="F226" i="5"/>
  <c r="F237" i="5"/>
  <c r="F232" i="5"/>
  <c r="F229" i="5"/>
  <c r="F233" i="5"/>
  <c r="F227" i="5"/>
  <c r="F241" i="5"/>
  <c r="F228" i="5"/>
  <c r="F231" i="5"/>
  <c r="F234" i="5"/>
  <c r="F235" i="5"/>
  <c r="F236" i="5"/>
  <c r="F239" i="5"/>
  <c r="F225" i="5"/>
  <c r="F238" i="5"/>
  <c r="G16" i="7" l="1"/>
  <c r="I16" i="7" s="1"/>
  <c r="G19" i="7"/>
  <c r="I19" i="7" s="1"/>
  <c r="G18" i="7"/>
  <c r="I18" i="7" s="1"/>
  <c r="G17" i="7"/>
  <c r="I17" i="7" s="1"/>
  <c r="G24" i="7"/>
  <c r="I24" i="7" s="1"/>
  <c r="G26" i="7"/>
  <c r="I26" i="7" s="1"/>
  <c r="G12" i="7"/>
  <c r="I12" i="7" s="1"/>
  <c r="G22" i="7"/>
  <c r="I22" i="7" s="1"/>
  <c r="G27" i="7"/>
  <c r="I27" i="7" s="1"/>
  <c r="G20" i="7"/>
  <c r="I20" i="7" s="1"/>
  <c r="G10" i="7"/>
  <c r="I10" i="7" s="1"/>
  <c r="G25" i="7"/>
  <c r="I25" i="7" s="1"/>
  <c r="G23" i="7"/>
  <c r="I23" i="7" s="1"/>
  <c r="G8" i="7"/>
  <c r="I8" i="7" s="1"/>
  <c r="G7" i="7"/>
  <c r="I7" i="7" s="1"/>
  <c r="G11" i="7"/>
  <c r="I11" i="7" s="1"/>
  <c r="G21" i="7"/>
  <c r="I21" i="7" s="1"/>
  <c r="H31" i="7"/>
  <c r="F31" i="7"/>
  <c r="F32" i="7" s="1"/>
  <c r="G31" i="7" l="1"/>
  <c r="H32" i="7"/>
  <c r="G32" i="7" l="1"/>
  <c r="I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Ines Rodriguez Galindo</author>
  </authors>
  <commentList>
    <comment ref="B6" authorId="0" shapeId="0" xr:uid="{00000000-0006-0000-0200-000001000000}">
      <text>
        <r>
          <rPr>
            <b/>
            <sz val="9"/>
            <color indexed="81"/>
            <rFont val="Tahoma"/>
            <family val="2"/>
          </rPr>
          <t>Martha Ines Rodriguez Galindo:</t>
        </r>
        <r>
          <rPr>
            <sz val="9"/>
            <color indexed="81"/>
            <rFont val="Tahoma"/>
            <family val="2"/>
          </rPr>
          <t xml:space="preserve">
En esta columna debe ingresar el numero de identificación del servidor público que desea consultar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Martha Ines Rodriguez Galindo</author>
  </authors>
  <commentList>
    <comment ref="AO1" authorId="0" shapeId="0" xr:uid="{00000000-0006-0000-0500-000001000000}">
      <text>
        <r>
          <rPr>
            <b/>
            <sz val="9"/>
            <color indexed="81"/>
            <rFont val="Tahoma"/>
            <family val="2"/>
          </rPr>
          <t>Martha Ines Rodriguez Galindo:</t>
        </r>
        <r>
          <rPr>
            <sz val="9"/>
            <color indexed="81"/>
            <rFont val="Tahoma"/>
            <family val="2"/>
          </rPr>
          <t xml:space="preserve">
Procesos</t>
        </r>
      </text>
    </comment>
  </commentList>
</comments>
</file>

<file path=xl/sharedStrings.xml><?xml version="1.0" encoding="utf-8"?>
<sst xmlns="http://schemas.openxmlformats.org/spreadsheetml/2006/main" count="1172" uniqueCount="344">
  <si>
    <t>Id</t>
  </si>
  <si>
    <t>Nivel Jerárquico</t>
  </si>
  <si>
    <t>Código Empleo</t>
  </si>
  <si>
    <t>Grado</t>
  </si>
  <si>
    <t>Naturaleza del Empleo</t>
  </si>
  <si>
    <t>Dependencia (Estructura Organizacional)</t>
  </si>
  <si>
    <t>Área Funcional del Cargo o Dependencia</t>
  </si>
  <si>
    <t>Tipo de Dependencia</t>
  </si>
  <si>
    <t>Tipo de Planta</t>
  </si>
  <si>
    <t>Gerente Público</t>
  </si>
  <si>
    <t>Ley de Cuotas</t>
  </si>
  <si>
    <t>Vacante</t>
  </si>
  <si>
    <t>Nombre Completo Titular del Empleo</t>
  </si>
  <si>
    <t>Situación Administrativa al último día del mes</t>
  </si>
  <si>
    <t>Identificación_O</t>
  </si>
  <si>
    <t>Nombre Completo de quien Ocupa el Empleo</t>
  </si>
  <si>
    <t>Tipo de Vinculación</t>
  </si>
  <si>
    <t>Sexo</t>
  </si>
  <si>
    <t>Edad</t>
  </si>
  <si>
    <t>Fecha Nacimiento</t>
  </si>
  <si>
    <t>Municipio de Nacimiento</t>
  </si>
  <si>
    <t>Fecha Expedición Documento</t>
  </si>
  <si>
    <t>Lugar Expedición Documento</t>
  </si>
  <si>
    <t>Fecha de Ingreso al Estado</t>
  </si>
  <si>
    <t>Entidad</t>
  </si>
  <si>
    <t>Tiempo en la UAERMV (Años)</t>
  </si>
  <si>
    <t>Fecha la resolución de Nombramiento</t>
  </si>
  <si>
    <t>Tipo de Acto Administrativo (Vinculación)</t>
  </si>
  <si>
    <t>Número del Acto Administrativo</t>
  </si>
  <si>
    <t xml:space="preserve">Fecha de Posesión o Vinculación </t>
  </si>
  <si>
    <t>Correo Electrónico Institucional</t>
  </si>
  <si>
    <t>Correo Electrónico Personal</t>
  </si>
  <si>
    <t>Número Teléfono Domicilio</t>
  </si>
  <si>
    <t>Número Teléfono Celular</t>
  </si>
  <si>
    <t>Dirección</t>
  </si>
  <si>
    <t>Barrio Residencia</t>
  </si>
  <si>
    <t>Estado Civil</t>
  </si>
  <si>
    <t>Cabeza de Familia</t>
  </si>
  <si>
    <t>Discapacidad</t>
  </si>
  <si>
    <t>Máximo Nivel Formación</t>
  </si>
  <si>
    <t>Profesión 1</t>
  </si>
  <si>
    <t>Profesión 2</t>
  </si>
  <si>
    <t>Formación Técnica</t>
  </si>
  <si>
    <t>Formación Tecnológica</t>
  </si>
  <si>
    <t>Postgrado 1</t>
  </si>
  <si>
    <t>Postgrado 2</t>
  </si>
  <si>
    <t>Maestría</t>
  </si>
  <si>
    <t>Teletrabajo</t>
  </si>
  <si>
    <t>Pertenece a un Sindicato</t>
  </si>
  <si>
    <t>Nombre Sindicato</t>
  </si>
  <si>
    <t>Pertenece COPASST</t>
  </si>
  <si>
    <t>Pertenece Comisión de Personal</t>
  </si>
  <si>
    <t>Pertenece Comité de Convivencia</t>
  </si>
  <si>
    <t>Tiene hijos menores de 18 años</t>
  </si>
  <si>
    <t>Hijo(a) 1</t>
  </si>
  <si>
    <t>Fecha nacimiento hijo(a) 1</t>
  </si>
  <si>
    <t>Edad hijo(a) 1</t>
  </si>
  <si>
    <t>Hijo(a) 2</t>
  </si>
  <si>
    <t>Fecha nacimiento hijo(a) 2</t>
  </si>
  <si>
    <t>Edad hijo(a) 2</t>
  </si>
  <si>
    <t>Hijo(a) 3</t>
  </si>
  <si>
    <t>Fecha nacimiento hijo(a) 3</t>
  </si>
  <si>
    <t>Edad hijo(a) 3</t>
  </si>
  <si>
    <t>Hijo(a) 4</t>
  </si>
  <si>
    <t>Fecha nacimiento hijo(a) 4</t>
  </si>
  <si>
    <t>Edad hijo(a) 4</t>
  </si>
  <si>
    <t>Hijo(a) 5</t>
  </si>
  <si>
    <t>Fecha nacimiento hijo(a) 5</t>
  </si>
  <si>
    <t>Edad hijo(a) 5</t>
  </si>
  <si>
    <t>Grupo Étnico</t>
  </si>
  <si>
    <r>
      <rPr>
        <b/>
        <sz val="12"/>
        <color theme="1"/>
        <rFont val="Arial"/>
        <family val="2"/>
      </rPr>
      <t>VERSIÓN:</t>
    </r>
    <r>
      <rPr>
        <sz val="12"/>
        <color theme="1"/>
        <rFont val="Arial"/>
        <family val="2"/>
      </rPr>
      <t xml:space="preserve"> 1</t>
    </r>
  </si>
  <si>
    <r>
      <t xml:space="preserve">CÓDIGO: </t>
    </r>
    <r>
      <rPr>
        <sz val="12"/>
        <color theme="1"/>
        <rFont val="Arial"/>
        <family val="2"/>
      </rPr>
      <t>GTHU-FM-058</t>
    </r>
  </si>
  <si>
    <t xml:space="preserve">
FORMATO CARACTERIZACIÓN SERVIDORES PÚBLICOS - UAERMV
</t>
  </si>
  <si>
    <t>N/A</t>
  </si>
  <si>
    <t>Asesor</t>
  </si>
  <si>
    <t>Directivo</t>
  </si>
  <si>
    <t>Profesional</t>
  </si>
  <si>
    <t>Asistencial</t>
  </si>
  <si>
    <t>Técnico</t>
  </si>
  <si>
    <t>Trabajador Oficial</t>
  </si>
  <si>
    <t>Conductor</t>
  </si>
  <si>
    <t>Gerente</t>
  </si>
  <si>
    <t>Libre Nombramiento y Remoción</t>
  </si>
  <si>
    <t>Carrera Administrativa</t>
  </si>
  <si>
    <t>Periodo Fijo</t>
  </si>
  <si>
    <t>Subdirección Técnica de Producción e Intervención</t>
  </si>
  <si>
    <t>Dirección General</t>
  </si>
  <si>
    <t>Gerencia de Producción</t>
  </si>
  <si>
    <t>Subdirección Técnica de Mejoramiento de la Malla Vial Local</t>
  </si>
  <si>
    <t>Secretaria General</t>
  </si>
  <si>
    <t>Gerencia de Intervención</t>
  </si>
  <si>
    <t>Oficina de Control Interno</t>
  </si>
  <si>
    <t>Gerencia de Gestión Ambiental, Social y Atención al Usuario - GASA</t>
  </si>
  <si>
    <t>Oficina Asesora de Planeación</t>
  </si>
  <si>
    <t>Oficina de Control Disciplinario Interno</t>
  </si>
  <si>
    <t>Contratación</t>
  </si>
  <si>
    <t>Financiera</t>
  </si>
  <si>
    <t>Gestión de Servicios e Infraestructura Tecnológica</t>
  </si>
  <si>
    <t>Talento Humano</t>
  </si>
  <si>
    <t>Almacén General</t>
  </si>
  <si>
    <t>Gestión Documental</t>
  </si>
  <si>
    <t>Oficina Jurídica</t>
  </si>
  <si>
    <t>Misional</t>
  </si>
  <si>
    <t>Estratégica</t>
  </si>
  <si>
    <t>Apoyo</t>
  </si>
  <si>
    <t>Control</t>
  </si>
  <si>
    <t>Trabajadores Oficiales</t>
  </si>
  <si>
    <t>Estructural</t>
  </si>
  <si>
    <t>Global</t>
  </si>
  <si>
    <t>No</t>
  </si>
  <si>
    <t>OND</t>
  </si>
  <si>
    <t>MND</t>
  </si>
  <si>
    <t>Temporal</t>
  </si>
  <si>
    <t>Definitiva</t>
  </si>
  <si>
    <t>Contrato Término Indefinido</t>
  </si>
  <si>
    <t>Nombramiento Ordinario</t>
  </si>
  <si>
    <t>Escalafonado en Carrera</t>
  </si>
  <si>
    <t>Periodo de Prueba</t>
  </si>
  <si>
    <t>Encargo</t>
  </si>
  <si>
    <t>Provisional</t>
  </si>
  <si>
    <t>#</t>
  </si>
  <si>
    <t>Identificación</t>
  </si>
  <si>
    <t>Fecha radicado Entrega Funciones del Cargo (E.P.) / o Fecha envió Guía de perfiles (T.O.)</t>
  </si>
  <si>
    <t>Radicado Entrega Funciones del Cargo (E.P.) / o Fecha envió Guía de perfiles (T.O.)</t>
  </si>
  <si>
    <t>Remitió autorización del tratamiento de datos personales</t>
  </si>
  <si>
    <t xml:space="preserve">Nombre </t>
  </si>
  <si>
    <t>Numero de contacto</t>
  </si>
  <si>
    <t>Dirección_General</t>
  </si>
  <si>
    <t>Gerencia_de_Producción</t>
  </si>
  <si>
    <t>Oficina_Asesora_de_Planeación</t>
  </si>
  <si>
    <t>Oficina_de_Control_Disciplinario_Interno</t>
  </si>
  <si>
    <t>Oficina_de_Control_Interno</t>
  </si>
  <si>
    <t>Oficina_Jurídica</t>
  </si>
  <si>
    <t>Secretaria_General</t>
  </si>
  <si>
    <t>Oficina_de_Servicio_a_la_ciudadania_y_sostenibilidad</t>
  </si>
  <si>
    <t>Gerencia_Administrativa_y_Financiera</t>
  </si>
  <si>
    <t>Gerencia_de_Contratación</t>
  </si>
  <si>
    <t>Subdirección_de_Planificación_y_de_Conservación</t>
  </si>
  <si>
    <t>Subdirección_de_Producción_y_apoyo_Logístico</t>
  </si>
  <si>
    <t>Gerencia_de_Maquinaría_y_Equipos</t>
  </si>
  <si>
    <t>Subdirección_de_Intervención_de_la_infraestructura</t>
  </si>
  <si>
    <t>Gerencia_de_infraestructura_Urbana</t>
  </si>
  <si>
    <t>Gerencia_de_infraestructura_Rural</t>
  </si>
  <si>
    <t>Denominación Empleo</t>
  </si>
  <si>
    <t>Director General</t>
  </si>
  <si>
    <t>Secretario General</t>
  </si>
  <si>
    <t>Jefe de Oficina</t>
  </si>
  <si>
    <t>Jefe de Oficina Asesora</t>
  </si>
  <si>
    <t>Almacenista General</t>
  </si>
  <si>
    <t>Tesorero General</t>
  </si>
  <si>
    <t>Profesional Especializado</t>
  </si>
  <si>
    <t>Profesional Universitario</t>
  </si>
  <si>
    <t>Auxiliar Administrativo</t>
  </si>
  <si>
    <t>Secretario Ejecutivo</t>
  </si>
  <si>
    <t>Subdirector Técnico</t>
  </si>
  <si>
    <t>Técnico Operativo</t>
  </si>
  <si>
    <t>Oficina_de_Servicio_a_la_Ciudadania_y_Sostenibilidad</t>
  </si>
  <si>
    <t>Gestión Ambiental</t>
  </si>
  <si>
    <t>Subdirección_de_Intervención_de_la_Infraestructura</t>
  </si>
  <si>
    <t>Gerencia_para_el_Desarrollo_la_Calidad_y_la_Innovación</t>
  </si>
  <si>
    <t>Subdirección_de_Producción_y_Apoyo_Logístico</t>
  </si>
  <si>
    <t>Oficina_de_Tecnologias_de_la_Información</t>
  </si>
  <si>
    <t>Oficina_de_Tecnologías_de_la_Información</t>
  </si>
  <si>
    <t>Almacenista_General</t>
  </si>
  <si>
    <t>Auxiliar_Administrativo</t>
  </si>
  <si>
    <t>Director_General</t>
  </si>
  <si>
    <t>Jefe_de_Oficina</t>
  </si>
  <si>
    <t>Jefe_de_Oficina_Asesora</t>
  </si>
  <si>
    <t>Profesional_Especializado</t>
  </si>
  <si>
    <t>Profesional_Universitario</t>
  </si>
  <si>
    <t>Secretario_Ejecutivo</t>
  </si>
  <si>
    <t>Secretario_General</t>
  </si>
  <si>
    <t>Subdirector_Técnico</t>
  </si>
  <si>
    <t>Técnico_Operativo</t>
  </si>
  <si>
    <t>Tesorero_General</t>
  </si>
  <si>
    <t>Trabajador_Oficial</t>
  </si>
  <si>
    <t>006</t>
  </si>
  <si>
    <t>054</t>
  </si>
  <si>
    <t>068</t>
  </si>
  <si>
    <t>050</t>
  </si>
  <si>
    <t>039</t>
  </si>
  <si>
    <t>115</t>
  </si>
  <si>
    <t>201</t>
  </si>
  <si>
    <t>222</t>
  </si>
  <si>
    <t>219</t>
  </si>
  <si>
    <t>314</t>
  </si>
  <si>
    <t>407</t>
  </si>
  <si>
    <t>480</t>
  </si>
  <si>
    <t>425</t>
  </si>
  <si>
    <t>20</t>
  </si>
  <si>
    <t>Código</t>
  </si>
  <si>
    <t>04</t>
  </si>
  <si>
    <t>01</t>
  </si>
  <si>
    <t>02</t>
  </si>
  <si>
    <t>Grado de acuerdo a denominación del empleo</t>
  </si>
  <si>
    <t>06</t>
  </si>
  <si>
    <t>03</t>
  </si>
  <si>
    <t>05</t>
  </si>
  <si>
    <t>00</t>
  </si>
  <si>
    <t>Si</t>
  </si>
  <si>
    <t>Pais de Nacimiento</t>
  </si>
  <si>
    <t>TOTAL</t>
  </si>
  <si>
    <t>Proceso</t>
  </si>
  <si>
    <t>Planeación Estratégica</t>
  </si>
  <si>
    <t>Comunicaciones Estratégicas</t>
  </si>
  <si>
    <t>Gestión del Talento Humano</t>
  </si>
  <si>
    <t>Gestión Financiera</t>
  </si>
  <si>
    <t>Gestión de Recursos Físicos</t>
  </si>
  <si>
    <t>Seguimiento y Monitoreo a la Calidad Técnica</t>
  </si>
  <si>
    <t>Gestión de Laboratorio</t>
  </si>
  <si>
    <t>Fortalecimiento Organizacional e Innovación</t>
  </si>
  <si>
    <t>Servicio a la Ciudadanía y Relacionamiento con las partes Interesadas</t>
  </si>
  <si>
    <t>Estrategia y Gobierno TIC</t>
  </si>
  <si>
    <t>Secretaría_General</t>
  </si>
  <si>
    <t>Gestión Contractual</t>
  </si>
  <si>
    <t>Planificación y Conservación de la Infraestructura</t>
  </si>
  <si>
    <t xml:space="preserve">Producción de Mezcla </t>
  </si>
  <si>
    <t>Logistica y Manejo de  Maquinaria y Equipo</t>
  </si>
  <si>
    <t>Producción de Mezcla</t>
  </si>
  <si>
    <t>Intervención de la Infraestructura</t>
  </si>
  <si>
    <t>Gerencia_de_Infraestructura_Urbana</t>
  </si>
  <si>
    <t>Gerencia_de_Infraestructura_Rural</t>
  </si>
  <si>
    <t>Estratégico</t>
  </si>
  <si>
    <t>Logística y Manejo de Maquinaría y Equipos</t>
  </si>
  <si>
    <t>Hombre</t>
  </si>
  <si>
    <t>Mujer</t>
  </si>
  <si>
    <t>1. Usaquén</t>
  </si>
  <si>
    <t>2. Chapinero</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</si>
  <si>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</si>
  <si>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</si>
  <si>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</si>
  <si>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</si>
  <si>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</si>
  <si>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</si>
  <si>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</si>
  <si>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</si>
  <si>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</si>
  <si>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</si>
  <si>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</si>
  <si>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</si>
  <si>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</si>
  <si>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</si>
  <si>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Candelaria</t>
  </si>
  <si>
    <t>18. Rafael Uribe Uribe</t>
  </si>
  <si>
    <t>19. Ciudad Bolívar</t>
  </si>
  <si>
    <t>20. Sumapaz</t>
  </si>
  <si>
    <t>Localidades</t>
  </si>
  <si>
    <t>Casado(a)</t>
  </si>
  <si>
    <t>Divorciado(a)</t>
  </si>
  <si>
    <t>Soltero(a)</t>
  </si>
  <si>
    <t>Unión libre</t>
  </si>
  <si>
    <t>Máximo Nivel de Educación</t>
  </si>
  <si>
    <r>
      <rPr>
        <b/>
        <sz val="11"/>
        <color theme="1"/>
        <rFont val="Calibri"/>
        <family val="2"/>
        <scheme val="minor"/>
      </rPr>
      <t>Pregrado→</t>
    </r>
    <r>
      <rPr>
        <sz val="11"/>
        <color theme="1"/>
        <rFont val="Calibri"/>
        <family val="2"/>
        <scheme val="minor"/>
      </rPr>
      <t xml:space="preserve"> Nivel Técnico Profesional (relativo a programas Técnicos Profesionales).</t>
    </r>
  </si>
  <si>
    <t>Posgrado→  Nivel Tecnológico (relativo a programas tecnológicos).</t>
  </si>
  <si>
    <r>
      <rPr>
        <b/>
        <sz val="11"/>
        <color theme="1"/>
        <rFont val="Calibri"/>
        <family val="2"/>
        <scheme val="minor"/>
      </rPr>
      <t>Pregrado→</t>
    </r>
    <r>
      <rPr>
        <sz val="11"/>
        <color theme="1"/>
        <rFont val="Calibri"/>
        <family val="2"/>
        <scheme val="minor"/>
      </rPr>
      <t xml:space="preserve"> Nivel Profesional (relativo a programas profesionales universitarios).</t>
    </r>
  </si>
  <si>
    <r>
      <rPr>
        <b/>
        <sz val="11"/>
        <color theme="1"/>
        <rFont val="Calibri"/>
        <family val="2"/>
        <scheme val="minor"/>
      </rPr>
      <t>Básica→</t>
    </r>
    <r>
      <rPr>
        <sz val="11"/>
        <color theme="1"/>
        <rFont val="Calibri"/>
        <family val="2"/>
        <scheme val="minor"/>
      </rPr>
      <t xml:space="preserve"> (Primaria cinco grados y Secundaria cuatro grados</t>
    </r>
  </si>
  <si>
    <r>
      <rPr>
        <b/>
        <sz val="11"/>
        <color theme="1"/>
        <rFont val="Calibri"/>
        <family val="2"/>
        <scheme val="minor"/>
      </rPr>
      <t>Media→</t>
    </r>
    <r>
      <rPr>
        <sz val="11"/>
        <color theme="1"/>
        <rFont val="Calibri"/>
        <family val="2"/>
        <scheme val="minor"/>
      </rPr>
      <t xml:space="preserve"> (Dos grados y culmina con el título de bachiller), </t>
    </r>
  </si>
  <si>
    <r>
      <rPr>
        <b/>
        <sz val="11"/>
        <color theme="1"/>
        <rFont val="Calibri"/>
        <family val="2"/>
        <scheme val="minor"/>
      </rPr>
      <t>Posgrado→</t>
    </r>
    <r>
      <rPr>
        <sz val="11"/>
        <color theme="1"/>
        <rFont val="Calibri"/>
        <family val="2"/>
        <scheme val="minor"/>
      </rPr>
      <t xml:space="preserve"> Especializaciones (relativas a programas de Especialización Técnica Profesional, Especialización Tecnológica y Especializaciones Profesionales).</t>
    </r>
  </si>
  <si>
    <r>
      <rPr>
        <b/>
        <sz val="11"/>
        <color theme="1"/>
        <rFont val="Calibri"/>
        <family val="2"/>
        <scheme val="minor"/>
      </rPr>
      <t>Posgrado→</t>
    </r>
    <r>
      <rPr>
        <sz val="11"/>
        <color theme="1"/>
        <rFont val="Calibri"/>
        <family val="2"/>
        <scheme val="minor"/>
      </rPr>
      <t xml:space="preserve">  Maestría</t>
    </r>
  </si>
  <si>
    <r>
      <rPr>
        <b/>
        <sz val="11"/>
        <color theme="1"/>
        <rFont val="Calibri"/>
        <family val="2"/>
        <scheme val="minor"/>
      </rPr>
      <t>Posgrado→</t>
    </r>
    <r>
      <rPr>
        <sz val="11"/>
        <color theme="1"/>
        <rFont val="Calibri"/>
        <family val="2"/>
        <scheme val="minor"/>
      </rPr>
      <t xml:space="preserve">  Doctorado</t>
    </r>
  </si>
  <si>
    <t>Horario Flexible</t>
  </si>
  <si>
    <t>Horario Escalonado</t>
  </si>
  <si>
    <t>Doctorado</t>
  </si>
  <si>
    <t>SEPUMV</t>
  </si>
  <si>
    <t>SEPUMV-SINDICOLOMBIA</t>
  </si>
  <si>
    <t>SINDICOLOMBIA</t>
  </si>
  <si>
    <t>SINTRAUNIOBRAS</t>
  </si>
  <si>
    <t>Lis_Sind</t>
  </si>
  <si>
    <t>Localidad (Bogotá)</t>
  </si>
  <si>
    <t>INFORMACIÓN DEL EMPLEO</t>
  </si>
  <si>
    <t>CIUDAD / MUNICIPIO</t>
  </si>
  <si>
    <t xml:space="preserve">Estrato Socioeconómico </t>
  </si>
  <si>
    <t>Estrato Socioeconomico</t>
  </si>
  <si>
    <t>1. Bajo-bajo</t>
  </si>
  <si>
    <t xml:space="preserve">2. Bajo </t>
  </si>
  <si>
    <t>3. Medio-bajo</t>
  </si>
  <si>
    <t>4. Medio</t>
  </si>
  <si>
    <t>5. Medio-alto</t>
  </si>
  <si>
    <t>6. Alto</t>
  </si>
  <si>
    <t>Gerencia_de_Maquinaria_y_Equipos</t>
  </si>
  <si>
    <t>Oficina_de_Servicio_a_la_Ciudadanía_y_Sostenibilidad</t>
  </si>
  <si>
    <t xml:space="preserve">
FORMATO CARACTERIZACIÓN SERVIDORES PÚBLICOS - UAERMV (HOJA CONSULTA)
</t>
  </si>
  <si>
    <t>Numero de Identificación</t>
  </si>
  <si>
    <t>Asignación Básica ($)</t>
  </si>
  <si>
    <t>Gastos de representación ($)</t>
  </si>
  <si>
    <t>Porcentaje Gastos de Representación (%)</t>
  </si>
  <si>
    <t>Prima Técnica ($)</t>
  </si>
  <si>
    <t>Porcentaje Prima Técnica (%)</t>
  </si>
  <si>
    <t>Base Caracterización</t>
  </si>
  <si>
    <t>Ingresar el número de identificación (Columna B) y seleccionar las columnas (lista desplegable) de interés a consultar.</t>
  </si>
  <si>
    <t>Decreto</t>
  </si>
  <si>
    <t>Resolución</t>
  </si>
  <si>
    <t>INFORMACIÓN DEL TITULAR DEL CARGO</t>
  </si>
  <si>
    <t>INFORMACIÓN DEL QUIEN OCUPA EL CARGO</t>
  </si>
  <si>
    <t>Seleccione de la lista desplegable de cada columna la información que desee filtrar, si el formato no se ajusta (acceder celda → clic derecho / formato de celda / ajustar de acuerdo a la necesidad.</t>
  </si>
  <si>
    <t>Grupos etnicos</t>
  </si>
  <si>
    <t>Afrocolombiano, afrodescendiente</t>
  </si>
  <si>
    <t>Indígena</t>
  </si>
  <si>
    <t>Mulato</t>
  </si>
  <si>
    <t>Negro</t>
  </si>
  <si>
    <t>Ninguno</t>
  </si>
  <si>
    <t>Palanquero de san Basilio</t>
  </si>
  <si>
    <t>Raizal del archipiélago de san Andres y Providencia</t>
  </si>
  <si>
    <t>ROM o Gitano</t>
  </si>
  <si>
    <t>Retiros</t>
  </si>
  <si>
    <t># Cargos provistos</t>
  </si>
  <si>
    <t xml:space="preserve">FORMATO CARACTERIZACIÓN SERVIDORES PÚBLICOS - UAERMV (ESTADO DE LA PLANTA)
</t>
  </si>
  <si>
    <t>%</t>
  </si>
  <si>
    <t>Estado de la planta</t>
  </si>
  <si>
    <t># Cargos Disponibles</t>
  </si>
  <si>
    <t xml:space="preserve">
FORMATO CARACTERIZACIÓN SERVIDORES PÚBLICOS - UAERMV (INFORMACIÓN DE RETIROS)
</t>
  </si>
  <si>
    <t>Incapacidad</t>
  </si>
  <si>
    <t>Vacaciones</t>
  </si>
  <si>
    <t>Novedad_fin_mes</t>
  </si>
  <si>
    <t>Fallecimiento</t>
  </si>
  <si>
    <t>Finalización de Periodo</t>
  </si>
  <si>
    <t>Renuncia</t>
  </si>
  <si>
    <t>Retiro forzoso por edad (Pension)</t>
  </si>
  <si>
    <t>Terminación de contrato por mutuo acuerdo (Pensión)</t>
  </si>
  <si>
    <t>Terminación de provisionalidad</t>
  </si>
  <si>
    <t>Vacancia temporal por ascenso en otra entidad</t>
  </si>
  <si>
    <t>Causal Renuncia</t>
  </si>
  <si>
    <t>Actualizo la Declaración de Bienes y rentas (Radicado Orfeo)</t>
  </si>
  <si>
    <t>Fecha</t>
  </si>
  <si>
    <t>Causa</t>
  </si>
  <si>
    <t>Número de acto administrativo</t>
  </si>
  <si>
    <t>Tipo de acto administrativo</t>
  </si>
  <si>
    <t>Lis_D_R</t>
  </si>
  <si>
    <t>Información de retiro</t>
  </si>
  <si>
    <t>Jubilación</t>
  </si>
  <si>
    <t>SIDEAP</t>
  </si>
  <si>
    <t>ID Cargo</t>
  </si>
  <si>
    <t xml:space="preserve"> SIDEAP</t>
  </si>
  <si>
    <t>Nombre servidor que ocupa el empleo</t>
  </si>
  <si>
    <t>% Provisión</t>
  </si>
  <si>
    <t>Fecha de trámite del paz y salvo</t>
  </si>
  <si>
    <t xml:space="preserve">Esta hoja contiene la información de los retiros de la entidad en cada vigencia, para diligenciar, cuando se presente una novedad de retiro:
1. se debe copiar la fila completa de la información de cargo que tiene la novedad seleccionando desde la barra izquierda de Excel que contiene los números, y luego ubicarse en la hoja retiro también seleccionando la fila desde el número izquierdo y pegar con la opción de pegado especial (solo: Valores (V))
2. Digitar la información de las columnas CP a la columna CT (Relacionada con el número de acto administrativo, causa de retiro y fecha de radicación de paz y salvo)
</t>
  </si>
  <si>
    <t>HOJA</t>
  </si>
  <si>
    <t>Consulta</t>
  </si>
  <si>
    <t>Descripción</t>
  </si>
  <si>
    <t>#. Cargos PLANTA UAERMV (Acuerdo 04 2023)</t>
  </si>
  <si>
    <t>Esta hoja contiene la información relacionada con el porcentaje de cargos provistos de la planta de personal. (no se diligencia es automática)</t>
  </si>
  <si>
    <t xml:space="preserve"> (Esta hoja contiene toda la información de la  planta de Servidores Públicos de la UAERMV, se debe diligenciar por completo por parte del Auxiliar Administrativo 407-03 a cargo de las historias laborales  )</t>
  </si>
  <si>
    <r>
      <rPr>
        <b/>
        <sz val="12"/>
        <color theme="1"/>
        <rFont val="Arial"/>
        <family val="2"/>
      </rPr>
      <t>FECHA DE APLICACIÓN:</t>
    </r>
    <r>
      <rPr>
        <sz val="12"/>
        <color theme="1"/>
        <rFont val="Arial"/>
        <family val="2"/>
      </rPr>
      <t xml:space="preserve"> JULIO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</si>
</sst>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240A]\ * #,##0_-;\-[$$-240A]\ * #,##0_-;_-[$$-240A]\ * &quot;-&quot;??_-;_-@_-"/>
    <numFmt numFmtId="165" formatCode="0.0%"/>
    <numFmt numFmtId="166" formatCode="#,##0.0"/>
    <numFmt numFmtId="167" formatCode="0.0"/>
  </numFmts>
  <fonts count="26" x14ac:knownFonts="1">
    <font>
      <sz val="11"/>
      <color theme="1"/>
      <name val="Calibri"/>
      <family val="2"/>
      <scheme val="minor"/>
    </font>
    <font>
      <sz val="12"/>
      <color theme="1"/>
      <name val="Arial"/>
      <family val="2"/>
    </font>
    <font>
      <b/>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b/>
      <sz val="14"/>
      <color rgb="FF0070C0"/>
      <name val="Calibri"/>
      <family val="2"/>
      <scheme val="minor"/>
    </font>
    <font>
      <sz val="9"/>
      <color indexed="81"/>
      <name val="Tahoma"/>
      <family val="2"/>
    </font>
    <font>
      <b/>
      <sz val="9"/>
      <color indexed="81"/>
      <name val="Tahoma"/>
      <family val="2"/>
    </font>
    <font>
      <b/>
      <sz val="11"/>
      <color rgb="FFFF0000"/>
      <name val="Calibri"/>
      <family val="2"/>
      <scheme val="minor"/>
    </font>
    <font>
      <b/>
      <sz val="11"/>
      <color rgb="FF3F3F3F"/>
      <name val="Calibri"/>
      <family val="2"/>
      <scheme val="minor"/>
    </font>
    <font>
      <b/>
      <sz val="11"/>
      <color rgb="FF002060"/>
      <name val="Calibri"/>
      <family val="2"/>
      <scheme val="minor"/>
    </font>
    <font>
      <b/>
      <sz val="11"/>
      <color theme="1"/>
      <name val="Arial"/>
      <family val="2"/>
    </font>
    <font>
      <b/>
      <sz val="10"/>
      <color theme="1"/>
      <name val="Arial"/>
      <family val="2"/>
    </font>
    <font>
      <sz val="10"/>
      <color theme="1"/>
      <name val="Arial"/>
      <family val="2"/>
    </font>
    <font>
      <sz val="11"/>
      <color theme="1"/>
      <name val="Calibri"/>
      <family val="2"/>
      <scheme val="minor"/>
    </font>
    <font>
      <sz val="10"/>
      <name val="Arial"/>
      <family val="2"/>
    </font>
    <font>
      <u/>
      <sz val="6"/>
      <color theme="10"/>
      <name val="Arial"/>
      <family val="2"/>
    </font>
    <font>
      <sz val="11"/>
      <color rgb="FF3F3F3F"/>
      <name val="Calibri"/>
      <family val="2"/>
      <scheme val="minor"/>
    </font>
    <font>
      <sz val="10"/>
      <color theme="1"/>
      <name val="Calibri"/>
      <family val="2"/>
      <scheme val="minor"/>
    </font>
    <font>
      <sz val="12"/>
      <color rgb="FFFF0000"/>
      <name val="Arial"/>
      <family val="2"/>
    </font>
    <font>
      <b/>
      <sz val="16"/>
      <color rgb="FFFF0000"/>
      <name val="Arial"/>
      <family val="2"/>
    </font>
  </fonts>
  <fills count="20">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59999389629810485"/>
        <bgColor indexed="64"/>
      </patternFill>
    </fill>
    <fill>
      <patternFill patternType="solid">
        <fgColor rgb="FFFBABFB"/>
        <bgColor indexed="64"/>
      </patternFill>
    </fill>
    <fill>
      <patternFill patternType="solid">
        <fgColor rgb="FFF2F2F2"/>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14999847407452621"/>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4" fillId="13" borderId="25" applyNumberFormat="0" applyAlignment="0" applyProtection="0"/>
    <xf numFmtId="44" fontId="19" fillId="0" borderId="0" applyFont="0" applyFill="0" applyBorder="0" applyAlignment="0" applyProtection="0"/>
    <xf numFmtId="0" fontId="21" fillId="0" borderId="0" applyNumberFormat="0" applyFill="0" applyBorder="0" applyAlignment="0" applyProtection="0">
      <alignment vertical="top"/>
      <protection locked="0"/>
    </xf>
    <xf numFmtId="0" fontId="20" fillId="0" borderId="0"/>
  </cellStyleXfs>
  <cellXfs count="302">
    <xf numFmtId="0" fontId="0" fillId="0" borderId="0" xfId="0"/>
    <xf numFmtId="0" fontId="1" fillId="0" borderId="0" xfId="0" applyFont="1" applyAlignment="1" applyProtection="1">
      <alignment vertical="center"/>
      <protection locked="0"/>
    </xf>
    <xf numFmtId="0" fontId="3" fillId="3" borderId="12" xfId="0" applyFont="1" applyFill="1" applyBorder="1" applyAlignment="1">
      <alignment horizontal="center" vertical="center" wrapText="1"/>
    </xf>
    <xf numFmtId="0" fontId="0" fillId="4" borderId="13" xfId="0" applyFill="1" applyBorder="1" applyAlignment="1">
      <alignment horizontal="left" vertical="center"/>
    </xf>
    <xf numFmtId="0" fontId="0" fillId="0" borderId="0" xfId="0" applyAlignment="1">
      <alignment horizontal="left" vertical="center"/>
    </xf>
    <xf numFmtId="0" fontId="3" fillId="3" borderId="14" xfId="0" applyFont="1" applyFill="1" applyBorder="1" applyAlignment="1">
      <alignment horizontal="center" vertical="center" wrapText="1"/>
    </xf>
    <xf numFmtId="0" fontId="4" fillId="5" borderId="7" xfId="0" applyFont="1" applyFill="1" applyBorder="1" applyAlignment="1">
      <alignment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xf>
    <xf numFmtId="0" fontId="3" fillId="6" borderId="12" xfId="0" applyFont="1" applyFill="1" applyBorder="1" applyAlignment="1">
      <alignment vertical="center" wrapText="1"/>
    </xf>
    <xf numFmtId="0" fontId="0" fillId="4" borderId="13" xfId="0" applyFill="1" applyBorder="1" applyAlignment="1">
      <alignment vertical="center"/>
    </xf>
    <xf numFmtId="0" fontId="0" fillId="0" borderId="0" xfId="0" applyAlignment="1"/>
    <xf numFmtId="0" fontId="0" fillId="0" borderId="0" xfId="0" applyAlignment="1">
      <alignment vertical="center"/>
    </xf>
    <xf numFmtId="0" fontId="3" fillId="6" borderId="14" xfId="0" applyFont="1" applyFill="1" applyBorder="1" applyAlignment="1">
      <alignment vertical="center" wrapText="1"/>
    </xf>
    <xf numFmtId="0" fontId="3" fillId="0" borderId="0" xfId="0" applyFont="1" applyAlignment="1">
      <alignment horizontal="center"/>
    </xf>
    <xf numFmtId="0" fontId="0" fillId="0" borderId="7" xfId="0" applyBorder="1" applyAlignment="1">
      <alignment horizontal="center" vertical="center" wrapText="1"/>
    </xf>
    <xf numFmtId="0" fontId="4" fillId="6" borderId="15" xfId="0" applyFont="1" applyFill="1" applyBorder="1" applyAlignment="1">
      <alignment vertical="center"/>
    </xf>
    <xf numFmtId="0" fontId="4" fillId="7" borderId="15" xfId="0" applyFont="1" applyFill="1" applyBorder="1" applyAlignment="1">
      <alignment vertical="center"/>
    </xf>
    <xf numFmtId="0" fontId="4" fillId="8" borderId="15" xfId="0" applyFont="1" applyFill="1" applyBorder="1" applyAlignment="1">
      <alignment vertical="center"/>
    </xf>
    <xf numFmtId="0" fontId="4" fillId="9" borderId="15" xfId="0" applyFont="1" applyFill="1" applyBorder="1" applyAlignment="1">
      <alignment vertical="center"/>
    </xf>
    <xf numFmtId="0" fontId="4" fillId="10" borderId="15" xfId="0" applyFont="1" applyFill="1"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4" fillId="4" borderId="15" xfId="0" applyFont="1" applyFill="1" applyBorder="1" applyAlignment="1">
      <alignment vertical="center"/>
    </xf>
    <xf numFmtId="0" fontId="5" fillId="6"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7" fillId="6" borderId="17" xfId="0" applyFont="1" applyFill="1" applyBorder="1" applyAlignment="1">
      <alignment horizontal="left" vertical="center" wrapText="1"/>
    </xf>
    <xf numFmtId="0" fontId="7" fillId="4" borderId="7" xfId="0" applyFont="1" applyFill="1" applyBorder="1" applyAlignment="1">
      <alignment horizontal="left" vertical="center"/>
    </xf>
    <xf numFmtId="0" fontId="8" fillId="4" borderId="7" xfId="0" applyFont="1" applyFill="1" applyBorder="1" applyAlignment="1">
      <alignment horizontal="left" vertical="center"/>
    </xf>
    <xf numFmtId="0" fontId="8" fillId="0" borderId="7" xfId="0" applyFont="1" applyBorder="1" applyAlignment="1">
      <alignment horizontal="left" vertical="center"/>
    </xf>
    <xf numFmtId="0" fontId="7" fillId="0" borderId="7" xfId="0" applyFont="1" applyBorder="1" applyAlignment="1">
      <alignment horizontal="left" vertical="center"/>
    </xf>
    <xf numFmtId="0" fontId="3" fillId="3" borderId="0"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49" fontId="0" fillId="0" borderId="7" xfId="0" applyNumberFormat="1" applyBorder="1" applyAlignment="1">
      <alignment horizontal="center" vertical="center"/>
    </xf>
    <xf numFmtId="49" fontId="6" fillId="0" borderId="7" xfId="0" applyNumberFormat="1" applyFont="1" applyBorder="1" applyAlignment="1">
      <alignment horizontal="center" vertical="center"/>
    </xf>
    <xf numFmtId="0" fontId="3" fillId="2" borderId="0" xfId="0" applyFont="1" applyFill="1" applyBorder="1" applyAlignment="1">
      <alignment horizontal="center" vertical="center" wrapText="1"/>
    </xf>
    <xf numFmtId="0" fontId="4" fillId="9" borderId="7" xfId="0" applyFont="1" applyFill="1" applyBorder="1" applyAlignment="1">
      <alignment horizontal="center" vertical="center" wrapText="1"/>
    </xf>
    <xf numFmtId="49" fontId="0" fillId="2" borderId="7" xfId="0" applyNumberFormat="1" applyFill="1" applyBorder="1" applyAlignment="1">
      <alignment horizontal="center" vertical="center" wrapText="1"/>
    </xf>
    <xf numFmtId="0" fontId="4" fillId="7" borderId="7" xfId="0" applyFont="1" applyFill="1" applyBorder="1" applyAlignment="1">
      <alignment horizontal="center" vertical="center" wrapText="1"/>
    </xf>
    <xf numFmtId="49" fontId="0" fillId="0" borderId="7" xfId="0" applyNumberFormat="1" applyBorder="1" applyAlignment="1">
      <alignment horizontal="center" vertical="center" wrapText="1"/>
    </xf>
    <xf numFmtId="0" fontId="4" fillId="8"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2" fontId="0" fillId="0" borderId="7" xfId="0" applyNumberFormat="1" applyBorder="1" applyAlignment="1">
      <alignment horizontal="center" vertical="center"/>
    </xf>
    <xf numFmtId="2" fontId="0" fillId="0" borderId="0" xfId="0" applyNumberFormat="1" applyAlignment="1">
      <alignment horizontal="center" vertical="center"/>
    </xf>
    <xf numFmtId="49" fontId="0" fillId="2" borderId="7" xfId="0" applyNumberFormat="1" applyFill="1" applyBorder="1" applyAlignment="1">
      <alignment horizontal="center" vertical="center"/>
    </xf>
    <xf numFmtId="0" fontId="0" fillId="0" borderId="7" xfId="0" applyBorder="1" applyAlignment="1" applyProtection="1">
      <alignment horizontal="center" vertical="center" wrapText="1"/>
      <protection locked="0"/>
    </xf>
    <xf numFmtId="0" fontId="0" fillId="0" borderId="0" xfId="0" applyProtection="1">
      <protection locked="0"/>
    </xf>
    <xf numFmtId="0" fontId="0" fillId="0" borderId="7" xfId="0" applyBorder="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wrapText="1"/>
      <protection locked="0"/>
    </xf>
    <xf numFmtId="0" fontId="0" fillId="0" borderId="7" xfId="0" applyBorder="1" applyAlignment="1" applyProtection="1">
      <alignment horizontal="center" vertical="center" wrapText="1"/>
    </xf>
    <xf numFmtId="0" fontId="0" fillId="0" borderId="16" xfId="0" applyBorder="1" applyAlignment="1" applyProtection="1">
      <alignment horizontal="center" vertical="center" wrapText="1"/>
      <protection locked="0"/>
    </xf>
    <xf numFmtId="0" fontId="0" fillId="0" borderId="16" xfId="0" applyBorder="1" applyAlignment="1" applyProtection="1">
      <alignment horizontal="center" vertical="center" wrapText="1"/>
    </xf>
    <xf numFmtId="49" fontId="0" fillId="0" borderId="19" xfId="0" applyNumberFormat="1" applyFill="1" applyBorder="1" applyAlignment="1">
      <alignment horizontal="center" vertical="center"/>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 fillId="6" borderId="0" xfId="0" applyFont="1" applyFill="1" applyBorder="1" applyAlignment="1">
      <alignment horizontal="left" vertical="center" wrapText="1"/>
    </xf>
    <xf numFmtId="0" fontId="0" fillId="0" borderId="0" xfId="0"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7" borderId="0" xfId="0" applyFont="1" applyFill="1" applyBorder="1" applyAlignment="1">
      <alignment horizontal="center" vertical="center" wrapText="1"/>
    </xf>
    <xf numFmtId="0" fontId="7" fillId="6" borderId="0" xfId="0" applyFont="1" applyFill="1" applyBorder="1" applyAlignment="1">
      <alignment horizontal="left" vertical="center" wrapText="1"/>
    </xf>
    <xf numFmtId="0" fontId="7" fillId="4" borderId="0" xfId="0" applyFont="1" applyFill="1" applyBorder="1" applyAlignment="1">
      <alignment horizontal="left" vertical="center"/>
    </xf>
    <xf numFmtId="0" fontId="8" fillId="4" borderId="0" xfId="0" applyFont="1" applyFill="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3" fillId="9"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6" borderId="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0" fillId="0" borderId="7" xfId="0" applyFill="1" applyBorder="1" applyAlignment="1">
      <alignment horizontal="center" vertical="center" wrapText="1"/>
    </xf>
    <xf numFmtId="0" fontId="3" fillId="0" borderId="7" xfId="0" applyFont="1" applyBorder="1" applyAlignment="1">
      <alignment horizontal="center" vertical="center"/>
    </xf>
    <xf numFmtId="0" fontId="0" fillId="0" borderId="21" xfId="0" applyFill="1" applyBorder="1" applyAlignment="1">
      <alignment horizontal="center" vertical="center" wrapText="1"/>
    </xf>
    <xf numFmtId="0" fontId="0" fillId="0" borderId="0" xfId="0" applyAlignment="1">
      <alignment vertical="center" wrapText="1"/>
    </xf>
    <xf numFmtId="0" fontId="0" fillId="0" borderId="0" xfId="0" applyFill="1" applyBorder="1" applyAlignment="1">
      <alignment vertical="center" wrapText="1"/>
    </xf>
    <xf numFmtId="0" fontId="3" fillId="6" borderId="21" xfId="0" applyFont="1" applyFill="1" applyBorder="1" applyAlignment="1">
      <alignment vertical="center" wrapText="1"/>
    </xf>
    <xf numFmtId="0" fontId="3" fillId="0" borderId="7"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9" borderId="12" xfId="0" applyFont="1" applyFill="1" applyBorder="1" applyAlignment="1" applyProtection="1">
      <alignment horizontal="center" vertical="center" wrapText="1"/>
      <protection locked="0"/>
    </xf>
    <xf numFmtId="0" fontId="9" fillId="11" borderId="12" xfId="0" applyFont="1" applyFill="1" applyBorder="1" applyAlignment="1" applyProtection="1">
      <alignment horizontal="center" vertical="center" wrapText="1"/>
      <protection locked="0"/>
    </xf>
    <xf numFmtId="0" fontId="3" fillId="11" borderId="12"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3" fillId="12" borderId="12" xfId="0" applyFont="1" applyFill="1" applyBorder="1" applyAlignment="1" applyProtection="1">
      <alignment horizontal="center" vertical="center" wrapText="1"/>
      <protection locked="0"/>
    </xf>
    <xf numFmtId="0" fontId="9" fillId="12" borderId="12"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3" fontId="0" fillId="0" borderId="13" xfId="0" applyNumberFormat="1" applyBorder="1" applyAlignment="1" applyProtection="1">
      <alignment horizontal="center" vertical="center" wrapText="1"/>
    </xf>
    <xf numFmtId="0" fontId="3" fillId="0" borderId="13" xfId="0" applyNumberFormat="1" applyFont="1" applyBorder="1" applyAlignment="1" applyProtection="1">
      <alignment horizontal="center" vertical="center" wrapText="1"/>
    </xf>
    <xf numFmtId="164" fontId="0" fillId="0" borderId="13" xfId="0" applyNumberFormat="1" applyBorder="1" applyAlignment="1" applyProtection="1">
      <alignment horizontal="center" vertical="center" wrapText="1"/>
      <protection locked="0"/>
    </xf>
    <xf numFmtId="165" fontId="0" fillId="0" borderId="13" xfId="0" applyNumberFormat="1" applyBorder="1" applyAlignment="1" applyProtection="1">
      <alignment horizontal="center" vertical="center" wrapText="1"/>
      <protection locked="0"/>
    </xf>
    <xf numFmtId="0" fontId="0" fillId="0" borderId="19" xfId="0" applyBorder="1" applyAlignment="1" applyProtection="1">
      <alignment horizontal="center" vertical="center" wrapText="1"/>
    </xf>
    <xf numFmtId="3" fontId="0" fillId="0" borderId="13" xfId="0" applyNumberFormat="1" applyBorder="1" applyAlignment="1" applyProtection="1">
      <alignment horizontal="center" vertical="center" wrapText="1"/>
      <protection locked="0"/>
    </xf>
    <xf numFmtId="166" fontId="0" fillId="0" borderId="13" xfId="0" applyNumberFormat="1" applyBorder="1" applyAlignment="1" applyProtection="1">
      <alignment horizontal="center" vertical="center" wrapText="1"/>
    </xf>
    <xf numFmtId="15"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center" vertical="center" wrapText="1"/>
    </xf>
    <xf numFmtId="15" fontId="0" fillId="0" borderId="19" xfId="0" applyNumberFormat="1" applyBorder="1" applyAlignment="1" applyProtection="1">
      <alignment horizontal="center" vertical="center" wrapText="1"/>
      <protection locked="0"/>
    </xf>
    <xf numFmtId="1" fontId="0" fillId="0" borderId="13" xfId="0" applyNumberForma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5" fontId="0" fillId="0" borderId="7" xfId="0" applyNumberForma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166" fontId="0" fillId="0" borderId="7" xfId="0" applyNumberFormat="1" applyBorder="1" applyAlignment="1" applyProtection="1">
      <alignment horizontal="center" vertical="center" wrapText="1"/>
    </xf>
    <xf numFmtId="15" fontId="0" fillId="0" borderId="7" xfId="0" applyNumberFormat="1" applyBorder="1" applyAlignment="1" applyProtection="1">
      <alignment horizontal="center" vertical="center" wrapText="1"/>
      <protection locked="0"/>
    </xf>
    <xf numFmtId="167" fontId="0" fillId="0" borderId="7" xfId="0" applyNumberFormat="1" applyBorder="1" applyAlignment="1" applyProtection="1">
      <alignment horizontal="center" vertical="center" wrapText="1"/>
    </xf>
    <xf numFmtId="1" fontId="0" fillId="0" borderId="7" xfId="0" applyNumberFormat="1"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164" fontId="0" fillId="0" borderId="16" xfId="0" applyNumberFormat="1" applyBorder="1" applyAlignment="1" applyProtection="1">
      <alignment horizontal="center" vertical="center" wrapText="1"/>
      <protection locked="0"/>
    </xf>
    <xf numFmtId="165" fontId="0" fillId="0" borderId="16" xfId="0" applyNumberFormat="1" applyBorder="1" applyAlignment="1" applyProtection="1">
      <alignment horizontal="center" vertical="center" wrapText="1"/>
      <protection locked="0"/>
    </xf>
    <xf numFmtId="3" fontId="0" fillId="0" borderId="16" xfId="0" applyNumberFormat="1" applyBorder="1" applyAlignment="1" applyProtection="1">
      <alignment horizontal="center" vertical="center" wrapText="1"/>
      <protection locked="0"/>
    </xf>
    <xf numFmtId="166" fontId="0" fillId="0" borderId="16" xfId="0" applyNumberFormat="1" applyBorder="1" applyAlignment="1" applyProtection="1">
      <alignment horizontal="center" vertical="center" wrapText="1"/>
    </xf>
    <xf numFmtId="15" fontId="0" fillId="0" borderId="16" xfId="0" applyNumberFormat="1" applyBorder="1" applyAlignment="1" applyProtection="1">
      <alignment horizontal="center" vertical="center" wrapText="1"/>
      <protection locked="0"/>
    </xf>
    <xf numFmtId="0" fontId="1" fillId="4" borderId="11" xfId="0" applyFont="1" applyFill="1" applyBorder="1" applyAlignment="1" applyProtection="1">
      <alignment vertical="center"/>
      <protection locked="0"/>
    </xf>
    <xf numFmtId="0" fontId="1" fillId="4" borderId="9" xfId="0" applyFont="1" applyFill="1" applyBorder="1" applyAlignment="1" applyProtection="1">
      <alignment vertical="center"/>
      <protection locked="0"/>
    </xf>
    <xf numFmtId="0" fontId="1" fillId="4" borderId="10" xfId="0" applyFont="1" applyFill="1" applyBorder="1" applyAlignment="1" applyProtection="1">
      <alignment vertical="center"/>
      <protection locked="0"/>
    </xf>
    <xf numFmtId="0" fontId="3" fillId="14" borderId="12" xfId="0" applyFont="1" applyFill="1" applyBorder="1" applyAlignment="1" applyProtection="1">
      <alignment horizontal="center" vertical="center" wrapText="1"/>
      <protection locked="0"/>
    </xf>
    <xf numFmtId="0" fontId="3" fillId="15" borderId="12" xfId="0" applyFont="1" applyFill="1" applyBorder="1" applyAlignment="1" applyProtection="1">
      <alignment horizontal="center" vertical="center" wrapText="1"/>
      <protection locked="0"/>
    </xf>
    <xf numFmtId="0" fontId="3" fillId="6" borderId="0" xfId="0" applyFont="1" applyFill="1" applyBorder="1" applyAlignment="1">
      <alignment vertical="center" wrapText="1"/>
    </xf>
    <xf numFmtId="0" fontId="3" fillId="12" borderId="24" xfId="0" applyFont="1" applyFill="1" applyBorder="1" applyAlignment="1" applyProtection="1">
      <alignment horizontal="center" vertical="center" wrapText="1"/>
      <protection locked="0"/>
    </xf>
    <xf numFmtId="3" fontId="0" fillId="15" borderId="13" xfId="0" applyNumberFormat="1" applyFill="1" applyBorder="1" applyAlignment="1" applyProtection="1">
      <alignment horizontal="center" vertical="center" wrapText="1"/>
      <protection locked="0"/>
    </xf>
    <xf numFmtId="0" fontId="0" fillId="4" borderId="0" xfId="0" applyFill="1" applyAlignment="1">
      <alignment vertical="center"/>
    </xf>
    <xf numFmtId="0" fontId="17"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14" fillId="7" borderId="6" xfId="1" applyFill="1" applyBorder="1" applyAlignment="1">
      <alignment horizontal="center" vertical="center" wrapText="1"/>
    </xf>
    <xf numFmtId="0" fontId="14" fillId="7" borderId="26" xfId="1" applyFill="1" applyBorder="1" applyAlignment="1">
      <alignment horizontal="center" vertical="center" wrapText="1"/>
    </xf>
    <xf numFmtId="0" fontId="3" fillId="0" borderId="27" xfId="0" applyFont="1" applyBorder="1" applyAlignment="1">
      <alignment horizontal="center" vertical="center"/>
    </xf>
    <xf numFmtId="0" fontId="7" fillId="17" borderId="38" xfId="0" applyFont="1" applyFill="1" applyBorder="1" applyAlignment="1">
      <alignment horizontal="center" vertical="center"/>
    </xf>
    <xf numFmtId="0" fontId="1"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center" vertical="center"/>
    </xf>
    <xf numFmtId="0" fontId="3" fillId="16" borderId="7"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13" fillId="0" borderId="0" xfId="0" applyFont="1" applyAlignment="1" applyProtection="1">
      <alignment horizontal="center" vertical="center"/>
    </xf>
    <xf numFmtId="0" fontId="0" fillId="0" borderId="0" xfId="0"/>
    <xf numFmtId="0" fontId="0" fillId="0" borderId="7" xfId="0" applyBorder="1" applyAlignment="1">
      <alignment horizontal="center"/>
    </xf>
    <xf numFmtId="0" fontId="0" fillId="0" borderId="7" xfId="0" applyBorder="1" applyAlignment="1">
      <alignment horizontal="center" vertical="center"/>
    </xf>
    <xf numFmtId="15" fontId="0" fillId="4" borderId="7" xfId="0" applyNumberFormat="1" applyFill="1" applyBorder="1" applyAlignment="1">
      <alignment horizontal="center" vertical="center"/>
    </xf>
    <xf numFmtId="14" fontId="0" fillId="4" borderId="7" xfId="0" applyNumberFormat="1" applyFill="1" applyBorder="1" applyAlignment="1">
      <alignment horizontal="center"/>
    </xf>
    <xf numFmtId="0" fontId="0" fillId="0" borderId="0" xfId="0" applyBorder="1" applyProtection="1">
      <protection locked="0"/>
    </xf>
    <xf numFmtId="0" fontId="0" fillId="0" borderId="18" xfId="0" applyBorder="1" applyProtection="1">
      <protection locked="0"/>
    </xf>
    <xf numFmtId="165" fontId="0" fillId="0" borderId="0" xfId="0" applyNumberFormat="1" applyAlignment="1">
      <alignment horizontal="center" vertical="center"/>
    </xf>
    <xf numFmtId="0" fontId="7" fillId="15" borderId="42" xfId="0" applyFont="1" applyFill="1" applyBorder="1" applyAlignment="1">
      <alignment horizontal="center" vertical="center"/>
    </xf>
    <xf numFmtId="0" fontId="7" fillId="7" borderId="42" xfId="0" applyFont="1" applyFill="1" applyBorder="1" applyAlignment="1">
      <alignment horizontal="center" vertical="center"/>
    </xf>
    <xf numFmtId="0" fontId="3" fillId="18"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0" borderId="2" xfId="0" applyFont="1" applyBorder="1" applyAlignment="1">
      <alignment horizontal="center" vertical="center"/>
    </xf>
    <xf numFmtId="165" fontId="0" fillId="0" borderId="29"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8" xfId="0" applyNumberFormat="1" applyBorder="1" applyAlignment="1">
      <alignment horizontal="center" vertical="center"/>
    </xf>
    <xf numFmtId="10" fontId="7" fillId="17" borderId="42" xfId="0" applyNumberFormat="1" applyFont="1" applyFill="1" applyBorder="1" applyAlignment="1">
      <alignment horizontal="center" vertical="center"/>
    </xf>
    <xf numFmtId="10" fontId="7" fillId="18" borderId="42" xfId="0" applyNumberFormat="1" applyFont="1" applyFill="1" applyBorder="1" applyAlignment="1">
      <alignment horizontal="center" vertical="center"/>
    </xf>
    <xf numFmtId="165" fontId="0" fillId="0" borderId="41" xfId="0" applyNumberFormat="1" applyBorder="1" applyAlignment="1">
      <alignment horizontal="center" vertical="center"/>
    </xf>
    <xf numFmtId="0" fontId="3" fillId="15" borderId="35" xfId="0" applyFont="1" applyFill="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2" borderId="30" xfId="0" applyFont="1" applyFill="1" applyBorder="1" applyAlignment="1" applyProtection="1">
      <alignment vertical="center" wrapText="1"/>
      <protection locked="0"/>
    </xf>
    <xf numFmtId="0" fontId="2" fillId="2" borderId="30" xfId="0" applyFont="1" applyFill="1" applyBorder="1" applyAlignment="1" applyProtection="1">
      <alignment horizontal="center" vertical="center" wrapText="1"/>
      <protection locked="0"/>
    </xf>
    <xf numFmtId="0" fontId="3" fillId="12" borderId="46" xfId="0" applyFont="1" applyFill="1" applyBorder="1" applyAlignment="1" applyProtection="1">
      <alignment horizontal="center" vertical="center" wrapText="1"/>
      <protection locked="0"/>
    </xf>
    <xf numFmtId="15" fontId="0" fillId="0" borderId="13" xfId="0" applyNumberFormat="1" applyBorder="1" applyAlignment="1" applyProtection="1">
      <alignment horizontal="center" vertical="center" wrapText="1"/>
    </xf>
    <xf numFmtId="0" fontId="3" fillId="0" borderId="49" xfId="0" applyFont="1" applyBorder="1" applyAlignment="1" applyProtection="1">
      <alignment horizontal="center" vertical="center" wrapText="1"/>
      <protection locked="0"/>
    </xf>
    <xf numFmtId="0" fontId="3" fillId="9" borderId="39"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3" fillId="12" borderId="50" xfId="0" applyFont="1" applyFill="1" applyBorder="1" applyAlignment="1" applyProtection="1">
      <alignment horizontal="center" vertical="center" wrapText="1"/>
      <protection locked="0"/>
    </xf>
    <xf numFmtId="3" fontId="0" fillId="0" borderId="48" xfId="0" applyNumberFormat="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3" fillId="11" borderId="14" xfId="0" applyFont="1" applyFill="1" applyBorder="1" applyAlignment="1" applyProtection="1">
      <alignment horizontal="center" vertical="center" wrapText="1"/>
      <protection locked="0"/>
    </xf>
    <xf numFmtId="0" fontId="2" fillId="12" borderId="23" xfId="0" applyFont="1" applyFill="1" applyBorder="1" applyAlignment="1" applyProtection="1">
      <alignment vertical="center"/>
      <protection locked="0"/>
    </xf>
    <xf numFmtId="0" fontId="2" fillId="12" borderId="33" xfId="0" applyFont="1" applyFill="1" applyBorder="1" applyAlignment="1" applyProtection="1">
      <alignment vertical="center"/>
      <protection locked="0"/>
    </xf>
    <xf numFmtId="0" fontId="2" fillId="12" borderId="34" xfId="0" applyFont="1" applyFill="1" applyBorder="1" applyAlignment="1" applyProtection="1">
      <alignment vertical="center"/>
      <protection locked="0"/>
    </xf>
    <xf numFmtId="0" fontId="3" fillId="10" borderId="12" xfId="0" applyFont="1" applyFill="1" applyBorder="1" applyAlignment="1" applyProtection="1">
      <alignment horizontal="center" vertical="center" wrapText="1"/>
      <protection locked="0"/>
    </xf>
    <xf numFmtId="0" fontId="3" fillId="10" borderId="46" xfId="0" applyFont="1" applyFill="1" applyBorder="1" applyAlignment="1" applyProtection="1">
      <alignment horizontal="center" vertical="center" wrapText="1"/>
      <protection locked="0"/>
    </xf>
    <xf numFmtId="0" fontId="3" fillId="19" borderId="17"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3" fillId="19" borderId="43" xfId="0" applyFont="1" applyFill="1" applyBorder="1" applyAlignment="1">
      <alignment horizontal="center" vertical="center" wrapText="1"/>
    </xf>
    <xf numFmtId="15" fontId="0" fillId="0" borderId="7" xfId="0" applyNumberFormat="1" applyBorder="1" applyAlignment="1" applyProtection="1">
      <alignment horizontal="center" vertical="center" wrapText="1"/>
    </xf>
    <xf numFmtId="0" fontId="14" fillId="7" borderId="51" xfId="1" applyFill="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31" xfId="0" applyFont="1" applyBorder="1" applyAlignment="1">
      <alignment horizontal="center" vertical="center"/>
    </xf>
    <xf numFmtId="0" fontId="10" fillId="15" borderId="37" xfId="0" applyFont="1" applyFill="1" applyBorder="1" applyAlignment="1">
      <alignment horizontal="center" vertical="center"/>
    </xf>
    <xf numFmtId="9" fontId="10" fillId="17" borderId="39" xfId="0" applyNumberFormat="1" applyFont="1" applyFill="1" applyBorder="1" applyAlignment="1">
      <alignment horizontal="center" vertical="center"/>
    </xf>
    <xf numFmtId="0" fontId="3" fillId="0" borderId="52" xfId="0" applyFont="1" applyBorder="1" applyAlignment="1">
      <alignment vertical="center"/>
    </xf>
    <xf numFmtId="0" fontId="3" fillId="0" borderId="47" xfId="0" applyFont="1" applyBorder="1" applyAlignment="1">
      <alignment vertical="center"/>
    </xf>
    <xf numFmtId="0" fontId="3" fillId="0" borderId="53" xfId="0" applyFont="1" applyBorder="1" applyAlignment="1">
      <alignment vertical="center"/>
    </xf>
    <xf numFmtId="0" fontId="23" fillId="0" borderId="54" xfId="0" applyFont="1" applyBorder="1" applyAlignment="1">
      <alignment horizontal="center" vertical="center"/>
    </xf>
    <xf numFmtId="0" fontId="23" fillId="0" borderId="15" xfId="0" applyFont="1" applyBorder="1" applyAlignment="1">
      <alignment horizontal="center" vertical="center"/>
    </xf>
    <xf numFmtId="0" fontId="23" fillId="0" borderId="55" xfId="0" applyFont="1" applyBorder="1" applyAlignment="1">
      <alignment horizontal="center" vertical="center"/>
    </xf>
    <xf numFmtId="0" fontId="1" fillId="12" borderId="58" xfId="0" applyFont="1" applyFill="1" applyBorder="1" applyAlignment="1" applyProtection="1">
      <alignment vertical="center"/>
      <protection locked="0"/>
    </xf>
    <xf numFmtId="0" fontId="1" fillId="12" borderId="59" xfId="0" applyFont="1" applyFill="1" applyBorder="1" applyAlignment="1" applyProtection="1">
      <alignment vertical="center"/>
      <protection locked="0"/>
    </xf>
    <xf numFmtId="0" fontId="2" fillId="2" borderId="33" xfId="0" applyFont="1" applyFill="1" applyBorder="1" applyAlignment="1" applyProtection="1">
      <alignment horizontal="center" vertical="center" wrapText="1"/>
      <protection locked="0"/>
    </xf>
    <xf numFmtId="0" fontId="3" fillId="17" borderId="24" xfId="0" applyFont="1" applyFill="1" applyBorder="1" applyAlignment="1" applyProtection="1">
      <alignment horizontal="center" vertical="center" wrapText="1"/>
      <protection locked="0"/>
    </xf>
    <xf numFmtId="0" fontId="3" fillId="19" borderId="38" xfId="0" applyFont="1" applyFill="1" applyBorder="1" applyAlignment="1">
      <alignment horizontal="center"/>
    </xf>
    <xf numFmtId="0" fontId="0" fillId="0" borderId="32" xfId="0" applyFont="1" applyBorder="1" applyAlignment="1">
      <alignment horizontal="center" vertical="center"/>
    </xf>
    <xf numFmtId="0" fontId="0" fillId="4" borderId="1" xfId="0" applyFont="1" applyFill="1" applyBorder="1" applyAlignment="1">
      <alignment horizontal="center" vertical="center"/>
    </xf>
    <xf numFmtId="0" fontId="0" fillId="0" borderId="11" xfId="0" applyFont="1" applyBorder="1" applyAlignment="1">
      <alignment horizontal="center" vertical="center"/>
    </xf>
    <xf numFmtId="0" fontId="0" fillId="4" borderId="6" xfId="0" applyFont="1" applyFill="1" applyBorder="1" applyAlignment="1">
      <alignment horizontal="center" vertical="center"/>
    </xf>
    <xf numFmtId="0" fontId="0" fillId="0" borderId="45" xfId="0" applyFont="1" applyBorder="1" applyAlignment="1">
      <alignment horizontal="center" vertical="center"/>
    </xf>
    <xf numFmtId="0" fontId="0" fillId="4" borderId="26" xfId="0" applyFont="1" applyFill="1" applyBorder="1" applyAlignment="1">
      <alignment horizontal="center" vertical="center"/>
    </xf>
    <xf numFmtId="0" fontId="22" fillId="4" borderId="13"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22" fillId="4" borderId="27" xfId="1" applyFont="1" applyFill="1" applyBorder="1" applyAlignment="1">
      <alignment horizontal="center" vertical="top" wrapText="1"/>
    </xf>
    <xf numFmtId="0" fontId="22" fillId="4" borderId="28" xfId="1" applyFont="1" applyFill="1" applyBorder="1" applyAlignment="1">
      <alignment horizontal="center" vertical="top" wrapText="1"/>
    </xf>
    <xf numFmtId="0" fontId="1" fillId="6" borderId="0" xfId="0" applyFont="1" applyFill="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protection locked="0"/>
    </xf>
    <xf numFmtId="0" fontId="2" fillId="4" borderId="9" xfId="0" applyFont="1" applyFill="1" applyBorder="1" applyAlignment="1" applyProtection="1">
      <alignment vertical="center"/>
      <protection locked="0"/>
    </xf>
    <xf numFmtId="0" fontId="1" fillId="4" borderId="27" xfId="0" applyFont="1" applyFill="1" applyBorder="1" applyAlignment="1" applyProtection="1">
      <alignment horizontal="left" vertical="center"/>
      <protection locked="0"/>
    </xf>
    <xf numFmtId="0" fontId="1" fillId="4" borderId="28" xfId="0" applyFont="1" applyFill="1" applyBorder="1" applyAlignment="1" applyProtection="1">
      <alignment horizontal="left" vertical="center"/>
      <protection locked="0"/>
    </xf>
    <xf numFmtId="0" fontId="3" fillId="19" borderId="12" xfId="0" applyFont="1" applyFill="1" applyBorder="1" applyAlignment="1">
      <alignment horizontal="center"/>
    </xf>
    <xf numFmtId="0" fontId="3" fillId="19" borderId="24" xfId="0" applyFont="1" applyFill="1" applyBorder="1" applyAlignment="1">
      <alignment horizontal="center"/>
    </xf>
    <xf numFmtId="0" fontId="2" fillId="11" borderId="21" xfId="0" applyFont="1" applyFill="1" applyBorder="1" applyAlignment="1" applyProtection="1">
      <alignment horizontal="center" vertical="center"/>
      <protection locked="0"/>
    </xf>
    <xf numFmtId="0" fontId="2" fillId="11" borderId="0" xfId="0" applyFont="1" applyFill="1" applyBorder="1" applyAlignment="1" applyProtection="1">
      <alignment horizontal="center" vertical="center"/>
      <protection locked="0"/>
    </xf>
    <xf numFmtId="0" fontId="2" fillId="4" borderId="10" xfId="0" applyFont="1" applyFill="1" applyBorder="1" applyAlignment="1" applyProtection="1">
      <alignment vertical="center"/>
      <protection locked="0"/>
    </xf>
    <xf numFmtId="0" fontId="2" fillId="4" borderId="11"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2" fillId="4" borderId="27" xfId="0" applyFont="1" applyFill="1" applyBorder="1" applyAlignment="1" applyProtection="1">
      <alignment horizontal="left" vertical="center"/>
      <protection locked="0"/>
    </xf>
    <xf numFmtId="0" fontId="2" fillId="4" borderId="28" xfId="0" applyFont="1" applyFill="1" applyBorder="1" applyAlignment="1" applyProtection="1">
      <alignment horizontal="left" vertical="center"/>
      <protection locked="0"/>
    </xf>
    <xf numFmtId="0" fontId="2" fillId="14" borderId="23" xfId="0" applyFont="1" applyFill="1" applyBorder="1" applyAlignment="1" applyProtection="1">
      <alignment horizontal="center" vertical="center" wrapText="1"/>
      <protection locked="0"/>
    </xf>
    <xf numFmtId="0" fontId="2" fillId="14" borderId="33" xfId="0" applyFont="1" applyFill="1" applyBorder="1" applyAlignment="1" applyProtection="1">
      <alignment horizontal="center" vertical="center" wrapText="1"/>
      <protection locked="0"/>
    </xf>
    <xf numFmtId="0" fontId="2" fillId="14" borderId="34" xfId="0" applyFont="1" applyFill="1" applyBorder="1" applyAlignment="1" applyProtection="1">
      <alignment horizontal="center" vertical="center" wrapText="1"/>
      <protection locked="0"/>
    </xf>
    <xf numFmtId="0" fontId="15" fillId="8" borderId="30" xfId="0" applyFont="1" applyFill="1" applyBorder="1" applyAlignment="1" applyProtection="1">
      <alignment horizontal="center" vertical="center"/>
    </xf>
    <xf numFmtId="0" fontId="1" fillId="6" borderId="0" xfId="0" applyFont="1" applyFill="1" applyAlignment="1" applyProtection="1">
      <alignment horizontal="center" vertical="center"/>
    </xf>
    <xf numFmtId="0" fontId="1" fillId="0" borderId="1"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8" xfId="0" applyFont="1" applyBorder="1" applyAlignment="1" applyProtection="1">
      <alignment horizontal="center" vertical="center"/>
    </xf>
    <xf numFmtId="0" fontId="2" fillId="4" borderId="32"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11" xfId="0" applyFont="1" applyFill="1" applyBorder="1" applyAlignment="1" applyProtection="1">
      <alignment vertical="center"/>
    </xf>
    <xf numFmtId="0" fontId="2" fillId="4" borderId="9" xfId="0" applyFont="1" applyFill="1" applyBorder="1" applyAlignment="1" applyProtection="1">
      <alignment vertical="center"/>
    </xf>
    <xf numFmtId="0" fontId="2" fillId="4" borderId="10" xfId="0" applyFont="1" applyFill="1" applyBorder="1" applyAlignment="1" applyProtection="1">
      <alignment vertical="center"/>
    </xf>
    <xf numFmtId="0" fontId="1" fillId="4" borderId="11" xfId="0" applyFont="1" applyFill="1" applyBorder="1" applyAlignment="1" applyProtection="1">
      <alignment horizontal="left" vertical="center"/>
    </xf>
    <xf numFmtId="0" fontId="1" fillId="4" borderId="10" xfId="0" applyFont="1" applyFill="1" applyBorder="1" applyAlignment="1" applyProtection="1">
      <alignment horizontal="left" vertical="center"/>
    </xf>
    <xf numFmtId="0" fontId="2" fillId="4" borderId="26" xfId="0" applyFont="1" applyFill="1" applyBorder="1" applyAlignment="1" applyProtection="1">
      <alignment horizontal="left" vertical="center"/>
    </xf>
    <xf numFmtId="0" fontId="2" fillId="4" borderId="27" xfId="0" applyFont="1" applyFill="1" applyBorder="1" applyAlignment="1" applyProtection="1">
      <alignment horizontal="left" vertical="center"/>
    </xf>
    <xf numFmtId="0" fontId="2" fillId="4" borderId="28" xfId="0" applyFont="1" applyFill="1" applyBorder="1" applyAlignment="1" applyProtection="1">
      <alignment horizontal="left" vertical="center"/>
    </xf>
    <xf numFmtId="0" fontId="7" fillId="15" borderId="37"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1" xfId="0" applyFont="1" applyFill="1" applyBorder="1" applyAlignment="1">
      <alignment horizontal="center" vertical="center"/>
    </xf>
    <xf numFmtId="0" fontId="16" fillId="4" borderId="47" xfId="0" applyFont="1" applyFill="1" applyBorder="1" applyAlignment="1" applyProtection="1">
      <alignment horizontal="left" vertical="center"/>
      <protection locked="0"/>
    </xf>
    <xf numFmtId="0" fontId="16" fillId="4" borderId="7" xfId="0" applyFont="1" applyFill="1" applyBorder="1" applyAlignment="1" applyProtection="1">
      <alignment horizontal="left" vertical="center"/>
      <protection locked="0"/>
    </xf>
    <xf numFmtId="0" fontId="16" fillId="4" borderId="52" xfId="0" applyFont="1" applyFill="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16" fillId="4" borderId="29"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right" vertical="center"/>
      <protection locked="0"/>
    </xf>
    <xf numFmtId="0" fontId="16" fillId="4" borderId="20" xfId="0" applyFont="1" applyFill="1" applyBorder="1" applyAlignment="1" applyProtection="1">
      <alignment horizontal="right" vertical="center"/>
      <protection locked="0"/>
    </xf>
    <xf numFmtId="0" fontId="16" fillId="0" borderId="53"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0" fontId="1" fillId="0" borderId="35"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2" fillId="9" borderId="35" xfId="0" applyFont="1" applyFill="1" applyBorder="1" applyAlignment="1" applyProtection="1">
      <alignment horizontal="center" vertical="center"/>
      <protection locked="0"/>
    </xf>
    <xf numFmtId="0" fontId="2" fillId="9" borderId="30" xfId="0" applyFont="1" applyFill="1" applyBorder="1" applyAlignment="1" applyProtection="1">
      <alignment horizontal="center" vertical="center"/>
      <protection locked="0"/>
    </xf>
    <xf numFmtId="0" fontId="2" fillId="9" borderId="56" xfId="0" applyFont="1" applyFill="1" applyBorder="1" applyAlignment="1" applyProtection="1">
      <alignment horizontal="center" vertical="center"/>
      <protection locked="0"/>
    </xf>
    <xf numFmtId="0" fontId="2" fillId="11" borderId="35" xfId="0" applyFont="1" applyFill="1" applyBorder="1" applyAlignment="1" applyProtection="1">
      <alignment horizontal="center" vertical="center"/>
      <protection locked="0"/>
    </xf>
    <xf numFmtId="0" fontId="2" fillId="11" borderId="30" xfId="0"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locked="0"/>
    </xf>
    <xf numFmtId="0" fontId="2" fillId="14" borderId="35"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2" fillId="14" borderId="56" xfId="0" applyFont="1" applyFill="1" applyBorder="1" applyAlignment="1" applyProtection="1">
      <alignment horizontal="center" vertical="center" wrapText="1"/>
      <protection locked="0"/>
    </xf>
    <xf numFmtId="0" fontId="2" fillId="12" borderId="35" xfId="0" applyFont="1" applyFill="1" applyBorder="1" applyAlignment="1" applyProtection="1">
      <alignment horizontal="center" vertical="center"/>
      <protection locked="0"/>
    </xf>
    <xf numFmtId="0" fontId="2" fillId="12" borderId="30" xfId="0" applyFont="1" applyFill="1" applyBorder="1" applyAlignment="1" applyProtection="1">
      <alignment horizontal="center" vertical="center"/>
      <protection locked="0"/>
    </xf>
    <xf numFmtId="0" fontId="0" fillId="0" borderId="18" xfId="0" applyBorder="1" applyAlignment="1">
      <alignment horizontal="center" vertical="center"/>
    </xf>
  </cellXfs>
  <cellStyles count="5">
    <cellStyle name="Hipervínculo 2" xfId="3" xr:uid="{00000000-0005-0000-0000-000000000000}"/>
    <cellStyle name="Moneda 2" xfId="2" xr:uid="{00000000-0005-0000-0000-000001000000}"/>
    <cellStyle name="Normal" xfId="0" builtinId="0"/>
    <cellStyle name="Normal 2 2" xfId="4" xr:uid="{00000000-0005-0000-0000-000003000000}"/>
    <cellStyle name="Salida" xfId="1" builtinId="21"/>
  </cellStyles>
  <dxfs count="1497">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ont>
        <color rgb="FF9C0006"/>
      </font>
      <fill>
        <patternFill>
          <bgColor theme="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4" tint="0.39994506668294322"/>
        </patternFill>
      </fill>
    </dxf>
    <dxf>
      <fill>
        <patternFill>
          <bgColor theme="4" tint="0.39994506668294322"/>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006100"/>
      </font>
      <fill>
        <patternFill>
          <bgColor rgb="FFC6EFCE"/>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
      <font>
        <color rgb="FF9C0006"/>
      </font>
      <fill>
        <patternFill>
          <bgColor theme="0" tint="-0.24994659260841701"/>
        </patternFill>
      </fill>
    </dxf>
  </dxfs>
  <tableStyles count="0" defaultTableStyle="TableStyleMedium2" defaultPivotStyle="PivotStyleLight16"/>
  <colors>
    <mruColors>
      <color rgb="FFFFCCFF"/>
      <color rgb="FFFB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356152</xdr:colOff>
      <xdr:row>2</xdr:row>
      <xdr:rowOff>132936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196" y="28575"/>
          <a:ext cx="1126434" cy="1007165"/>
        </a:xfrm>
        <a:prstGeom prst="rect">
          <a:avLst/>
        </a:prstGeom>
      </xdr:spPr>
    </xdr:pic>
    <xdr:clientData/>
  </xdr:twoCellAnchor>
  <xdr:twoCellAnchor editAs="oneCell">
    <xdr:from>
      <xdr:col>4</xdr:col>
      <xdr:colOff>123265</xdr:colOff>
      <xdr:row>8</xdr:row>
      <xdr:rowOff>1602439</xdr:rowOff>
    </xdr:from>
    <xdr:to>
      <xdr:col>5</xdr:col>
      <xdr:colOff>1055594</xdr:colOff>
      <xdr:row>8</xdr:row>
      <xdr:rowOff>3294528</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6794" y="5255557"/>
          <a:ext cx="1694329" cy="1692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914400</xdr:colOff>
      <xdr:row>2</xdr:row>
      <xdr:rowOff>356258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4925" y="0"/>
          <a:ext cx="914400" cy="746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809624</xdr:colOff>
      <xdr:row>0</xdr:row>
      <xdr:rowOff>92565</xdr:rowOff>
    </xdr:from>
    <xdr:to>
      <xdr:col>2</xdr:col>
      <xdr:colOff>533399</xdr:colOff>
      <xdr:row>2</xdr:row>
      <xdr:rowOff>201365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65" y="92565"/>
          <a:ext cx="1057275" cy="8932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124127</xdr:colOff>
      <xdr:row>0</xdr:row>
      <xdr:rowOff>143854</xdr:rowOff>
    </xdr:from>
    <xdr:to>
      <xdr:col>2</xdr:col>
      <xdr:colOff>1076060</xdr:colOff>
      <xdr:row>2</xdr:row>
      <xdr:rowOff>197712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492" y="143854"/>
          <a:ext cx="951933" cy="991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219076</xdr:colOff>
      <xdr:row>0</xdr:row>
      <xdr:rowOff>142875</xdr:rowOff>
    </xdr:from>
    <xdr:to>
      <xdr:col>2</xdr:col>
      <xdr:colOff>365914</xdr:colOff>
      <xdr:row>2</xdr:row>
      <xdr:rowOff>228600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6" y="142875"/>
          <a:ext cx="908838" cy="866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AV9"/>
  <sheetViews>
    <sheetView zoomScale="115" zoomScaleNormal="115" zoomScaleSheetLayoutView="85" zoomScalePageLayoutView="70" workbookViewId="0">
      <selection activeCell="D3" sqref="D3:I3"/>
    </sheetView>
  </sheetViews>
  <sheetFormatPr baseColWidth="10" defaultRowHeight="15" x14ac:dyDescent="0.25"/>
  <cols>
    <col min="1" max="1" width="3.5703125" customWidth="1"/>
    <col min="2" max="2" width="17.28515625" customWidth="1"/>
    <col min="6" max="6" width="17.28515625" customWidth="1"/>
    <col min="8" max="8" width="3.42578125" customWidth="1"/>
  </cols>
  <sheetData>
    <row r="1" spans="1:48" s="1" customFormat="1" ht="46.5" customHeight="1" x14ac:dyDescent="0.25">
      <c r="B1" s="223"/>
      <c r="C1" s="224"/>
      <c r="D1" s="229" t="s">
        <v>72</v>
      </c>
      <c r="E1" s="230"/>
      <c r="F1" s="230"/>
      <c r="G1" s="230"/>
      <c r="H1" s="230"/>
      <c r="I1" s="231"/>
    </row>
    <row r="2" spans="1:48" s="1" customFormat="1" ht="24.75" customHeight="1" x14ac:dyDescent="0.25">
      <c r="B2" s="225"/>
      <c r="C2" s="226"/>
      <c r="D2" s="232" t="s">
        <v>71</v>
      </c>
      <c r="E2" s="233"/>
      <c r="F2" s="233"/>
      <c r="G2" s="129" t="s">
        <v>70</v>
      </c>
      <c r="H2" s="130"/>
      <c r="I2" s="131"/>
    </row>
    <row r="3" spans="1:48" s="1" customFormat="1" ht="24.75" customHeight="1" thickBot="1" x14ac:dyDescent="0.3">
      <c r="B3" s="227"/>
      <c r="C3" s="228"/>
      <c r="D3" s="234" t="s">
        <v>343</v>
      </c>
      <c r="E3" s="234"/>
      <c r="F3" s="234"/>
      <c r="G3" s="234"/>
      <c r="H3" s="234"/>
      <c r="I3" s="235"/>
      <c r="AU3" s="222"/>
      <c r="AV3" s="222"/>
    </row>
    <row r="4" spans="1:48" ht="15.75" thickBot="1" x14ac:dyDescent="0.3"/>
    <row r="5" spans="1:48" s="151" customFormat="1" ht="15.75" thickBot="1" x14ac:dyDescent="0.3">
      <c r="B5" s="209" t="s">
        <v>337</v>
      </c>
      <c r="C5" s="236" t="s">
        <v>339</v>
      </c>
      <c r="D5" s="236"/>
      <c r="E5" s="236"/>
      <c r="F5" s="236"/>
      <c r="G5" s="236"/>
      <c r="H5" s="236"/>
      <c r="I5" s="237"/>
    </row>
    <row r="6" spans="1:48" s="14" customFormat="1" ht="66" customHeight="1" x14ac:dyDescent="0.25">
      <c r="A6" s="14">
        <v>1</v>
      </c>
      <c r="B6" s="193" t="s">
        <v>288</v>
      </c>
      <c r="C6" s="216" t="s">
        <v>342</v>
      </c>
      <c r="D6" s="216"/>
      <c r="E6" s="216"/>
      <c r="F6" s="216"/>
      <c r="G6" s="216"/>
      <c r="H6" s="216"/>
      <c r="I6" s="217"/>
    </row>
    <row r="7" spans="1:48" s="14" customFormat="1" ht="63" customHeight="1" x14ac:dyDescent="0.25">
      <c r="A7" s="14">
        <v>2</v>
      </c>
      <c r="B7" s="140" t="s">
        <v>338</v>
      </c>
      <c r="C7" s="218" t="s">
        <v>289</v>
      </c>
      <c r="D7" s="218"/>
      <c r="E7" s="218"/>
      <c r="F7" s="218"/>
      <c r="G7" s="218"/>
      <c r="H7" s="218"/>
      <c r="I7" s="219"/>
    </row>
    <row r="8" spans="1:48" s="14" customFormat="1" ht="38.25" customHeight="1" x14ac:dyDescent="0.25">
      <c r="A8" s="14">
        <v>3</v>
      </c>
      <c r="B8" s="140" t="s">
        <v>308</v>
      </c>
      <c r="C8" s="218" t="s">
        <v>341</v>
      </c>
      <c r="D8" s="218"/>
      <c r="E8" s="218"/>
      <c r="F8" s="218"/>
      <c r="G8" s="218"/>
      <c r="H8" s="218"/>
      <c r="I8" s="219"/>
    </row>
    <row r="9" spans="1:48" s="14" customFormat="1" ht="268.5" customHeight="1" thickBot="1" x14ac:dyDescent="0.3">
      <c r="A9" s="14">
        <v>4</v>
      </c>
      <c r="B9" s="141" t="s">
        <v>304</v>
      </c>
      <c r="C9" s="220" t="s">
        <v>336</v>
      </c>
      <c r="D9" s="220"/>
      <c r="E9" s="220"/>
      <c r="F9" s="220"/>
      <c r="G9" s="220"/>
      <c r="H9" s="220"/>
      <c r="I9" s="221"/>
    </row>
  </sheetData>
  <mergeCells count="10">
    <mergeCell ref="C6:I6"/>
    <mergeCell ref="C7:I7"/>
    <mergeCell ref="C9:I9"/>
    <mergeCell ref="AU3:AV3"/>
    <mergeCell ref="B1:C3"/>
    <mergeCell ref="D1:I1"/>
    <mergeCell ref="D2:F2"/>
    <mergeCell ref="D3:I3"/>
    <mergeCell ref="C8:I8"/>
    <mergeCell ref="C5:I5"/>
  </mergeCells>
  <pageMargins left="0.70866141732283472" right="0.70866141732283472" top="0.74803149606299213" bottom="0.74803149606299213" header="0.31496062992125984" footer="0.31496062992125984"/>
  <pageSetup orientation="portrait" r:id="rId1"/>
  <headerFooter>
    <oddFooter xml:space="preserve">&amp;LCalle 26 No.69-76 Edificio Elemento Torre 1, Piso 3 – C.P. 111071
PBX:(+57) 601-3779555 - Información: Línea 195 
Sede Operativa - Calle 22D No. 120-40
Página web: www.umv.gov.co
&amp;CGTHU-FM-058
Página 1 de 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B0F0"/>
  </sheetPr>
  <dimension ref="A1:CO269"/>
  <sheetViews>
    <sheetView topLeftCell="A2" zoomScale="70" zoomScaleNormal="70" workbookViewId="0">
      <selection activeCell="A2" sqref="A2"/>
    </sheetView>
  </sheetViews>
  <sheetFormatPr baseColWidth="10" defaultRowHeight="30.75" customHeight="1" x14ac:dyDescent="0.25"/>
  <cols>
    <col min="1" max="1" width="8.5703125" style="55" customWidth="1"/>
    <col min="2" max="2" width="11" style="55" customWidth="1"/>
    <col min="3" max="3" width="23.7109375" style="55" customWidth="1"/>
    <col min="4" max="4" width="27.7109375" style="55" customWidth="1"/>
    <col min="5" max="5" width="20.42578125" style="55" customWidth="1"/>
    <col min="6" max="6" width="11.42578125" style="55"/>
    <col min="7" max="7" width="17.42578125" style="55" customWidth="1"/>
    <col min="8" max="8" width="22.5703125" style="59" customWidth="1"/>
    <col min="9" max="9" width="12.85546875" style="55" customWidth="1"/>
    <col min="10" max="13" width="14.5703125" style="55" customWidth="1"/>
    <col min="14" max="14" width="48.85546875" style="55" customWidth="1"/>
    <col min="15" max="15" width="41.28515625" style="55" customWidth="1"/>
    <col min="16" max="20" width="11.42578125" style="55"/>
    <col min="21" max="21" width="18.85546875" style="55" customWidth="1"/>
    <col min="22" max="22" width="23.5703125" style="55" customWidth="1"/>
    <col min="23" max="23" width="22.5703125" style="55" customWidth="1"/>
    <col min="24" max="24" width="10.7109375" style="55" customWidth="1"/>
    <col min="25" max="25" width="27.28515625" style="55" customWidth="1"/>
    <col min="26" max="26" width="23.5703125" style="55" customWidth="1"/>
    <col min="27" max="27" width="22.28515625" style="55" customWidth="1"/>
    <col min="28" max="28" width="11.42578125" style="55"/>
    <col min="29" max="29" width="11.85546875" style="55" bestFit="1" customWidth="1"/>
    <col min="30" max="32" width="11.42578125" style="55"/>
    <col min="33" max="33" width="14.7109375" style="55" customWidth="1"/>
    <col min="34" max="40" width="11.42578125" style="55"/>
    <col min="41" max="41" width="15.140625" style="55" customWidth="1"/>
    <col min="42" max="42" width="18.42578125" style="55" customWidth="1"/>
    <col min="43" max="43" width="29.85546875" style="55" customWidth="1"/>
    <col min="44" max="45" width="20.5703125" style="55" customWidth="1"/>
    <col min="46" max="52" width="11.42578125" style="55"/>
    <col min="53" max="54" width="15.28515625" style="55" customWidth="1"/>
    <col min="55" max="55" width="15.85546875" style="55" customWidth="1"/>
    <col min="56" max="56" width="11.42578125" style="55"/>
    <col min="57" max="57" width="15.7109375" style="55" customWidth="1"/>
    <col min="58" max="58" width="11.42578125" style="55"/>
    <col min="59" max="59" width="44" style="55" customWidth="1"/>
    <col min="60" max="63" width="16.140625" style="55" customWidth="1"/>
    <col min="64" max="74" width="11.42578125" style="55"/>
    <col min="75" max="75" width="12" style="55" customWidth="1"/>
    <col min="76" max="91" width="11.42578125" style="55"/>
    <col min="92" max="92" width="13.7109375" style="55" customWidth="1"/>
    <col min="93" max="94" width="19.42578125" style="55" customWidth="1"/>
    <col min="95" max="16384" width="11.42578125" style="55"/>
  </cols>
  <sheetData>
    <row r="1" spans="1:93" s="1" customFormat="1" ht="30.75" hidden="1" customHeight="1" x14ac:dyDescent="0.25">
      <c r="B1" s="223"/>
      <c r="C1" s="224"/>
      <c r="D1" s="229" t="s">
        <v>72</v>
      </c>
      <c r="E1" s="230"/>
      <c r="F1" s="230"/>
      <c r="G1" s="230"/>
      <c r="H1" s="230"/>
      <c r="I1" s="230"/>
      <c r="J1" s="230"/>
      <c r="K1" s="230"/>
      <c r="L1" s="230"/>
      <c r="M1" s="230"/>
      <c r="N1" s="231"/>
    </row>
    <row r="2" spans="1:93" s="1" customFormat="1" ht="30.75" customHeight="1" x14ac:dyDescent="0.25">
      <c r="B2" s="225"/>
      <c r="C2" s="226"/>
      <c r="D2" s="232" t="str">
        <f>+'Instructivo Diligenciamiento'!D2:F2</f>
        <v>CÓDIGO: GTHU-FM-058</v>
      </c>
      <c r="E2" s="233"/>
      <c r="F2" s="233"/>
      <c r="G2" s="233"/>
      <c r="H2" s="233"/>
      <c r="I2" s="233"/>
      <c r="J2" s="233"/>
      <c r="K2" s="240"/>
      <c r="L2" s="241" t="str">
        <f>+'Instructivo Diligenciamiento'!G2</f>
        <v>VERSIÓN: 1</v>
      </c>
      <c r="M2" s="242"/>
      <c r="N2" s="243"/>
    </row>
    <row r="3" spans="1:93" s="1" customFormat="1" ht="30" customHeight="1" thickBot="1" x14ac:dyDescent="0.3">
      <c r="B3" s="227"/>
      <c r="C3" s="228"/>
      <c r="D3" s="244" t="str">
        <f>+'Instructivo Diligenciamiento'!D3:I3</f>
        <v>FECHA DE APLICACIÓN: JULIO DE 2023</v>
      </c>
      <c r="E3" s="244"/>
      <c r="F3" s="244"/>
      <c r="G3" s="244"/>
      <c r="H3" s="244"/>
      <c r="I3" s="244"/>
      <c r="J3" s="244"/>
      <c r="K3" s="244"/>
      <c r="L3" s="244"/>
      <c r="M3" s="244"/>
      <c r="N3" s="245"/>
      <c r="BA3" s="222"/>
      <c r="BB3" s="222"/>
    </row>
    <row r="4" spans="1:93" s="139" customFormat="1" ht="18" customHeight="1" thickBot="1" x14ac:dyDescent="0.3">
      <c r="A4" s="138">
        <v>1</v>
      </c>
      <c r="B4" s="138">
        <v>2</v>
      </c>
      <c r="C4" s="138">
        <v>3</v>
      </c>
      <c r="D4" s="138">
        <v>4</v>
      </c>
      <c r="E4" s="138">
        <v>5</v>
      </c>
      <c r="F4" s="138">
        <v>6</v>
      </c>
      <c r="G4" s="138">
        <v>7</v>
      </c>
      <c r="H4" s="138">
        <v>8</v>
      </c>
      <c r="I4" s="138">
        <v>9</v>
      </c>
      <c r="J4" s="138">
        <v>10</v>
      </c>
      <c r="K4" s="138">
        <v>11</v>
      </c>
      <c r="L4" s="138">
        <v>12</v>
      </c>
      <c r="M4" s="138">
        <v>13</v>
      </c>
      <c r="N4" s="138">
        <v>14</v>
      </c>
      <c r="O4" s="138">
        <v>15</v>
      </c>
      <c r="P4" s="138">
        <v>16</v>
      </c>
      <c r="Q4" s="138">
        <v>17</v>
      </c>
      <c r="R4" s="138">
        <v>18</v>
      </c>
      <c r="S4" s="138">
        <v>19</v>
      </c>
      <c r="T4" s="138">
        <v>20</v>
      </c>
      <c r="U4" s="138">
        <v>21</v>
      </c>
      <c r="V4" s="138">
        <v>22</v>
      </c>
      <c r="W4" s="138">
        <v>23</v>
      </c>
      <c r="X4" s="138">
        <v>24</v>
      </c>
      <c r="Y4" s="138">
        <v>25</v>
      </c>
      <c r="Z4" s="138">
        <v>26</v>
      </c>
      <c r="AA4" s="138">
        <v>27</v>
      </c>
      <c r="AB4" s="138">
        <v>28</v>
      </c>
      <c r="AC4" s="138">
        <v>29</v>
      </c>
      <c r="AD4" s="138">
        <v>30</v>
      </c>
      <c r="AE4" s="138">
        <v>31</v>
      </c>
      <c r="AF4" s="138">
        <v>32</v>
      </c>
      <c r="AG4" s="138">
        <v>33</v>
      </c>
      <c r="AH4" s="138">
        <v>34</v>
      </c>
      <c r="AI4" s="138">
        <v>35</v>
      </c>
      <c r="AJ4" s="138">
        <v>36</v>
      </c>
      <c r="AK4" s="138">
        <v>37</v>
      </c>
      <c r="AL4" s="138">
        <v>38</v>
      </c>
      <c r="AM4" s="138">
        <v>39</v>
      </c>
      <c r="AN4" s="138">
        <v>40</v>
      </c>
      <c r="AO4" s="138">
        <v>41</v>
      </c>
      <c r="AP4" s="138">
        <v>42</v>
      </c>
      <c r="AQ4" s="138">
        <v>43</v>
      </c>
      <c r="AR4" s="138">
        <v>44</v>
      </c>
      <c r="AS4" s="138">
        <v>45</v>
      </c>
      <c r="AT4" s="138">
        <v>46</v>
      </c>
      <c r="AU4" s="138">
        <v>47</v>
      </c>
      <c r="AV4" s="138">
        <v>48</v>
      </c>
      <c r="AW4" s="138">
        <v>49</v>
      </c>
      <c r="AX4" s="138">
        <v>50</v>
      </c>
      <c r="AY4" s="138">
        <v>51</v>
      </c>
      <c r="AZ4" s="138">
        <v>52</v>
      </c>
      <c r="BA4" s="138">
        <v>53</v>
      </c>
      <c r="BB4" s="138">
        <v>54</v>
      </c>
      <c r="BC4" s="138">
        <v>55</v>
      </c>
      <c r="BD4" s="138">
        <v>56</v>
      </c>
      <c r="BE4" s="138">
        <v>57</v>
      </c>
      <c r="BF4" s="138">
        <v>58</v>
      </c>
      <c r="BG4" s="138">
        <v>59</v>
      </c>
      <c r="BH4" s="138">
        <v>60</v>
      </c>
      <c r="BI4" s="138">
        <v>61</v>
      </c>
      <c r="BJ4" s="138">
        <v>62</v>
      </c>
      <c r="BK4" s="138">
        <v>63</v>
      </c>
      <c r="BL4" s="138">
        <v>64</v>
      </c>
      <c r="BM4" s="138">
        <v>65</v>
      </c>
      <c r="BN4" s="138">
        <v>66</v>
      </c>
      <c r="BO4" s="138">
        <v>67</v>
      </c>
      <c r="BP4" s="138">
        <v>68</v>
      </c>
      <c r="BQ4" s="138">
        <v>69</v>
      </c>
      <c r="BR4" s="138">
        <v>70</v>
      </c>
      <c r="BS4" s="138">
        <v>71</v>
      </c>
      <c r="BT4" s="138">
        <v>72</v>
      </c>
      <c r="BU4" s="138">
        <v>73</v>
      </c>
      <c r="BV4" s="138">
        <v>74</v>
      </c>
      <c r="BW4" s="138">
        <v>75</v>
      </c>
      <c r="BX4" s="138">
        <v>76</v>
      </c>
      <c r="BY4" s="138">
        <v>77</v>
      </c>
      <c r="BZ4" s="138">
        <v>78</v>
      </c>
      <c r="CA4" s="138">
        <v>79</v>
      </c>
      <c r="CB4" s="138">
        <v>80</v>
      </c>
      <c r="CC4" s="138">
        <v>81</v>
      </c>
      <c r="CD4" s="138">
        <v>82</v>
      </c>
      <c r="CE4" s="138">
        <v>83</v>
      </c>
      <c r="CF4" s="138">
        <v>84</v>
      </c>
      <c r="CG4" s="138">
        <v>85</v>
      </c>
      <c r="CH4" s="138">
        <v>86</v>
      </c>
      <c r="CI4" s="138">
        <v>87</v>
      </c>
      <c r="CJ4" s="138">
        <v>88</v>
      </c>
      <c r="CK4" s="138">
        <v>89</v>
      </c>
      <c r="CL4" s="138">
        <v>90</v>
      </c>
      <c r="CM4" s="138">
        <v>91</v>
      </c>
      <c r="CN4" s="138">
        <v>92</v>
      </c>
      <c r="CO4" s="138">
        <v>93</v>
      </c>
    </row>
    <row r="5" spans="1:93" s="1" customFormat="1" ht="21" customHeight="1" thickBot="1" x14ac:dyDescent="0.3">
      <c r="D5" s="238" t="s">
        <v>269</v>
      </c>
      <c r="E5" s="239"/>
      <c r="F5" s="239"/>
      <c r="G5" s="239"/>
      <c r="H5" s="239"/>
      <c r="I5" s="239"/>
      <c r="J5" s="239"/>
      <c r="K5" s="239"/>
      <c r="L5" s="239"/>
      <c r="M5" s="239"/>
      <c r="N5" s="239"/>
      <c r="O5" s="239"/>
      <c r="P5" s="239"/>
      <c r="Q5" s="239"/>
      <c r="R5" s="239"/>
      <c r="S5" s="239"/>
      <c r="T5" s="239"/>
      <c r="U5" s="246" t="s">
        <v>292</v>
      </c>
      <c r="V5" s="247"/>
      <c r="W5" s="248"/>
      <c r="X5" s="173" t="s">
        <v>332</v>
      </c>
      <c r="Y5" s="184" t="s">
        <v>293</v>
      </c>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6"/>
    </row>
    <row r="6" spans="1:93" ht="87" customHeight="1" thickBot="1" x14ac:dyDescent="0.3">
      <c r="A6" s="94" t="s">
        <v>120</v>
      </c>
      <c r="B6" s="95" t="s">
        <v>0</v>
      </c>
      <c r="C6" s="95" t="s">
        <v>333</v>
      </c>
      <c r="D6" s="96" t="s">
        <v>143</v>
      </c>
      <c r="E6" s="96" t="s">
        <v>1</v>
      </c>
      <c r="F6" s="96" t="s">
        <v>2</v>
      </c>
      <c r="G6" s="97" t="s">
        <v>3</v>
      </c>
      <c r="H6" s="96" t="s">
        <v>4</v>
      </c>
      <c r="I6" s="183" t="s">
        <v>283</v>
      </c>
      <c r="J6" s="183" t="s">
        <v>284</v>
      </c>
      <c r="K6" s="97" t="s">
        <v>285</v>
      </c>
      <c r="L6" s="97" t="s">
        <v>286</v>
      </c>
      <c r="M6" s="97" t="s">
        <v>287</v>
      </c>
      <c r="N6" s="97" t="s">
        <v>5</v>
      </c>
      <c r="O6" s="97" t="s">
        <v>202</v>
      </c>
      <c r="P6" s="97" t="s">
        <v>7</v>
      </c>
      <c r="Q6" s="96" t="s">
        <v>8</v>
      </c>
      <c r="R6" s="96" t="s">
        <v>9</v>
      </c>
      <c r="S6" s="96" t="s">
        <v>10</v>
      </c>
      <c r="T6" s="133" t="s">
        <v>11</v>
      </c>
      <c r="U6" s="132" t="s">
        <v>121</v>
      </c>
      <c r="V6" s="132" t="s">
        <v>12</v>
      </c>
      <c r="W6" s="178" t="s">
        <v>13</v>
      </c>
      <c r="X6" s="182" t="s">
        <v>331</v>
      </c>
      <c r="Y6" s="180" t="s">
        <v>14</v>
      </c>
      <c r="Z6" s="99" t="s">
        <v>15</v>
      </c>
      <c r="AA6" s="99" t="s">
        <v>16</v>
      </c>
      <c r="AB6" s="99" t="s">
        <v>17</v>
      </c>
      <c r="AC6" s="99" t="s">
        <v>18</v>
      </c>
      <c r="AD6" s="99" t="s">
        <v>19</v>
      </c>
      <c r="AE6" s="99" t="s">
        <v>200</v>
      </c>
      <c r="AF6" s="99" t="s">
        <v>20</v>
      </c>
      <c r="AG6" s="99" t="s">
        <v>21</v>
      </c>
      <c r="AH6" s="99" t="s">
        <v>22</v>
      </c>
      <c r="AI6" s="99" t="s">
        <v>23</v>
      </c>
      <c r="AJ6" s="99" t="s">
        <v>24</v>
      </c>
      <c r="AK6" s="100" t="s">
        <v>25</v>
      </c>
      <c r="AL6" s="99" t="s">
        <v>26</v>
      </c>
      <c r="AM6" s="99" t="s">
        <v>27</v>
      </c>
      <c r="AN6" s="99" t="s">
        <v>28</v>
      </c>
      <c r="AO6" s="100" t="s">
        <v>29</v>
      </c>
      <c r="AP6" s="99" t="s">
        <v>122</v>
      </c>
      <c r="AQ6" s="99" t="s">
        <v>123</v>
      </c>
      <c r="AR6" s="99" t="s">
        <v>30</v>
      </c>
      <c r="AS6" s="99" t="s">
        <v>31</v>
      </c>
      <c r="AT6" s="99" t="s">
        <v>32</v>
      </c>
      <c r="AU6" s="99" t="s">
        <v>33</v>
      </c>
      <c r="AV6" s="99" t="s">
        <v>270</v>
      </c>
      <c r="AW6" s="99" t="s">
        <v>34</v>
      </c>
      <c r="AX6" s="99" t="s">
        <v>35</v>
      </c>
      <c r="AY6" s="99" t="s">
        <v>271</v>
      </c>
      <c r="AZ6" s="99" t="s">
        <v>268</v>
      </c>
      <c r="BA6" s="99" t="s">
        <v>125</v>
      </c>
      <c r="BB6" s="99" t="s">
        <v>126</v>
      </c>
      <c r="BC6" s="99" t="s">
        <v>36</v>
      </c>
      <c r="BD6" s="99" t="s">
        <v>37</v>
      </c>
      <c r="BE6" s="99" t="s">
        <v>38</v>
      </c>
      <c r="BF6" s="135" t="s">
        <v>69</v>
      </c>
      <c r="BG6" s="99" t="s">
        <v>39</v>
      </c>
      <c r="BH6" s="99" t="s">
        <v>40</v>
      </c>
      <c r="BI6" s="99" t="s">
        <v>41</v>
      </c>
      <c r="BJ6" s="99" t="s">
        <v>42</v>
      </c>
      <c r="BK6" s="99" t="s">
        <v>43</v>
      </c>
      <c r="BL6" s="99" t="s">
        <v>44</v>
      </c>
      <c r="BM6" s="99" t="s">
        <v>45</v>
      </c>
      <c r="BN6" s="99" t="s">
        <v>46</v>
      </c>
      <c r="BO6" s="99" t="s">
        <v>262</v>
      </c>
      <c r="BP6" s="99" t="s">
        <v>47</v>
      </c>
      <c r="BQ6" s="99" t="s">
        <v>260</v>
      </c>
      <c r="BR6" s="99" t="s">
        <v>261</v>
      </c>
      <c r="BS6" s="99" t="s">
        <v>48</v>
      </c>
      <c r="BT6" s="99" t="s">
        <v>49</v>
      </c>
      <c r="BU6" s="99" t="s">
        <v>50</v>
      </c>
      <c r="BV6" s="99" t="s">
        <v>51</v>
      </c>
      <c r="BW6" s="99" t="s">
        <v>52</v>
      </c>
      <c r="BX6" s="187" t="s">
        <v>53</v>
      </c>
      <c r="BY6" s="187" t="s">
        <v>54</v>
      </c>
      <c r="BZ6" s="187" t="s">
        <v>55</v>
      </c>
      <c r="CA6" s="187" t="s">
        <v>56</v>
      </c>
      <c r="CB6" s="187" t="s">
        <v>57</v>
      </c>
      <c r="CC6" s="187" t="s">
        <v>58</v>
      </c>
      <c r="CD6" s="187" t="s">
        <v>59</v>
      </c>
      <c r="CE6" s="187" t="s">
        <v>60</v>
      </c>
      <c r="CF6" s="187" t="s">
        <v>61</v>
      </c>
      <c r="CG6" s="187" t="s">
        <v>62</v>
      </c>
      <c r="CH6" s="187" t="s">
        <v>63</v>
      </c>
      <c r="CI6" s="187" t="s">
        <v>64</v>
      </c>
      <c r="CJ6" s="187" t="s">
        <v>65</v>
      </c>
      <c r="CK6" s="187" t="s">
        <v>66</v>
      </c>
      <c r="CL6" s="187" t="s">
        <v>67</v>
      </c>
      <c r="CM6" s="188" t="s">
        <v>68</v>
      </c>
      <c r="CN6" s="175" t="s">
        <v>124</v>
      </c>
      <c r="CO6" s="175" t="s">
        <v>322</v>
      </c>
    </row>
    <row r="7" spans="1:93" s="114" customFormat="1" ht="30.75" customHeight="1" x14ac:dyDescent="0.25">
      <c r="A7" s="101">
        <v>1</v>
      </c>
      <c r="B7" s="102" t="str">
        <f>IF($Y7=0,"*",$Y7)</f>
        <v>*</v>
      </c>
      <c r="C7" s="102" t="str">
        <f>IF($Z7=0,"*",$Z7)</f>
        <v>*</v>
      </c>
      <c r="D7" s="90" t="s">
        <v>165</v>
      </c>
      <c r="E7" s="90" t="str">
        <f t="shared" ref="E7:E38" si="0">IFERROR(VLOOKUP($D7,Mat_den_emp,3,FALSE),"*")</f>
        <v>Directivo</v>
      </c>
      <c r="F7" s="90" t="str">
        <f>IFERROR(VLOOKUP($D7,Mat_den_emp,2,FALSE),"*")</f>
        <v>050</v>
      </c>
      <c r="G7" s="103" t="s">
        <v>191</v>
      </c>
      <c r="H7" s="91" t="str">
        <f t="shared" ref="H7:H38" si="1">IFERROR(VLOOKUP($D7,Mat_den_emp,4,FALSE),"*")</f>
        <v>Libre Nombramiento y Remoción</v>
      </c>
      <c r="I7" s="116"/>
      <c r="J7" s="116"/>
      <c r="K7" s="105"/>
      <c r="L7" s="104"/>
      <c r="M7" s="105"/>
      <c r="N7" s="92"/>
      <c r="O7" s="93"/>
      <c r="P7" s="106" t="str">
        <f t="shared" ref="P7:P70" si="2">IFERROR(VLOOKUP(N7,Mat_dep,2,FALSE),"*")</f>
        <v>*</v>
      </c>
      <c r="Q7" s="91" t="str">
        <f t="shared" ref="Q7:Q38" si="3">IFERROR(VLOOKUP($D7,Mat_den_emp,6,FALSE),"*")</f>
        <v>Estructural</v>
      </c>
      <c r="R7" s="91" t="str">
        <f t="shared" ref="R7:R38" si="4">IFERROR(VLOOKUP($D7,Mat_den_emp,5,FALSE),"*")</f>
        <v>No</v>
      </c>
      <c r="S7" s="91" t="str">
        <f t="shared" ref="S7:S38" si="5">IFERROR(VLOOKUP($D7,Mat_den_emp,7,FALSE),"*")</f>
        <v>MND</v>
      </c>
      <c r="T7" s="106" t="str">
        <f>+IF(U7=0,"Definitiva",IF(U7=V7,"N/A",IF(U7&lt;&gt;V7,"Temporal",ERROR)))</f>
        <v>Definitiva</v>
      </c>
      <c r="U7" s="136"/>
      <c r="V7" s="92"/>
      <c r="W7" s="92"/>
      <c r="X7" s="171"/>
      <c r="Y7" s="107"/>
      <c r="Z7" s="92"/>
      <c r="AA7" s="93"/>
      <c r="AB7" s="93"/>
      <c r="AC7" s="108" t="str">
        <f ca="1">IF($AD7="","*",(TODAY()-$AD7)/365)</f>
        <v>*</v>
      </c>
      <c r="AD7" s="109"/>
      <c r="AE7" s="92"/>
      <c r="AF7" s="92"/>
      <c r="AG7" s="109"/>
      <c r="AH7" s="92"/>
      <c r="AI7" s="109"/>
      <c r="AJ7" s="92"/>
      <c r="AK7" s="110" t="str">
        <f ca="1">IF($AO7="","*",(TODAY()-$AO7)/365)</f>
        <v>*</v>
      </c>
      <c r="AL7" s="111"/>
      <c r="AM7" s="92"/>
      <c r="AN7" s="92"/>
      <c r="AO7" s="111"/>
      <c r="AP7" s="109"/>
      <c r="AQ7" s="112"/>
      <c r="AR7" s="92"/>
      <c r="AS7" s="92"/>
      <c r="AT7" s="92"/>
      <c r="AU7" s="92"/>
      <c r="AV7" s="92"/>
      <c r="AW7" s="92"/>
      <c r="AX7" s="92"/>
      <c r="AY7" s="92"/>
      <c r="AZ7" s="93"/>
      <c r="BA7" s="92"/>
      <c r="BB7" s="92"/>
      <c r="BC7" s="92"/>
      <c r="BD7" s="92"/>
      <c r="BE7" s="92"/>
      <c r="BF7" s="113"/>
      <c r="BG7" s="93"/>
      <c r="BH7" s="92"/>
      <c r="BI7" s="92"/>
      <c r="BJ7" s="92"/>
      <c r="BK7" s="92"/>
      <c r="BL7" s="92"/>
      <c r="BM7" s="92"/>
      <c r="BN7" s="92"/>
      <c r="BO7" s="92"/>
      <c r="BP7" s="92"/>
      <c r="BQ7" s="92"/>
      <c r="BR7" s="92"/>
      <c r="BS7" s="93"/>
      <c r="BT7" s="93"/>
      <c r="BU7" s="93"/>
      <c r="BV7" s="92"/>
      <c r="BW7" s="92"/>
      <c r="BX7" s="93"/>
      <c r="BY7" s="92"/>
      <c r="BZ7" s="109"/>
      <c r="CA7" s="110" t="str">
        <f ca="1">IF($BZ7="","*",(TODAY()-$BZ7)/365)</f>
        <v>*</v>
      </c>
      <c r="CB7" s="92"/>
      <c r="CC7" s="109"/>
      <c r="CD7" s="110" t="str">
        <f ca="1">IF($CC7="","*",(TODAY()-$CC7)/365)</f>
        <v>*</v>
      </c>
      <c r="CE7" s="92"/>
      <c r="CF7" s="109"/>
      <c r="CG7" s="110" t="str">
        <f ca="1">IF($CF7="","*",(TODAY()-$CF7)/365)</f>
        <v>*</v>
      </c>
      <c r="CH7" s="92"/>
      <c r="CI7" s="109"/>
      <c r="CJ7" s="110" t="str">
        <f ca="1">IF($CI7="","*",(TODAY()-$CI7)/365)</f>
        <v>*</v>
      </c>
      <c r="CK7" s="92"/>
      <c r="CL7" s="109"/>
      <c r="CM7" s="110" t="str">
        <f ca="1">IF($CL7="","*",(TODAY()-$CL7)/365)</f>
        <v>*</v>
      </c>
      <c r="CN7" s="92"/>
      <c r="CO7" s="113"/>
    </row>
    <row r="8" spans="1:93" s="114" customFormat="1" ht="30.75" customHeight="1" thickBot="1" x14ac:dyDescent="0.3">
      <c r="A8" s="115">
        <v>2</v>
      </c>
      <c r="B8" s="102" t="str">
        <f t="shared" ref="B8:B71" si="6">IF($Y8=0,"*",$Y8)</f>
        <v>*</v>
      </c>
      <c r="C8" s="102" t="str">
        <f t="shared" ref="C8:C71" si="7">IF($Z8=0,"*",$Z8)</f>
        <v>*</v>
      </c>
      <c r="D8" s="88" t="s">
        <v>74</v>
      </c>
      <c r="E8" s="88" t="str">
        <f t="shared" si="0"/>
        <v>Asesor</v>
      </c>
      <c r="F8" s="88">
        <f t="shared" ref="F8:F22" si="8">IFERROR(VLOOKUP($D8,Mat_den_emp,2,FALSE),"*")</f>
        <v>105</v>
      </c>
      <c r="G8" s="88" t="s">
        <v>193</v>
      </c>
      <c r="H8" s="60" t="str">
        <f t="shared" si="1"/>
        <v>Libre Nombramiento y Remoción</v>
      </c>
      <c r="I8" s="116"/>
      <c r="J8" s="116"/>
      <c r="K8" s="117"/>
      <c r="L8" s="116"/>
      <c r="M8" s="117"/>
      <c r="N8" s="54"/>
      <c r="O8" s="54"/>
      <c r="P8" s="60" t="str">
        <f t="shared" si="2"/>
        <v>*</v>
      </c>
      <c r="Q8" s="60" t="str">
        <f t="shared" si="3"/>
        <v>Estructural</v>
      </c>
      <c r="R8" s="60" t="str">
        <f t="shared" si="4"/>
        <v>No</v>
      </c>
      <c r="S8" s="60" t="str">
        <f t="shared" si="5"/>
        <v>N/A</v>
      </c>
      <c r="T8" s="60" t="str">
        <f>+IF(U8=0,"Definitiva",IF(U8=V8,"N/A",IF(U8&lt;&gt;V8,"Temporal",ERROR)))</f>
        <v>Definitiva</v>
      </c>
      <c r="U8" s="118"/>
      <c r="V8" s="54"/>
      <c r="W8" s="92"/>
      <c r="X8" s="171"/>
      <c r="Y8" s="126"/>
      <c r="Z8" s="54"/>
      <c r="AA8" s="54"/>
      <c r="AB8" s="54"/>
      <c r="AC8" s="119" t="str">
        <f t="shared" ref="AC8:AC71" ca="1" si="9">IF($AD8="","*",(TODAY()-$AD8)/365)</f>
        <v>*</v>
      </c>
      <c r="AD8" s="120"/>
      <c r="AE8" s="54"/>
      <c r="AF8" s="54"/>
      <c r="AG8" s="120"/>
      <c r="AH8" s="54"/>
      <c r="AI8" s="120"/>
      <c r="AJ8" s="54"/>
      <c r="AK8" s="121" t="str">
        <f t="shared" ref="AK8:AK71" ca="1" si="10">IF($AO8="","*",(TODAY()-$AO8)/365)</f>
        <v>*</v>
      </c>
      <c r="AL8" s="120"/>
      <c r="AM8" s="92"/>
      <c r="AN8" s="54"/>
      <c r="AO8" s="54"/>
      <c r="AP8" s="120"/>
      <c r="AQ8" s="122"/>
      <c r="AR8" s="54"/>
      <c r="AS8" s="54"/>
      <c r="AT8" s="54"/>
      <c r="AU8" s="54"/>
      <c r="AV8" s="54"/>
      <c r="AW8" s="54"/>
      <c r="AX8" s="92"/>
      <c r="AY8" s="92"/>
      <c r="AZ8" s="54"/>
      <c r="BA8" s="54"/>
      <c r="BB8" s="54"/>
      <c r="BC8" s="54"/>
      <c r="BD8" s="54"/>
      <c r="BE8" s="54"/>
      <c r="BF8" s="113"/>
      <c r="BG8" s="54"/>
      <c r="BH8" s="54"/>
      <c r="BI8" s="54"/>
      <c r="BJ8" s="54"/>
      <c r="BK8" s="54"/>
      <c r="BL8" s="54"/>
      <c r="BM8" s="54"/>
      <c r="BN8" s="54"/>
      <c r="BO8" s="54"/>
      <c r="BP8" s="54"/>
      <c r="BQ8" s="54"/>
      <c r="BR8" s="54"/>
      <c r="BS8" s="54"/>
      <c r="BT8" s="54"/>
      <c r="BU8" s="54"/>
      <c r="BV8" s="54"/>
      <c r="BW8" s="54"/>
      <c r="BX8" s="54"/>
      <c r="BY8" s="54"/>
      <c r="BZ8" s="120"/>
      <c r="CA8" s="121" t="str">
        <f t="shared" ref="CA8:CA71" ca="1" si="11">IF($BZ8="","*",(TODAY()-$BZ8)/365)</f>
        <v>*</v>
      </c>
      <c r="CB8" s="54"/>
      <c r="CC8" s="120"/>
      <c r="CD8" s="121" t="str">
        <f t="shared" ref="CD8:CD71" ca="1" si="12">IF($CC8="","*",(TODAY()-$CC8)/365)</f>
        <v>*</v>
      </c>
      <c r="CE8" s="54"/>
      <c r="CF8" s="120"/>
      <c r="CG8" s="121" t="str">
        <f t="shared" ref="CG8:CG71" ca="1" si="13">IF($CF8="","*",(TODAY()-$CF8)/365)</f>
        <v>*</v>
      </c>
      <c r="CH8" s="54"/>
      <c r="CI8" s="120"/>
      <c r="CJ8" s="121" t="str">
        <f t="shared" ref="CJ8:CJ71" ca="1" si="14">IF($CI8="","*",(TODAY()-$CI8)/365)</f>
        <v>*</v>
      </c>
      <c r="CK8" s="54"/>
      <c r="CL8" s="54"/>
      <c r="CM8" s="121" t="str">
        <f t="shared" ref="CM8:CM71" ca="1" si="15">IF($CL8="","*",(TODAY()-$CL8)/365)</f>
        <v>*</v>
      </c>
      <c r="CN8" s="54"/>
      <c r="CO8" s="113"/>
    </row>
    <row r="9" spans="1:93" s="114" customFormat="1" ht="30.75" customHeight="1" thickBot="1" x14ac:dyDescent="0.3">
      <c r="A9" s="115">
        <v>3</v>
      </c>
      <c r="B9" s="102" t="str">
        <f t="shared" si="6"/>
        <v>*</v>
      </c>
      <c r="C9" s="102" t="str">
        <f t="shared" si="7"/>
        <v>*</v>
      </c>
      <c r="D9" s="88" t="s">
        <v>74</v>
      </c>
      <c r="E9" s="88" t="str">
        <f t="shared" si="0"/>
        <v>Asesor</v>
      </c>
      <c r="F9" s="88">
        <f t="shared" si="8"/>
        <v>105</v>
      </c>
      <c r="G9" s="88" t="s">
        <v>193</v>
      </c>
      <c r="H9" s="60" t="str">
        <f t="shared" si="1"/>
        <v>Libre Nombramiento y Remoción</v>
      </c>
      <c r="I9" s="116"/>
      <c r="J9" s="116"/>
      <c r="K9" s="117"/>
      <c r="L9" s="116"/>
      <c r="M9" s="117"/>
      <c r="N9" s="54"/>
      <c r="O9" s="54"/>
      <c r="P9" s="60" t="str">
        <f t="shared" si="2"/>
        <v>*</v>
      </c>
      <c r="Q9" s="60" t="str">
        <f t="shared" si="3"/>
        <v>Estructural</v>
      </c>
      <c r="R9" s="60" t="str">
        <f t="shared" si="4"/>
        <v>No</v>
      </c>
      <c r="S9" s="60" t="str">
        <f t="shared" si="5"/>
        <v>N/A</v>
      </c>
      <c r="T9" s="60" t="str">
        <f>+IF(U9=0,"Definitiva",IF(U9=V9,"N/A",IF(U9&lt;&gt;V9,"Temporal",ERROR)))</f>
        <v>Definitiva</v>
      </c>
      <c r="U9" s="118"/>
      <c r="V9" s="54"/>
      <c r="W9" s="92"/>
      <c r="X9" s="177"/>
      <c r="Y9" s="181"/>
      <c r="Z9" s="179"/>
      <c r="AA9" s="54"/>
      <c r="AB9" s="54"/>
      <c r="AC9" s="119" t="str">
        <f t="shared" ca="1" si="9"/>
        <v>*</v>
      </c>
      <c r="AD9" s="120"/>
      <c r="AE9" s="54"/>
      <c r="AF9" s="54"/>
      <c r="AG9" s="120"/>
      <c r="AH9" s="54"/>
      <c r="AI9" s="120"/>
      <c r="AJ9" s="54"/>
      <c r="AK9" s="121" t="str">
        <f t="shared" ca="1" si="10"/>
        <v>*</v>
      </c>
      <c r="AL9" s="120"/>
      <c r="AM9" s="92"/>
      <c r="AN9" s="54"/>
      <c r="AO9" s="54"/>
      <c r="AP9" s="120"/>
      <c r="AQ9" s="122"/>
      <c r="AR9" s="54"/>
      <c r="AS9" s="54"/>
      <c r="AT9" s="54"/>
      <c r="AU9" s="54"/>
      <c r="AV9" s="54"/>
      <c r="AW9" s="54"/>
      <c r="AX9" s="92"/>
      <c r="AY9" s="92"/>
      <c r="AZ9" s="54"/>
      <c r="BA9" s="54"/>
      <c r="BB9" s="54"/>
      <c r="BC9" s="54"/>
      <c r="BD9" s="54"/>
      <c r="BE9" s="54"/>
      <c r="BF9" s="113"/>
      <c r="BG9" s="54"/>
      <c r="BH9" s="54"/>
      <c r="BI9" s="54"/>
      <c r="BJ9" s="54"/>
      <c r="BK9" s="54"/>
      <c r="BL9" s="54"/>
      <c r="BM9" s="54"/>
      <c r="BN9" s="54"/>
      <c r="BO9" s="54"/>
      <c r="BP9" s="54"/>
      <c r="BQ9" s="54"/>
      <c r="BR9" s="54"/>
      <c r="BS9" s="54"/>
      <c r="BT9" s="54"/>
      <c r="BU9" s="54"/>
      <c r="BV9" s="54"/>
      <c r="BW9" s="54"/>
      <c r="BX9" s="54"/>
      <c r="BY9" s="54"/>
      <c r="BZ9" s="120"/>
      <c r="CA9" s="121" t="str">
        <f t="shared" ca="1" si="11"/>
        <v>*</v>
      </c>
      <c r="CB9" s="54"/>
      <c r="CC9" s="120"/>
      <c r="CD9" s="121" t="str">
        <f t="shared" ca="1" si="12"/>
        <v>*</v>
      </c>
      <c r="CE9" s="54"/>
      <c r="CF9" s="120"/>
      <c r="CG9" s="121" t="str">
        <f t="shared" ca="1" si="13"/>
        <v>*</v>
      </c>
      <c r="CH9" s="54"/>
      <c r="CI9" s="120"/>
      <c r="CJ9" s="121" t="str">
        <f t="shared" ca="1" si="14"/>
        <v>*</v>
      </c>
      <c r="CK9" s="54"/>
      <c r="CL9" s="123"/>
      <c r="CM9" s="121" t="str">
        <f t="shared" ca="1" si="15"/>
        <v>*</v>
      </c>
      <c r="CN9" s="54"/>
      <c r="CO9" s="113"/>
    </row>
    <row r="10" spans="1:93" s="114" customFormat="1" ht="30.75" customHeight="1" x14ac:dyDescent="0.25">
      <c r="A10" s="115">
        <v>4</v>
      </c>
      <c r="B10" s="102" t="str">
        <f t="shared" si="6"/>
        <v>*</v>
      </c>
      <c r="C10" s="102" t="str">
        <f t="shared" si="7"/>
        <v>*</v>
      </c>
      <c r="D10" s="88" t="s">
        <v>74</v>
      </c>
      <c r="E10" s="88" t="str">
        <f t="shared" si="0"/>
        <v>Asesor</v>
      </c>
      <c r="F10" s="88">
        <f t="shared" si="8"/>
        <v>105</v>
      </c>
      <c r="G10" s="88" t="s">
        <v>192</v>
      </c>
      <c r="H10" s="60" t="str">
        <f t="shared" si="1"/>
        <v>Libre Nombramiento y Remoción</v>
      </c>
      <c r="I10" s="116"/>
      <c r="J10" s="116"/>
      <c r="K10" s="117"/>
      <c r="L10" s="116"/>
      <c r="M10" s="117"/>
      <c r="N10" s="54"/>
      <c r="O10" s="54"/>
      <c r="P10" s="60" t="str">
        <f t="shared" si="2"/>
        <v>*</v>
      </c>
      <c r="Q10" s="60" t="str">
        <f t="shared" si="3"/>
        <v>Estructural</v>
      </c>
      <c r="R10" s="60" t="str">
        <f t="shared" si="4"/>
        <v>No</v>
      </c>
      <c r="S10" s="60" t="str">
        <f t="shared" si="5"/>
        <v>N/A</v>
      </c>
      <c r="T10" s="60" t="str">
        <f>+IF(U10=0,"Definitiva",IF(U10=V10,"N/A",IF(U10&lt;&gt;V10,"Temporal",ERROR)))</f>
        <v>Definitiva</v>
      </c>
      <c r="U10" s="118"/>
      <c r="V10" s="54"/>
      <c r="W10" s="92"/>
      <c r="X10" s="171"/>
      <c r="Y10" s="107"/>
      <c r="Z10" s="54"/>
      <c r="AA10" s="54"/>
      <c r="AB10" s="54"/>
      <c r="AC10" s="119" t="str">
        <f t="shared" ca="1" si="9"/>
        <v>*</v>
      </c>
      <c r="AD10" s="120"/>
      <c r="AE10" s="54"/>
      <c r="AF10" s="54"/>
      <c r="AG10" s="120"/>
      <c r="AH10" s="54"/>
      <c r="AI10" s="120"/>
      <c r="AJ10" s="54"/>
      <c r="AK10" s="121" t="str">
        <f t="shared" ca="1" si="10"/>
        <v>*</v>
      </c>
      <c r="AL10" s="120"/>
      <c r="AM10" s="92"/>
      <c r="AN10" s="54"/>
      <c r="AO10" s="54"/>
      <c r="AP10" s="120"/>
      <c r="AQ10" s="122"/>
      <c r="AR10" s="54"/>
      <c r="AS10" s="54"/>
      <c r="AT10" s="54"/>
      <c r="AU10" s="54"/>
      <c r="AV10" s="54"/>
      <c r="AW10" s="54"/>
      <c r="AX10" s="92"/>
      <c r="AY10" s="92"/>
      <c r="AZ10" s="54"/>
      <c r="BA10" s="54"/>
      <c r="BB10" s="54"/>
      <c r="BC10" s="54"/>
      <c r="BD10" s="54"/>
      <c r="BE10" s="54"/>
      <c r="BF10" s="113"/>
      <c r="BG10" s="54"/>
      <c r="BH10" s="54"/>
      <c r="BI10" s="54"/>
      <c r="BJ10" s="54"/>
      <c r="BK10" s="54"/>
      <c r="BL10" s="54"/>
      <c r="BM10" s="54"/>
      <c r="BN10" s="54"/>
      <c r="BO10" s="54"/>
      <c r="BP10" s="54"/>
      <c r="BQ10" s="54"/>
      <c r="BR10" s="54"/>
      <c r="BS10" s="54"/>
      <c r="BT10" s="54"/>
      <c r="BU10" s="54"/>
      <c r="BV10" s="54"/>
      <c r="BW10" s="54"/>
      <c r="BX10" s="54"/>
      <c r="BY10" s="54"/>
      <c r="BZ10" s="120"/>
      <c r="CA10" s="121" t="str">
        <f t="shared" ca="1" si="11"/>
        <v>*</v>
      </c>
      <c r="CB10" s="54"/>
      <c r="CC10" s="120"/>
      <c r="CD10" s="121" t="str">
        <f t="shared" ca="1" si="12"/>
        <v>*</v>
      </c>
      <c r="CE10" s="54"/>
      <c r="CF10" s="120"/>
      <c r="CG10" s="121" t="str">
        <f t="shared" ca="1" si="13"/>
        <v>*</v>
      </c>
      <c r="CH10" s="54"/>
      <c r="CI10" s="120"/>
      <c r="CJ10" s="121" t="str">
        <f t="shared" ca="1" si="14"/>
        <v>*</v>
      </c>
      <c r="CK10" s="54"/>
      <c r="CL10" s="54"/>
      <c r="CM10" s="121" t="str">
        <f t="shared" ca="1" si="15"/>
        <v>*</v>
      </c>
      <c r="CN10" s="54"/>
      <c r="CO10" s="113"/>
    </row>
    <row r="11" spans="1:93" s="114" customFormat="1" ht="30.75" customHeight="1" x14ac:dyDescent="0.25">
      <c r="A11" s="115">
        <v>5</v>
      </c>
      <c r="B11" s="102" t="str">
        <f t="shared" si="6"/>
        <v>*</v>
      </c>
      <c r="C11" s="102" t="str">
        <f t="shared" si="7"/>
        <v>*</v>
      </c>
      <c r="D11" s="88" t="s">
        <v>74</v>
      </c>
      <c r="E11" s="88" t="str">
        <f t="shared" si="0"/>
        <v>Asesor</v>
      </c>
      <c r="F11" s="88">
        <f t="shared" si="8"/>
        <v>105</v>
      </c>
      <c r="G11" s="88" t="s">
        <v>192</v>
      </c>
      <c r="H11" s="60" t="str">
        <f t="shared" si="1"/>
        <v>Libre Nombramiento y Remoción</v>
      </c>
      <c r="I11" s="116"/>
      <c r="J11" s="116"/>
      <c r="K11" s="117"/>
      <c r="L11" s="116"/>
      <c r="M11" s="117"/>
      <c r="N11" s="54"/>
      <c r="O11" s="54"/>
      <c r="P11" s="60" t="str">
        <f t="shared" si="2"/>
        <v>*</v>
      </c>
      <c r="Q11" s="60" t="str">
        <f t="shared" si="3"/>
        <v>Estructural</v>
      </c>
      <c r="R11" s="60" t="str">
        <f t="shared" si="4"/>
        <v>No</v>
      </c>
      <c r="S11" s="60" t="str">
        <f t="shared" si="5"/>
        <v>N/A</v>
      </c>
      <c r="T11" s="60" t="str">
        <f>+IF(U11=0,"Definitiva",IF(U11=V11,"N/A",IF(U11&lt;&gt;V11,"Temporal",ERROR)))</f>
        <v>Definitiva</v>
      </c>
      <c r="U11" s="118"/>
      <c r="V11" s="54"/>
      <c r="W11" s="92"/>
      <c r="X11" s="171"/>
      <c r="Y11" s="118"/>
      <c r="Z11" s="54"/>
      <c r="AA11" s="54"/>
      <c r="AB11" s="54"/>
      <c r="AC11" s="119" t="str">
        <f t="shared" ca="1" si="9"/>
        <v>*</v>
      </c>
      <c r="AD11" s="120"/>
      <c r="AE11" s="54"/>
      <c r="AF11" s="54"/>
      <c r="AG11" s="120"/>
      <c r="AH11" s="54"/>
      <c r="AI11" s="120"/>
      <c r="AJ11" s="54"/>
      <c r="AK11" s="121" t="str">
        <f t="shared" ca="1" si="10"/>
        <v>*</v>
      </c>
      <c r="AL11" s="120"/>
      <c r="AM11" s="92"/>
      <c r="AN11" s="54"/>
      <c r="AO11" s="54"/>
      <c r="AP11" s="120"/>
      <c r="AQ11" s="122"/>
      <c r="AR11" s="54"/>
      <c r="AS11" s="54"/>
      <c r="AT11" s="54"/>
      <c r="AU11" s="54"/>
      <c r="AV11" s="54"/>
      <c r="AW11" s="54"/>
      <c r="AX11" s="92"/>
      <c r="AY11" s="92"/>
      <c r="AZ11" s="54"/>
      <c r="BA11" s="54"/>
      <c r="BB11" s="54"/>
      <c r="BC11" s="54"/>
      <c r="BD11" s="54"/>
      <c r="BE11" s="54"/>
      <c r="BF11" s="113"/>
      <c r="BG11" s="54"/>
      <c r="BH11" s="54"/>
      <c r="BI11" s="54"/>
      <c r="BJ11" s="54"/>
      <c r="BK11" s="54"/>
      <c r="BL11" s="54"/>
      <c r="BM11" s="54"/>
      <c r="BN11" s="54"/>
      <c r="BO11" s="54"/>
      <c r="BP11" s="54"/>
      <c r="BQ11" s="54"/>
      <c r="BR11" s="54"/>
      <c r="BS11" s="54"/>
      <c r="BT11" s="54"/>
      <c r="BU11" s="54"/>
      <c r="BV11" s="54"/>
      <c r="BW11" s="54"/>
      <c r="BX11" s="54"/>
      <c r="BY11" s="54"/>
      <c r="BZ11" s="120"/>
      <c r="CA11" s="121" t="str">
        <f t="shared" ca="1" si="11"/>
        <v>*</v>
      </c>
      <c r="CB11" s="54"/>
      <c r="CC11" s="120"/>
      <c r="CD11" s="121" t="str">
        <f t="shared" ca="1" si="12"/>
        <v>*</v>
      </c>
      <c r="CE11" s="54"/>
      <c r="CF11" s="120"/>
      <c r="CG11" s="121" t="str">
        <f t="shared" ca="1" si="13"/>
        <v>*</v>
      </c>
      <c r="CH11" s="54"/>
      <c r="CI11" s="120"/>
      <c r="CJ11" s="121" t="str">
        <f t="shared" ca="1" si="14"/>
        <v>*</v>
      </c>
      <c r="CK11" s="54"/>
      <c r="CL11" s="54"/>
      <c r="CM11" s="121" t="str">
        <f t="shared" ca="1" si="15"/>
        <v>*</v>
      </c>
      <c r="CN11" s="54"/>
      <c r="CO11" s="113"/>
    </row>
    <row r="12" spans="1:93" s="114" customFormat="1" ht="30.75" customHeight="1" x14ac:dyDescent="0.25">
      <c r="A12" s="115">
        <v>6</v>
      </c>
      <c r="B12" s="102" t="str">
        <f t="shared" si="6"/>
        <v>*</v>
      </c>
      <c r="C12" s="102" t="str">
        <f t="shared" si="7"/>
        <v>*</v>
      </c>
      <c r="D12" s="88" t="s">
        <v>171</v>
      </c>
      <c r="E12" s="88" t="str">
        <f t="shared" si="0"/>
        <v>Directivo</v>
      </c>
      <c r="F12" s="88" t="str">
        <f t="shared" si="8"/>
        <v>054</v>
      </c>
      <c r="G12" s="88" t="s">
        <v>196</v>
      </c>
      <c r="H12" s="60" t="str">
        <f t="shared" si="1"/>
        <v>Libre Nombramiento y Remoción</v>
      </c>
      <c r="I12" s="116"/>
      <c r="J12" s="116"/>
      <c r="K12" s="117"/>
      <c r="L12" s="116"/>
      <c r="M12" s="117"/>
      <c r="N12" s="54"/>
      <c r="O12" s="54"/>
      <c r="P12" s="60" t="str">
        <f t="shared" si="2"/>
        <v>*</v>
      </c>
      <c r="Q12" s="60" t="str">
        <f t="shared" si="3"/>
        <v>Global</v>
      </c>
      <c r="R12" s="60" t="str">
        <f t="shared" si="4"/>
        <v>Si</v>
      </c>
      <c r="S12" s="60" t="str">
        <f t="shared" si="5"/>
        <v>MND</v>
      </c>
      <c r="T12" s="60" t="str">
        <f>+IF(U12=0,"Definitiva",IF(U12=V12,"N/A",IF(U12&lt;&gt;V12,"Temporal",ERROR)))</f>
        <v>Definitiva</v>
      </c>
      <c r="U12" s="118"/>
      <c r="V12" s="54"/>
      <c r="W12" s="92"/>
      <c r="X12" s="171"/>
      <c r="Y12" s="118"/>
      <c r="Z12" s="54"/>
      <c r="AA12" s="54"/>
      <c r="AB12" s="54"/>
      <c r="AC12" s="119" t="str">
        <f t="shared" ca="1" si="9"/>
        <v>*</v>
      </c>
      <c r="AD12" s="120"/>
      <c r="AE12" s="54"/>
      <c r="AF12" s="54"/>
      <c r="AG12" s="120"/>
      <c r="AH12" s="54"/>
      <c r="AI12" s="120"/>
      <c r="AJ12" s="54"/>
      <c r="AK12" s="121" t="str">
        <f t="shared" ca="1" si="10"/>
        <v>*</v>
      </c>
      <c r="AL12" s="120"/>
      <c r="AM12" s="92"/>
      <c r="AN12" s="54"/>
      <c r="AO12" s="54"/>
      <c r="AP12" s="120"/>
      <c r="AQ12" s="122"/>
      <c r="AR12" s="54"/>
      <c r="AS12" s="54"/>
      <c r="AT12" s="54"/>
      <c r="AU12" s="54"/>
      <c r="AV12" s="54"/>
      <c r="AW12" s="54"/>
      <c r="AX12" s="92"/>
      <c r="AY12" s="92"/>
      <c r="AZ12" s="54"/>
      <c r="BA12" s="54"/>
      <c r="BB12" s="54"/>
      <c r="BC12" s="54"/>
      <c r="BD12" s="54"/>
      <c r="BE12" s="54"/>
      <c r="BF12" s="113"/>
      <c r="BG12" s="54"/>
      <c r="BH12" s="54"/>
      <c r="BI12" s="54"/>
      <c r="BJ12" s="54"/>
      <c r="BK12" s="54"/>
      <c r="BL12" s="54"/>
      <c r="BM12" s="54"/>
      <c r="BN12" s="54"/>
      <c r="BO12" s="54"/>
      <c r="BP12" s="54"/>
      <c r="BQ12" s="54"/>
      <c r="BR12" s="54"/>
      <c r="BS12" s="54"/>
      <c r="BT12" s="54"/>
      <c r="BU12" s="54"/>
      <c r="BV12" s="54"/>
      <c r="BW12" s="54"/>
      <c r="BX12" s="54"/>
      <c r="BY12" s="54"/>
      <c r="BZ12" s="120"/>
      <c r="CA12" s="121" t="str">
        <f t="shared" ca="1" si="11"/>
        <v>*</v>
      </c>
      <c r="CB12" s="54"/>
      <c r="CC12" s="120"/>
      <c r="CD12" s="121" t="str">
        <f t="shared" ca="1" si="12"/>
        <v>*</v>
      </c>
      <c r="CE12" s="54"/>
      <c r="CF12" s="120"/>
      <c r="CG12" s="121" t="str">
        <f t="shared" ca="1" si="13"/>
        <v>*</v>
      </c>
      <c r="CH12" s="54"/>
      <c r="CI12" s="120"/>
      <c r="CJ12" s="121" t="str">
        <f t="shared" ca="1" si="14"/>
        <v>*</v>
      </c>
      <c r="CK12" s="54"/>
      <c r="CL12" s="54"/>
      <c r="CM12" s="121" t="str">
        <f t="shared" ca="1" si="15"/>
        <v>*</v>
      </c>
      <c r="CN12" s="54"/>
      <c r="CO12" s="113"/>
    </row>
    <row r="13" spans="1:93" s="114" customFormat="1" ht="30.75" customHeight="1" x14ac:dyDescent="0.25">
      <c r="A13" s="115">
        <v>7</v>
      </c>
      <c r="B13" s="102" t="str">
        <f t="shared" si="6"/>
        <v>*</v>
      </c>
      <c r="C13" s="102" t="str">
        <f t="shared" si="7"/>
        <v>*</v>
      </c>
      <c r="D13" s="88" t="s">
        <v>172</v>
      </c>
      <c r="E13" s="88" t="str">
        <f t="shared" si="0"/>
        <v>Directivo</v>
      </c>
      <c r="F13" s="88" t="str">
        <f t="shared" si="8"/>
        <v>068</v>
      </c>
      <c r="G13" s="88" t="s">
        <v>193</v>
      </c>
      <c r="H13" s="60" t="str">
        <f t="shared" si="1"/>
        <v>Libre Nombramiento y Remoción</v>
      </c>
      <c r="I13" s="116"/>
      <c r="J13" s="116"/>
      <c r="K13" s="117"/>
      <c r="L13" s="116"/>
      <c r="M13" s="117"/>
      <c r="N13" s="54"/>
      <c r="O13" s="54"/>
      <c r="P13" s="60" t="str">
        <f t="shared" si="2"/>
        <v>*</v>
      </c>
      <c r="Q13" s="60" t="str">
        <f t="shared" si="3"/>
        <v>Global</v>
      </c>
      <c r="R13" s="60" t="str">
        <f t="shared" si="4"/>
        <v>Si</v>
      </c>
      <c r="S13" s="60" t="str">
        <f t="shared" si="5"/>
        <v>MND</v>
      </c>
      <c r="T13" s="60" t="str">
        <f>+IF(U13=0,"Definitiva",IF(U13=V13,"N/A",IF(U13&lt;&gt;V13,"Temporal",ERROR)))</f>
        <v>Definitiva</v>
      </c>
      <c r="U13" s="118"/>
      <c r="V13" s="54"/>
      <c r="W13" s="92"/>
      <c r="X13" s="171"/>
      <c r="Y13" s="118"/>
      <c r="Z13" s="54"/>
      <c r="AA13" s="54"/>
      <c r="AB13" s="54"/>
      <c r="AC13" s="119" t="str">
        <f t="shared" ca="1" si="9"/>
        <v>*</v>
      </c>
      <c r="AD13" s="120"/>
      <c r="AE13" s="54"/>
      <c r="AF13" s="54"/>
      <c r="AG13" s="120"/>
      <c r="AH13" s="54"/>
      <c r="AI13" s="120"/>
      <c r="AJ13" s="54"/>
      <c r="AK13" s="121" t="str">
        <f t="shared" ca="1" si="10"/>
        <v>*</v>
      </c>
      <c r="AL13" s="120"/>
      <c r="AM13" s="92"/>
      <c r="AN13" s="54"/>
      <c r="AO13" s="54"/>
      <c r="AP13" s="120"/>
      <c r="AQ13" s="122"/>
      <c r="AR13" s="54"/>
      <c r="AS13" s="54"/>
      <c r="AT13" s="54"/>
      <c r="AU13" s="54"/>
      <c r="AV13" s="54"/>
      <c r="AW13" s="54"/>
      <c r="AX13" s="92"/>
      <c r="AY13" s="92"/>
      <c r="AZ13" s="54"/>
      <c r="BA13" s="54"/>
      <c r="BB13" s="54"/>
      <c r="BC13" s="54"/>
      <c r="BD13" s="54"/>
      <c r="BE13" s="54"/>
      <c r="BF13" s="113"/>
      <c r="BG13" s="54"/>
      <c r="BH13" s="54"/>
      <c r="BI13" s="54"/>
      <c r="BJ13" s="54"/>
      <c r="BK13" s="54"/>
      <c r="BL13" s="54"/>
      <c r="BM13" s="54"/>
      <c r="BN13" s="54"/>
      <c r="BO13" s="54"/>
      <c r="BP13" s="54"/>
      <c r="BQ13" s="54"/>
      <c r="BR13" s="54"/>
      <c r="BS13" s="54"/>
      <c r="BT13" s="54"/>
      <c r="BU13" s="54"/>
      <c r="BV13" s="54"/>
      <c r="BW13" s="54"/>
      <c r="BX13" s="54"/>
      <c r="BY13" s="54"/>
      <c r="BZ13" s="120"/>
      <c r="CA13" s="121" t="str">
        <f t="shared" ca="1" si="11"/>
        <v>*</v>
      </c>
      <c r="CB13" s="54"/>
      <c r="CC13" s="120"/>
      <c r="CD13" s="121" t="str">
        <f t="shared" ca="1" si="12"/>
        <v>*</v>
      </c>
      <c r="CE13" s="54"/>
      <c r="CF13" s="120"/>
      <c r="CG13" s="121" t="str">
        <f t="shared" ca="1" si="13"/>
        <v>*</v>
      </c>
      <c r="CH13" s="54"/>
      <c r="CI13" s="120"/>
      <c r="CJ13" s="121" t="str">
        <f t="shared" ca="1" si="14"/>
        <v>*</v>
      </c>
      <c r="CK13" s="54"/>
      <c r="CL13" s="54"/>
      <c r="CM13" s="121" t="str">
        <f t="shared" ca="1" si="15"/>
        <v>*</v>
      </c>
      <c r="CN13" s="54"/>
      <c r="CO13" s="113"/>
    </row>
    <row r="14" spans="1:93" s="114" customFormat="1" ht="30.75" customHeight="1" x14ac:dyDescent="0.25">
      <c r="A14" s="115">
        <v>8</v>
      </c>
      <c r="B14" s="102" t="str">
        <f t="shared" si="6"/>
        <v>*</v>
      </c>
      <c r="C14" s="102" t="str">
        <f t="shared" si="7"/>
        <v>*</v>
      </c>
      <c r="D14" s="88" t="s">
        <v>172</v>
      </c>
      <c r="E14" s="88" t="str">
        <f t="shared" si="0"/>
        <v>Directivo</v>
      </c>
      <c r="F14" s="88" t="str">
        <f t="shared" si="8"/>
        <v>068</v>
      </c>
      <c r="G14" s="88" t="s">
        <v>193</v>
      </c>
      <c r="H14" s="60" t="str">
        <f t="shared" si="1"/>
        <v>Libre Nombramiento y Remoción</v>
      </c>
      <c r="I14" s="116"/>
      <c r="J14" s="116"/>
      <c r="K14" s="117"/>
      <c r="L14" s="116"/>
      <c r="M14" s="117"/>
      <c r="N14" s="54"/>
      <c r="O14" s="54"/>
      <c r="P14" s="60" t="str">
        <f t="shared" si="2"/>
        <v>*</v>
      </c>
      <c r="Q14" s="60" t="str">
        <f t="shared" si="3"/>
        <v>Global</v>
      </c>
      <c r="R14" s="60" t="str">
        <f t="shared" si="4"/>
        <v>Si</v>
      </c>
      <c r="S14" s="60" t="str">
        <f t="shared" si="5"/>
        <v>MND</v>
      </c>
      <c r="T14" s="60" t="str">
        <f>+IF(U14=0,"Definitiva",IF(U14=V14,"N/A",IF(U14&lt;&gt;V14,"Temporal",ERROR)))</f>
        <v>Definitiva</v>
      </c>
      <c r="U14" s="118"/>
      <c r="V14" s="54"/>
      <c r="W14" s="92"/>
      <c r="X14" s="171"/>
      <c r="Y14" s="118"/>
      <c r="Z14" s="54"/>
      <c r="AA14" s="54"/>
      <c r="AB14" s="54"/>
      <c r="AC14" s="119" t="str">
        <f t="shared" ca="1" si="9"/>
        <v>*</v>
      </c>
      <c r="AD14" s="120"/>
      <c r="AE14" s="54"/>
      <c r="AF14" s="54"/>
      <c r="AG14" s="120"/>
      <c r="AH14" s="54"/>
      <c r="AI14" s="120"/>
      <c r="AJ14" s="54"/>
      <c r="AK14" s="121" t="str">
        <f t="shared" ca="1" si="10"/>
        <v>*</v>
      </c>
      <c r="AL14" s="120"/>
      <c r="AM14" s="92"/>
      <c r="AN14" s="54"/>
      <c r="AO14" s="54"/>
      <c r="AP14" s="120"/>
      <c r="AQ14" s="122"/>
      <c r="AR14" s="54"/>
      <c r="AS14" s="54"/>
      <c r="AT14" s="54"/>
      <c r="AU14" s="54"/>
      <c r="AV14" s="54"/>
      <c r="AW14" s="54"/>
      <c r="AX14" s="92"/>
      <c r="AY14" s="92"/>
      <c r="AZ14" s="54"/>
      <c r="BA14" s="54"/>
      <c r="BB14" s="54"/>
      <c r="BC14" s="54"/>
      <c r="BD14" s="54"/>
      <c r="BE14" s="54"/>
      <c r="BF14" s="113"/>
      <c r="BG14" s="54"/>
      <c r="BH14" s="54"/>
      <c r="BI14" s="54"/>
      <c r="BJ14" s="54"/>
      <c r="BK14" s="54"/>
      <c r="BL14" s="54"/>
      <c r="BM14" s="54"/>
      <c r="BN14" s="54"/>
      <c r="BO14" s="54"/>
      <c r="BP14" s="54"/>
      <c r="BQ14" s="54"/>
      <c r="BR14" s="54"/>
      <c r="BS14" s="54"/>
      <c r="BT14" s="54"/>
      <c r="BU14" s="54"/>
      <c r="BV14" s="54"/>
      <c r="BW14" s="54"/>
      <c r="BX14" s="54"/>
      <c r="BY14" s="54"/>
      <c r="BZ14" s="120"/>
      <c r="CA14" s="121" t="str">
        <f t="shared" ca="1" si="11"/>
        <v>*</v>
      </c>
      <c r="CB14" s="54"/>
      <c r="CC14" s="120"/>
      <c r="CD14" s="121" t="str">
        <f t="shared" ca="1" si="12"/>
        <v>*</v>
      </c>
      <c r="CE14" s="54"/>
      <c r="CF14" s="120"/>
      <c r="CG14" s="121" t="str">
        <f t="shared" ca="1" si="13"/>
        <v>*</v>
      </c>
      <c r="CH14" s="54"/>
      <c r="CI14" s="120"/>
      <c r="CJ14" s="121" t="str">
        <f t="shared" ca="1" si="14"/>
        <v>*</v>
      </c>
      <c r="CK14" s="54"/>
      <c r="CL14" s="54"/>
      <c r="CM14" s="121" t="str">
        <f t="shared" ca="1" si="15"/>
        <v>*</v>
      </c>
      <c r="CN14" s="54"/>
      <c r="CO14" s="113"/>
    </row>
    <row r="15" spans="1:93" s="114" customFormat="1" ht="30.75" customHeight="1" x14ac:dyDescent="0.25">
      <c r="A15" s="115">
        <v>9</v>
      </c>
      <c r="B15" s="102" t="str">
        <f t="shared" si="6"/>
        <v>*</v>
      </c>
      <c r="C15" s="102" t="str">
        <f t="shared" si="7"/>
        <v>*</v>
      </c>
      <c r="D15" s="88" t="s">
        <v>172</v>
      </c>
      <c r="E15" s="88" t="str">
        <f t="shared" si="0"/>
        <v>Directivo</v>
      </c>
      <c r="F15" s="88" t="str">
        <f t="shared" si="8"/>
        <v>068</v>
      </c>
      <c r="G15" s="88" t="s">
        <v>193</v>
      </c>
      <c r="H15" s="60" t="str">
        <f t="shared" si="1"/>
        <v>Libre Nombramiento y Remoción</v>
      </c>
      <c r="I15" s="116"/>
      <c r="J15" s="116"/>
      <c r="K15" s="117"/>
      <c r="L15" s="116"/>
      <c r="M15" s="117"/>
      <c r="N15" s="54"/>
      <c r="O15" s="54"/>
      <c r="P15" s="60" t="str">
        <f t="shared" si="2"/>
        <v>*</v>
      </c>
      <c r="Q15" s="60" t="str">
        <f t="shared" si="3"/>
        <v>Global</v>
      </c>
      <c r="R15" s="60" t="str">
        <f t="shared" si="4"/>
        <v>Si</v>
      </c>
      <c r="S15" s="60" t="str">
        <f t="shared" si="5"/>
        <v>MND</v>
      </c>
      <c r="T15" s="60" t="str">
        <f>+IF(U15=0,"Definitiva",IF(U15=V15,"N/A",IF(U15&lt;&gt;V15,"Temporal",ERROR)))</f>
        <v>Definitiva</v>
      </c>
      <c r="U15" s="118"/>
      <c r="V15" s="54"/>
      <c r="W15" s="92"/>
      <c r="X15" s="171"/>
      <c r="Y15" s="118"/>
      <c r="Z15" s="54"/>
      <c r="AA15" s="54"/>
      <c r="AB15" s="54"/>
      <c r="AC15" s="119" t="str">
        <f t="shared" ca="1" si="9"/>
        <v>*</v>
      </c>
      <c r="AD15" s="120"/>
      <c r="AE15" s="54"/>
      <c r="AF15" s="54"/>
      <c r="AG15" s="120"/>
      <c r="AH15" s="54"/>
      <c r="AI15" s="120"/>
      <c r="AJ15" s="54"/>
      <c r="AK15" s="121" t="str">
        <f t="shared" ca="1" si="10"/>
        <v>*</v>
      </c>
      <c r="AL15" s="120"/>
      <c r="AM15" s="92"/>
      <c r="AN15" s="54"/>
      <c r="AO15" s="54"/>
      <c r="AP15" s="120"/>
      <c r="AQ15" s="122"/>
      <c r="AR15" s="54"/>
      <c r="AS15" s="54"/>
      <c r="AT15" s="54"/>
      <c r="AU15" s="54"/>
      <c r="AV15" s="54"/>
      <c r="AW15" s="54"/>
      <c r="AX15" s="92"/>
      <c r="AY15" s="92"/>
      <c r="AZ15" s="54"/>
      <c r="BA15" s="54"/>
      <c r="BB15" s="54"/>
      <c r="BC15" s="54"/>
      <c r="BD15" s="54"/>
      <c r="BE15" s="54"/>
      <c r="BF15" s="113"/>
      <c r="BG15" s="54"/>
      <c r="BH15" s="54"/>
      <c r="BI15" s="54"/>
      <c r="BJ15" s="54"/>
      <c r="BK15" s="54"/>
      <c r="BL15" s="54"/>
      <c r="BM15" s="54"/>
      <c r="BN15" s="54"/>
      <c r="BO15" s="54"/>
      <c r="BP15" s="54"/>
      <c r="BQ15" s="54"/>
      <c r="BR15" s="54"/>
      <c r="BS15" s="54"/>
      <c r="BT15" s="54"/>
      <c r="BU15" s="54"/>
      <c r="BV15" s="54"/>
      <c r="BW15" s="54"/>
      <c r="BX15" s="54"/>
      <c r="BY15" s="54"/>
      <c r="BZ15" s="120"/>
      <c r="CA15" s="121" t="str">
        <f t="shared" ca="1" si="11"/>
        <v>*</v>
      </c>
      <c r="CB15" s="54"/>
      <c r="CC15" s="120"/>
      <c r="CD15" s="121" t="str">
        <f t="shared" ca="1" si="12"/>
        <v>*</v>
      </c>
      <c r="CE15" s="54"/>
      <c r="CF15" s="120"/>
      <c r="CG15" s="121" t="str">
        <f t="shared" ca="1" si="13"/>
        <v>*</v>
      </c>
      <c r="CH15" s="54"/>
      <c r="CI15" s="120"/>
      <c r="CJ15" s="121" t="str">
        <f t="shared" ca="1" si="14"/>
        <v>*</v>
      </c>
      <c r="CK15" s="54"/>
      <c r="CL15" s="54"/>
      <c r="CM15" s="121" t="str">
        <f t="shared" ca="1" si="15"/>
        <v>*</v>
      </c>
      <c r="CN15" s="54"/>
      <c r="CO15" s="113"/>
    </row>
    <row r="16" spans="1:93" s="114" customFormat="1" ht="30.75" customHeight="1" x14ac:dyDescent="0.25">
      <c r="A16" s="115">
        <v>10</v>
      </c>
      <c r="B16" s="102" t="str">
        <f t="shared" si="6"/>
        <v>*</v>
      </c>
      <c r="C16" s="102" t="str">
        <f t="shared" si="7"/>
        <v>*</v>
      </c>
      <c r="D16" s="88" t="s">
        <v>166</v>
      </c>
      <c r="E16" s="88" t="str">
        <f t="shared" si="0"/>
        <v>Directivo</v>
      </c>
      <c r="F16" s="88" t="str">
        <f t="shared" si="8"/>
        <v>006</v>
      </c>
      <c r="G16" s="88" t="s">
        <v>192</v>
      </c>
      <c r="H16" s="60" t="str">
        <f t="shared" si="1"/>
        <v>Libre Nombramiento y Remoción</v>
      </c>
      <c r="I16" s="116"/>
      <c r="J16" s="116"/>
      <c r="K16" s="117"/>
      <c r="L16" s="116"/>
      <c r="M16" s="117"/>
      <c r="N16" s="54"/>
      <c r="O16" s="54"/>
      <c r="P16" s="60" t="str">
        <f t="shared" si="2"/>
        <v>*</v>
      </c>
      <c r="Q16" s="60" t="str">
        <f t="shared" si="3"/>
        <v>Global</v>
      </c>
      <c r="R16" s="60" t="str">
        <f t="shared" si="4"/>
        <v>Si</v>
      </c>
      <c r="S16" s="60" t="str">
        <f t="shared" si="5"/>
        <v>OND</v>
      </c>
      <c r="T16" s="60" t="str">
        <f>+IF(U16=0,"Definitiva",IF(U16=V16,"N/A",IF(U16&lt;&gt;V16,"Temporal",ERROR)))</f>
        <v>Definitiva</v>
      </c>
      <c r="U16" s="118"/>
      <c r="V16" s="54"/>
      <c r="W16" s="92"/>
      <c r="X16" s="171"/>
      <c r="Y16" s="118"/>
      <c r="Z16" s="54"/>
      <c r="AA16" s="54"/>
      <c r="AB16" s="54"/>
      <c r="AC16" s="119" t="str">
        <f t="shared" ca="1" si="9"/>
        <v>*</v>
      </c>
      <c r="AD16" s="120"/>
      <c r="AE16" s="54"/>
      <c r="AF16" s="54"/>
      <c r="AG16" s="120"/>
      <c r="AH16" s="54"/>
      <c r="AI16" s="120"/>
      <c r="AJ16" s="54"/>
      <c r="AK16" s="121" t="str">
        <f t="shared" ca="1" si="10"/>
        <v>*</v>
      </c>
      <c r="AL16" s="120"/>
      <c r="AM16" s="92"/>
      <c r="AN16" s="54"/>
      <c r="AO16" s="54"/>
      <c r="AP16" s="120"/>
      <c r="AQ16" s="122"/>
      <c r="AR16" s="54"/>
      <c r="AS16" s="54"/>
      <c r="AT16" s="54"/>
      <c r="AU16" s="54"/>
      <c r="AV16" s="54"/>
      <c r="AW16" s="54"/>
      <c r="AX16" s="92"/>
      <c r="AY16" s="92"/>
      <c r="AZ16" s="54"/>
      <c r="BA16" s="54"/>
      <c r="BB16" s="54"/>
      <c r="BC16" s="54"/>
      <c r="BD16" s="54"/>
      <c r="BE16" s="54"/>
      <c r="BF16" s="113"/>
      <c r="BG16" s="54"/>
      <c r="BH16" s="54"/>
      <c r="BI16" s="54"/>
      <c r="BJ16" s="54"/>
      <c r="BK16" s="54"/>
      <c r="BL16" s="54"/>
      <c r="BM16" s="54"/>
      <c r="BN16" s="54"/>
      <c r="BO16" s="54"/>
      <c r="BP16" s="54"/>
      <c r="BQ16" s="54"/>
      <c r="BR16" s="54"/>
      <c r="BS16" s="54"/>
      <c r="BT16" s="54"/>
      <c r="BU16" s="54"/>
      <c r="BV16" s="54"/>
      <c r="BW16" s="54"/>
      <c r="BX16" s="54"/>
      <c r="BY16" s="54"/>
      <c r="BZ16" s="120"/>
      <c r="CA16" s="121" t="str">
        <f t="shared" ca="1" si="11"/>
        <v>*</v>
      </c>
      <c r="CB16" s="54"/>
      <c r="CC16" s="120"/>
      <c r="CD16" s="121" t="str">
        <f t="shared" ca="1" si="12"/>
        <v>*</v>
      </c>
      <c r="CE16" s="54"/>
      <c r="CF16" s="120"/>
      <c r="CG16" s="121" t="str">
        <f t="shared" ca="1" si="13"/>
        <v>*</v>
      </c>
      <c r="CH16" s="54"/>
      <c r="CI16" s="120"/>
      <c r="CJ16" s="121" t="str">
        <f t="shared" ca="1" si="14"/>
        <v>*</v>
      </c>
      <c r="CK16" s="54"/>
      <c r="CL16" s="54"/>
      <c r="CM16" s="121" t="str">
        <f t="shared" ca="1" si="15"/>
        <v>*</v>
      </c>
      <c r="CN16" s="54"/>
      <c r="CO16" s="113"/>
    </row>
    <row r="17" spans="1:93" s="114" customFormat="1" ht="30.75" customHeight="1" x14ac:dyDescent="0.25">
      <c r="A17" s="115">
        <v>11</v>
      </c>
      <c r="B17" s="102" t="str">
        <f t="shared" si="6"/>
        <v>*</v>
      </c>
      <c r="C17" s="102" t="str">
        <f t="shared" si="7"/>
        <v>*</v>
      </c>
      <c r="D17" s="88" t="s">
        <v>166</v>
      </c>
      <c r="E17" s="88" t="str">
        <f t="shared" si="0"/>
        <v>Directivo</v>
      </c>
      <c r="F17" s="88" t="str">
        <f t="shared" si="8"/>
        <v>006</v>
      </c>
      <c r="G17" s="88" t="s">
        <v>192</v>
      </c>
      <c r="H17" s="60" t="str">
        <f t="shared" si="1"/>
        <v>Libre Nombramiento y Remoción</v>
      </c>
      <c r="I17" s="116"/>
      <c r="J17" s="116"/>
      <c r="K17" s="117"/>
      <c r="L17" s="116"/>
      <c r="M17" s="117"/>
      <c r="N17" s="54"/>
      <c r="O17" s="54"/>
      <c r="P17" s="60" t="str">
        <f t="shared" si="2"/>
        <v>*</v>
      </c>
      <c r="Q17" s="60" t="str">
        <f t="shared" si="3"/>
        <v>Global</v>
      </c>
      <c r="R17" s="60" t="str">
        <f t="shared" si="4"/>
        <v>Si</v>
      </c>
      <c r="S17" s="60" t="str">
        <f t="shared" si="5"/>
        <v>OND</v>
      </c>
      <c r="T17" s="60" t="str">
        <f>+IF(U17=0,"Definitiva",IF(U17=V17,"N/A",IF(U17&lt;&gt;V17,"Temporal",ERROR)))</f>
        <v>Definitiva</v>
      </c>
      <c r="U17" s="118"/>
      <c r="V17" s="54"/>
      <c r="W17" s="92"/>
      <c r="X17" s="171"/>
      <c r="Y17" s="118"/>
      <c r="Z17" s="54"/>
      <c r="AA17" s="54"/>
      <c r="AB17" s="54"/>
      <c r="AC17" s="119" t="str">
        <f t="shared" ca="1" si="9"/>
        <v>*</v>
      </c>
      <c r="AD17" s="120"/>
      <c r="AE17" s="54"/>
      <c r="AF17" s="54"/>
      <c r="AG17" s="120"/>
      <c r="AH17" s="54"/>
      <c r="AI17" s="120"/>
      <c r="AJ17" s="54"/>
      <c r="AK17" s="121" t="str">
        <f t="shared" ca="1" si="10"/>
        <v>*</v>
      </c>
      <c r="AL17" s="120"/>
      <c r="AM17" s="92"/>
      <c r="AN17" s="54"/>
      <c r="AO17" s="54"/>
      <c r="AP17" s="120"/>
      <c r="AQ17" s="122"/>
      <c r="AR17" s="54"/>
      <c r="AS17" s="54"/>
      <c r="AT17" s="54"/>
      <c r="AU17" s="54"/>
      <c r="AV17" s="54"/>
      <c r="AW17" s="54"/>
      <c r="AX17" s="92"/>
      <c r="AY17" s="92"/>
      <c r="AZ17" s="54"/>
      <c r="BA17" s="54"/>
      <c r="BB17" s="54"/>
      <c r="BC17" s="54"/>
      <c r="BD17" s="54"/>
      <c r="BE17" s="54"/>
      <c r="BF17" s="113"/>
      <c r="BG17" s="54"/>
      <c r="BH17" s="54"/>
      <c r="BI17" s="54"/>
      <c r="BJ17" s="54"/>
      <c r="BK17" s="54"/>
      <c r="BL17" s="54"/>
      <c r="BM17" s="54"/>
      <c r="BN17" s="54"/>
      <c r="BO17" s="54"/>
      <c r="BP17" s="54"/>
      <c r="BQ17" s="54"/>
      <c r="BR17" s="54"/>
      <c r="BS17" s="54"/>
      <c r="BT17" s="54"/>
      <c r="BU17" s="54"/>
      <c r="BV17" s="54"/>
      <c r="BW17" s="54"/>
      <c r="BX17" s="54"/>
      <c r="BY17" s="54"/>
      <c r="BZ17" s="120"/>
      <c r="CA17" s="121" t="str">
        <f t="shared" ca="1" si="11"/>
        <v>*</v>
      </c>
      <c r="CB17" s="54"/>
      <c r="CC17" s="120"/>
      <c r="CD17" s="121" t="str">
        <f t="shared" ca="1" si="12"/>
        <v>*</v>
      </c>
      <c r="CE17" s="54"/>
      <c r="CF17" s="120"/>
      <c r="CG17" s="121" t="str">
        <f t="shared" ca="1" si="13"/>
        <v>*</v>
      </c>
      <c r="CH17" s="54"/>
      <c r="CI17" s="120"/>
      <c r="CJ17" s="121" t="str">
        <f t="shared" ca="1" si="14"/>
        <v>*</v>
      </c>
      <c r="CK17" s="54"/>
      <c r="CL17" s="54"/>
      <c r="CM17" s="121" t="str">
        <f t="shared" ca="1" si="15"/>
        <v>*</v>
      </c>
      <c r="CN17" s="54"/>
      <c r="CO17" s="113"/>
    </row>
    <row r="18" spans="1:93" s="114" customFormat="1" ht="30.75" customHeight="1" x14ac:dyDescent="0.25">
      <c r="A18" s="115">
        <v>12</v>
      </c>
      <c r="B18" s="102" t="str">
        <f t="shared" si="6"/>
        <v>*</v>
      </c>
      <c r="C18" s="102" t="str">
        <f t="shared" si="7"/>
        <v>*</v>
      </c>
      <c r="D18" s="88" t="s">
        <v>166</v>
      </c>
      <c r="E18" s="88" t="str">
        <f t="shared" si="0"/>
        <v>Directivo</v>
      </c>
      <c r="F18" s="88" t="str">
        <f t="shared" si="8"/>
        <v>006</v>
      </c>
      <c r="G18" s="88" t="s">
        <v>192</v>
      </c>
      <c r="H18" s="60" t="str">
        <f t="shared" si="1"/>
        <v>Libre Nombramiento y Remoción</v>
      </c>
      <c r="I18" s="116"/>
      <c r="J18" s="116"/>
      <c r="K18" s="117"/>
      <c r="L18" s="116"/>
      <c r="M18" s="117"/>
      <c r="N18" s="54"/>
      <c r="O18" s="54"/>
      <c r="P18" s="60" t="str">
        <f t="shared" si="2"/>
        <v>*</v>
      </c>
      <c r="Q18" s="60" t="str">
        <f t="shared" si="3"/>
        <v>Global</v>
      </c>
      <c r="R18" s="60" t="str">
        <f t="shared" si="4"/>
        <v>Si</v>
      </c>
      <c r="S18" s="60" t="str">
        <f t="shared" si="5"/>
        <v>OND</v>
      </c>
      <c r="T18" s="60" t="str">
        <f>+IF(U18=0,"Definitiva",IF(U18=V18,"N/A",IF(U18&lt;&gt;V18,"Temporal",ERROR)))</f>
        <v>Definitiva</v>
      </c>
      <c r="U18" s="118"/>
      <c r="V18" s="54"/>
      <c r="W18" s="92"/>
      <c r="X18" s="171"/>
      <c r="Y18" s="118"/>
      <c r="Z18" s="54"/>
      <c r="AA18" s="54"/>
      <c r="AB18" s="54"/>
      <c r="AC18" s="119" t="str">
        <f t="shared" ca="1" si="9"/>
        <v>*</v>
      </c>
      <c r="AD18" s="120"/>
      <c r="AE18" s="54"/>
      <c r="AF18" s="54"/>
      <c r="AG18" s="120"/>
      <c r="AH18" s="54"/>
      <c r="AI18" s="120"/>
      <c r="AJ18" s="54"/>
      <c r="AK18" s="121" t="str">
        <f t="shared" ca="1" si="10"/>
        <v>*</v>
      </c>
      <c r="AL18" s="120"/>
      <c r="AM18" s="92"/>
      <c r="AN18" s="54"/>
      <c r="AO18" s="54"/>
      <c r="AP18" s="120"/>
      <c r="AQ18" s="122"/>
      <c r="AR18" s="54"/>
      <c r="AS18" s="54"/>
      <c r="AT18" s="54"/>
      <c r="AU18" s="54"/>
      <c r="AV18" s="54"/>
      <c r="AW18" s="54"/>
      <c r="AX18" s="92"/>
      <c r="AY18" s="92"/>
      <c r="AZ18" s="54"/>
      <c r="BA18" s="54"/>
      <c r="BB18" s="54"/>
      <c r="BC18" s="54"/>
      <c r="BD18" s="54"/>
      <c r="BE18" s="54"/>
      <c r="BF18" s="113"/>
      <c r="BG18" s="54"/>
      <c r="BH18" s="54"/>
      <c r="BI18" s="54"/>
      <c r="BJ18" s="54"/>
      <c r="BK18" s="54"/>
      <c r="BL18" s="54"/>
      <c r="BM18" s="54"/>
      <c r="BN18" s="54"/>
      <c r="BO18" s="54"/>
      <c r="BP18" s="54"/>
      <c r="BQ18" s="54"/>
      <c r="BR18" s="54"/>
      <c r="BS18" s="54"/>
      <c r="BT18" s="54"/>
      <c r="BU18" s="54"/>
      <c r="BV18" s="54"/>
      <c r="BW18" s="54"/>
      <c r="BX18" s="54"/>
      <c r="BY18" s="54"/>
      <c r="BZ18" s="120"/>
      <c r="CA18" s="121" t="str">
        <f t="shared" ca="1" si="11"/>
        <v>*</v>
      </c>
      <c r="CB18" s="54"/>
      <c r="CC18" s="120"/>
      <c r="CD18" s="121" t="str">
        <f t="shared" ca="1" si="12"/>
        <v>*</v>
      </c>
      <c r="CE18" s="54"/>
      <c r="CF18" s="120"/>
      <c r="CG18" s="121" t="str">
        <f t="shared" ca="1" si="13"/>
        <v>*</v>
      </c>
      <c r="CH18" s="54"/>
      <c r="CI18" s="120"/>
      <c r="CJ18" s="121" t="str">
        <f t="shared" ca="1" si="14"/>
        <v>*</v>
      </c>
      <c r="CK18" s="54"/>
      <c r="CL18" s="54"/>
      <c r="CM18" s="121" t="str">
        <f t="shared" ca="1" si="15"/>
        <v>*</v>
      </c>
      <c r="CN18" s="54"/>
      <c r="CO18" s="113"/>
    </row>
    <row r="19" spans="1:93" s="114" customFormat="1" ht="30.75" customHeight="1" x14ac:dyDescent="0.25">
      <c r="A19" s="115">
        <v>13</v>
      </c>
      <c r="B19" s="102" t="str">
        <f t="shared" si="6"/>
        <v>*</v>
      </c>
      <c r="C19" s="102" t="str">
        <f t="shared" si="7"/>
        <v>*</v>
      </c>
      <c r="D19" s="88" t="s">
        <v>166</v>
      </c>
      <c r="E19" s="88" t="str">
        <f t="shared" si="0"/>
        <v>Directivo</v>
      </c>
      <c r="F19" s="88" t="str">
        <f t="shared" si="8"/>
        <v>006</v>
      </c>
      <c r="G19" s="88" t="s">
        <v>192</v>
      </c>
      <c r="H19" s="60" t="str">
        <f t="shared" si="1"/>
        <v>Libre Nombramiento y Remoción</v>
      </c>
      <c r="I19" s="116"/>
      <c r="J19" s="116"/>
      <c r="K19" s="117"/>
      <c r="L19" s="116"/>
      <c r="M19" s="117"/>
      <c r="N19" s="54"/>
      <c r="O19" s="54"/>
      <c r="P19" s="60" t="str">
        <f t="shared" si="2"/>
        <v>*</v>
      </c>
      <c r="Q19" s="60" t="str">
        <f t="shared" si="3"/>
        <v>Global</v>
      </c>
      <c r="R19" s="60" t="str">
        <f t="shared" si="4"/>
        <v>Si</v>
      </c>
      <c r="S19" s="60" t="str">
        <f t="shared" si="5"/>
        <v>OND</v>
      </c>
      <c r="T19" s="60" t="str">
        <f>+IF(U19=0,"Definitiva",IF(U19=V19,"N/A",IF(U19&lt;&gt;V19,"Temporal",ERROR)))</f>
        <v>Definitiva</v>
      </c>
      <c r="U19" s="118"/>
      <c r="V19" s="54"/>
      <c r="W19" s="92"/>
      <c r="X19" s="171"/>
      <c r="Y19" s="118"/>
      <c r="Z19" s="54"/>
      <c r="AA19" s="54"/>
      <c r="AB19" s="54"/>
      <c r="AC19" s="119" t="str">
        <f t="shared" ca="1" si="9"/>
        <v>*</v>
      </c>
      <c r="AD19" s="120"/>
      <c r="AE19" s="54"/>
      <c r="AF19" s="54"/>
      <c r="AG19" s="120"/>
      <c r="AH19" s="54"/>
      <c r="AI19" s="120"/>
      <c r="AJ19" s="54"/>
      <c r="AK19" s="121" t="str">
        <f t="shared" ca="1" si="10"/>
        <v>*</v>
      </c>
      <c r="AL19" s="120"/>
      <c r="AM19" s="92"/>
      <c r="AN19" s="54"/>
      <c r="AO19" s="54"/>
      <c r="AP19" s="120"/>
      <c r="AQ19" s="122"/>
      <c r="AR19" s="54"/>
      <c r="AS19" s="54"/>
      <c r="AT19" s="54"/>
      <c r="AU19" s="54"/>
      <c r="AV19" s="54"/>
      <c r="AW19" s="54"/>
      <c r="AX19" s="92"/>
      <c r="AY19" s="92"/>
      <c r="AZ19" s="54"/>
      <c r="BA19" s="54"/>
      <c r="BB19" s="54"/>
      <c r="BC19" s="54"/>
      <c r="BD19" s="54"/>
      <c r="BE19" s="54"/>
      <c r="BF19" s="113"/>
      <c r="BG19" s="54"/>
      <c r="BH19" s="54"/>
      <c r="BI19" s="54"/>
      <c r="BJ19" s="54"/>
      <c r="BK19" s="54"/>
      <c r="BL19" s="54"/>
      <c r="BM19" s="54"/>
      <c r="BN19" s="54"/>
      <c r="BO19" s="54"/>
      <c r="BP19" s="54"/>
      <c r="BQ19" s="54"/>
      <c r="BR19" s="54"/>
      <c r="BS19" s="54"/>
      <c r="BT19" s="54"/>
      <c r="BU19" s="54"/>
      <c r="BV19" s="54"/>
      <c r="BW19" s="54"/>
      <c r="BX19" s="54"/>
      <c r="BY19" s="54"/>
      <c r="BZ19" s="120"/>
      <c r="CA19" s="121" t="str">
        <f t="shared" ca="1" si="11"/>
        <v>*</v>
      </c>
      <c r="CB19" s="54"/>
      <c r="CC19" s="120"/>
      <c r="CD19" s="121" t="str">
        <f t="shared" ca="1" si="12"/>
        <v>*</v>
      </c>
      <c r="CE19" s="54"/>
      <c r="CF19" s="120"/>
      <c r="CG19" s="121" t="str">
        <f t="shared" ca="1" si="13"/>
        <v>*</v>
      </c>
      <c r="CH19" s="54"/>
      <c r="CI19" s="120"/>
      <c r="CJ19" s="121" t="str">
        <f t="shared" ca="1" si="14"/>
        <v>*</v>
      </c>
      <c r="CK19" s="54"/>
      <c r="CL19" s="54"/>
      <c r="CM19" s="121" t="str">
        <f t="shared" ca="1" si="15"/>
        <v>*</v>
      </c>
      <c r="CN19" s="54"/>
      <c r="CO19" s="113"/>
    </row>
    <row r="20" spans="1:93" s="114" customFormat="1" ht="30.75" customHeight="1" x14ac:dyDescent="0.25">
      <c r="A20" s="115">
        <v>14</v>
      </c>
      <c r="B20" s="102" t="str">
        <f t="shared" si="6"/>
        <v>*</v>
      </c>
      <c r="C20" s="102" t="str">
        <f t="shared" si="7"/>
        <v>*</v>
      </c>
      <c r="D20" s="88" t="s">
        <v>166</v>
      </c>
      <c r="E20" s="88" t="str">
        <f t="shared" si="0"/>
        <v>Directivo</v>
      </c>
      <c r="F20" s="88" t="str">
        <f t="shared" si="8"/>
        <v>006</v>
      </c>
      <c r="G20" s="88" t="s">
        <v>192</v>
      </c>
      <c r="H20" s="60" t="str">
        <f t="shared" si="1"/>
        <v>Libre Nombramiento y Remoción</v>
      </c>
      <c r="I20" s="116"/>
      <c r="J20" s="116"/>
      <c r="K20" s="117"/>
      <c r="L20" s="116"/>
      <c r="M20" s="117"/>
      <c r="N20" s="54"/>
      <c r="O20" s="54"/>
      <c r="P20" s="60" t="str">
        <f t="shared" si="2"/>
        <v>*</v>
      </c>
      <c r="Q20" s="60" t="str">
        <f t="shared" si="3"/>
        <v>Global</v>
      </c>
      <c r="R20" s="60" t="str">
        <f t="shared" si="4"/>
        <v>Si</v>
      </c>
      <c r="S20" s="60" t="str">
        <f t="shared" si="5"/>
        <v>OND</v>
      </c>
      <c r="T20" s="60" t="str">
        <f>+IF(U20=0,"Definitiva",IF(U20=V20,"N/A",IF(U20&lt;&gt;V20,"Temporal",ERROR)))</f>
        <v>Definitiva</v>
      </c>
      <c r="U20" s="118"/>
      <c r="V20" s="54"/>
      <c r="W20" s="92"/>
      <c r="X20" s="171"/>
      <c r="Y20" s="118"/>
      <c r="Z20" s="54"/>
      <c r="AA20" s="54"/>
      <c r="AB20" s="54"/>
      <c r="AC20" s="119" t="str">
        <f t="shared" ca="1" si="9"/>
        <v>*</v>
      </c>
      <c r="AD20" s="120"/>
      <c r="AE20" s="54"/>
      <c r="AF20" s="54"/>
      <c r="AG20" s="120"/>
      <c r="AH20" s="54"/>
      <c r="AI20" s="120"/>
      <c r="AJ20" s="54"/>
      <c r="AK20" s="121" t="str">
        <f t="shared" ca="1" si="10"/>
        <v>*</v>
      </c>
      <c r="AL20" s="120"/>
      <c r="AM20" s="92"/>
      <c r="AN20" s="54"/>
      <c r="AO20" s="54"/>
      <c r="AP20" s="120"/>
      <c r="AQ20" s="122"/>
      <c r="AR20" s="54"/>
      <c r="AS20" s="54"/>
      <c r="AT20" s="54"/>
      <c r="AU20" s="54"/>
      <c r="AV20" s="54"/>
      <c r="AW20" s="54"/>
      <c r="AX20" s="92"/>
      <c r="AY20" s="92"/>
      <c r="AZ20" s="54"/>
      <c r="BA20" s="54"/>
      <c r="BB20" s="54"/>
      <c r="BC20" s="54"/>
      <c r="BD20" s="54"/>
      <c r="BE20" s="54"/>
      <c r="BF20" s="113"/>
      <c r="BG20" s="54"/>
      <c r="BH20" s="54"/>
      <c r="BI20" s="54"/>
      <c r="BJ20" s="54"/>
      <c r="BK20" s="54"/>
      <c r="BL20" s="54"/>
      <c r="BM20" s="54"/>
      <c r="BN20" s="54"/>
      <c r="BO20" s="54"/>
      <c r="BP20" s="54"/>
      <c r="BQ20" s="54"/>
      <c r="BR20" s="54"/>
      <c r="BS20" s="54"/>
      <c r="BT20" s="54"/>
      <c r="BU20" s="54"/>
      <c r="BV20" s="54"/>
      <c r="BW20" s="54"/>
      <c r="BX20" s="54"/>
      <c r="BY20" s="54"/>
      <c r="BZ20" s="120"/>
      <c r="CA20" s="121" t="str">
        <f t="shared" ca="1" si="11"/>
        <v>*</v>
      </c>
      <c r="CB20" s="54"/>
      <c r="CC20" s="120"/>
      <c r="CD20" s="121" t="str">
        <f t="shared" ca="1" si="12"/>
        <v>*</v>
      </c>
      <c r="CE20" s="54"/>
      <c r="CF20" s="120"/>
      <c r="CG20" s="121" t="str">
        <f t="shared" ca="1" si="13"/>
        <v>*</v>
      </c>
      <c r="CH20" s="54"/>
      <c r="CI20" s="120"/>
      <c r="CJ20" s="121" t="str">
        <f t="shared" ca="1" si="14"/>
        <v>*</v>
      </c>
      <c r="CK20" s="54"/>
      <c r="CL20" s="54"/>
      <c r="CM20" s="121" t="str">
        <f t="shared" ca="1" si="15"/>
        <v>*</v>
      </c>
      <c r="CN20" s="54"/>
      <c r="CO20" s="113"/>
    </row>
    <row r="21" spans="1:93" s="114" customFormat="1" ht="30.75" customHeight="1" x14ac:dyDescent="0.25">
      <c r="A21" s="115">
        <v>15</v>
      </c>
      <c r="B21" s="102" t="str">
        <f t="shared" si="6"/>
        <v>*</v>
      </c>
      <c r="C21" s="102" t="str">
        <f t="shared" si="7"/>
        <v>*</v>
      </c>
      <c r="D21" s="88" t="s">
        <v>81</v>
      </c>
      <c r="E21" s="88" t="str">
        <f t="shared" si="0"/>
        <v>Directivo</v>
      </c>
      <c r="F21" s="88" t="str">
        <f t="shared" si="8"/>
        <v>039</v>
      </c>
      <c r="G21" s="88" t="s">
        <v>192</v>
      </c>
      <c r="H21" s="60" t="str">
        <f t="shared" si="1"/>
        <v>Libre Nombramiento y Remoción</v>
      </c>
      <c r="I21" s="116"/>
      <c r="J21" s="116"/>
      <c r="K21" s="117"/>
      <c r="L21" s="116"/>
      <c r="M21" s="117"/>
      <c r="N21" s="54"/>
      <c r="O21" s="54"/>
      <c r="P21" s="60" t="str">
        <f t="shared" si="2"/>
        <v>*</v>
      </c>
      <c r="Q21" s="60" t="str">
        <f t="shared" si="3"/>
        <v>Global</v>
      </c>
      <c r="R21" s="60" t="str">
        <f t="shared" si="4"/>
        <v>Si</v>
      </c>
      <c r="S21" s="60" t="str">
        <f t="shared" si="5"/>
        <v>OND</v>
      </c>
      <c r="T21" s="60" t="str">
        <f>+IF(U21=0,"Definitiva",IF(U21=V21,"N/A",IF(U21&lt;&gt;V21,"Temporal",ERROR)))</f>
        <v>Definitiva</v>
      </c>
      <c r="U21" s="118"/>
      <c r="V21" s="54"/>
      <c r="W21" s="92"/>
      <c r="X21" s="171"/>
      <c r="Y21" s="118"/>
      <c r="Z21" s="54"/>
      <c r="AA21" s="54"/>
      <c r="AB21" s="54"/>
      <c r="AC21" s="119" t="str">
        <f t="shared" ca="1" si="9"/>
        <v>*</v>
      </c>
      <c r="AD21" s="120"/>
      <c r="AE21" s="54"/>
      <c r="AF21" s="54"/>
      <c r="AG21" s="120"/>
      <c r="AH21" s="54"/>
      <c r="AI21" s="120"/>
      <c r="AJ21" s="54"/>
      <c r="AK21" s="121" t="str">
        <f t="shared" ca="1" si="10"/>
        <v>*</v>
      </c>
      <c r="AL21" s="120"/>
      <c r="AM21" s="92"/>
      <c r="AN21" s="54"/>
      <c r="AO21" s="54"/>
      <c r="AP21" s="120"/>
      <c r="AQ21" s="122"/>
      <c r="AR21" s="54"/>
      <c r="AS21" s="54"/>
      <c r="AT21" s="54"/>
      <c r="AU21" s="54"/>
      <c r="AV21" s="54"/>
      <c r="AW21" s="54"/>
      <c r="AX21" s="92"/>
      <c r="AY21" s="92"/>
      <c r="AZ21" s="54"/>
      <c r="BA21" s="54"/>
      <c r="BB21" s="54"/>
      <c r="BC21" s="54"/>
      <c r="BD21" s="54"/>
      <c r="BE21" s="54"/>
      <c r="BF21" s="113"/>
      <c r="BG21" s="54"/>
      <c r="BH21" s="54"/>
      <c r="BI21" s="54"/>
      <c r="BJ21" s="54"/>
      <c r="BK21" s="54"/>
      <c r="BL21" s="54"/>
      <c r="BM21" s="54"/>
      <c r="BN21" s="54"/>
      <c r="BO21" s="54"/>
      <c r="BP21" s="54"/>
      <c r="BQ21" s="54"/>
      <c r="BR21" s="54"/>
      <c r="BS21" s="54"/>
      <c r="BT21" s="54"/>
      <c r="BU21" s="54"/>
      <c r="BV21" s="54"/>
      <c r="BW21" s="54"/>
      <c r="BX21" s="54"/>
      <c r="BY21" s="54"/>
      <c r="BZ21" s="120"/>
      <c r="CA21" s="121" t="str">
        <f t="shared" ca="1" si="11"/>
        <v>*</v>
      </c>
      <c r="CB21" s="54"/>
      <c r="CC21" s="120"/>
      <c r="CD21" s="121" t="str">
        <f t="shared" ca="1" si="12"/>
        <v>*</v>
      </c>
      <c r="CE21" s="54"/>
      <c r="CF21" s="120"/>
      <c r="CG21" s="121" t="str">
        <f t="shared" ca="1" si="13"/>
        <v>*</v>
      </c>
      <c r="CH21" s="54"/>
      <c r="CI21" s="120"/>
      <c r="CJ21" s="121" t="str">
        <f t="shared" ca="1" si="14"/>
        <v>*</v>
      </c>
      <c r="CK21" s="54"/>
      <c r="CL21" s="54"/>
      <c r="CM21" s="121" t="str">
        <f t="shared" ca="1" si="15"/>
        <v>*</v>
      </c>
      <c r="CN21" s="54"/>
      <c r="CO21" s="54"/>
    </row>
    <row r="22" spans="1:93" s="114" customFormat="1" ht="30.75" customHeight="1" x14ac:dyDescent="0.25">
      <c r="A22" s="115">
        <v>16</v>
      </c>
      <c r="B22" s="102" t="str">
        <f t="shared" si="6"/>
        <v>*</v>
      </c>
      <c r="C22" s="102" t="str">
        <f t="shared" si="7"/>
        <v>*</v>
      </c>
      <c r="D22" s="88" t="s">
        <v>81</v>
      </c>
      <c r="E22" s="88" t="str">
        <f t="shared" si="0"/>
        <v>Directivo</v>
      </c>
      <c r="F22" s="88" t="str">
        <f t="shared" si="8"/>
        <v>039</v>
      </c>
      <c r="G22" s="88" t="s">
        <v>192</v>
      </c>
      <c r="H22" s="60" t="str">
        <f t="shared" si="1"/>
        <v>Libre Nombramiento y Remoción</v>
      </c>
      <c r="I22" s="116"/>
      <c r="J22" s="116"/>
      <c r="K22" s="117"/>
      <c r="L22" s="116"/>
      <c r="M22" s="117"/>
      <c r="N22" s="54"/>
      <c r="O22" s="54"/>
      <c r="P22" s="60" t="str">
        <f t="shared" si="2"/>
        <v>*</v>
      </c>
      <c r="Q22" s="60" t="str">
        <f t="shared" si="3"/>
        <v>Global</v>
      </c>
      <c r="R22" s="60" t="str">
        <f t="shared" si="4"/>
        <v>Si</v>
      </c>
      <c r="S22" s="60" t="str">
        <f t="shared" si="5"/>
        <v>OND</v>
      </c>
      <c r="T22" s="60" t="str">
        <f>+IF(U22=0,"Definitiva",IF(U22=V22,"N/A",IF(U22&lt;&gt;V22,"Temporal",ERROR)))</f>
        <v>Definitiva</v>
      </c>
      <c r="U22" s="118"/>
      <c r="V22" s="54"/>
      <c r="W22" s="92"/>
      <c r="X22" s="171"/>
      <c r="Y22" s="118"/>
      <c r="Z22" s="54"/>
      <c r="AA22" s="54"/>
      <c r="AB22" s="54"/>
      <c r="AC22" s="119" t="str">
        <f t="shared" ca="1" si="9"/>
        <v>*</v>
      </c>
      <c r="AD22" s="120"/>
      <c r="AE22" s="54"/>
      <c r="AF22" s="54"/>
      <c r="AG22" s="120"/>
      <c r="AH22" s="54"/>
      <c r="AI22" s="120"/>
      <c r="AJ22" s="54"/>
      <c r="AK22" s="121" t="str">
        <f t="shared" ca="1" si="10"/>
        <v>*</v>
      </c>
      <c r="AL22" s="120"/>
      <c r="AM22" s="92"/>
      <c r="AN22" s="54"/>
      <c r="AO22" s="54"/>
      <c r="AP22" s="120"/>
      <c r="AQ22" s="122"/>
      <c r="AR22" s="54"/>
      <c r="AS22" s="54"/>
      <c r="AT22" s="54"/>
      <c r="AU22" s="54"/>
      <c r="AV22" s="54"/>
      <c r="AW22" s="54"/>
      <c r="AX22" s="92"/>
      <c r="AY22" s="92"/>
      <c r="AZ22" s="54"/>
      <c r="BA22" s="54"/>
      <c r="BB22" s="54"/>
      <c r="BC22" s="54"/>
      <c r="BD22" s="54"/>
      <c r="BE22" s="54"/>
      <c r="BF22" s="113"/>
      <c r="BG22" s="54"/>
      <c r="BH22" s="54"/>
      <c r="BI22" s="54"/>
      <c r="BJ22" s="54"/>
      <c r="BK22" s="54"/>
      <c r="BL22" s="54"/>
      <c r="BM22" s="54"/>
      <c r="BN22" s="54"/>
      <c r="BO22" s="54"/>
      <c r="BP22" s="54"/>
      <c r="BQ22" s="54"/>
      <c r="BR22" s="54"/>
      <c r="BS22" s="54"/>
      <c r="BT22" s="54"/>
      <c r="BU22" s="54"/>
      <c r="BV22" s="54"/>
      <c r="BW22" s="54"/>
      <c r="BX22" s="54"/>
      <c r="BY22" s="54"/>
      <c r="BZ22" s="120"/>
      <c r="CA22" s="121" t="str">
        <f t="shared" ca="1" si="11"/>
        <v>*</v>
      </c>
      <c r="CB22" s="54"/>
      <c r="CC22" s="120"/>
      <c r="CD22" s="121" t="str">
        <f t="shared" ca="1" si="12"/>
        <v>*</v>
      </c>
      <c r="CE22" s="54"/>
      <c r="CF22" s="120"/>
      <c r="CG22" s="121" t="str">
        <f t="shared" ca="1" si="13"/>
        <v>*</v>
      </c>
      <c r="CH22" s="54"/>
      <c r="CI22" s="120"/>
      <c r="CJ22" s="121" t="str">
        <f t="shared" ca="1" si="14"/>
        <v>*</v>
      </c>
      <c r="CK22" s="54"/>
      <c r="CL22" s="54"/>
      <c r="CM22" s="121" t="str">
        <f t="shared" ca="1" si="15"/>
        <v>*</v>
      </c>
      <c r="CN22" s="54"/>
      <c r="CO22" s="113"/>
    </row>
    <row r="23" spans="1:93" s="114" customFormat="1" ht="30.75" customHeight="1" x14ac:dyDescent="0.25">
      <c r="A23" s="115">
        <v>17</v>
      </c>
      <c r="B23" s="102" t="str">
        <f t="shared" si="6"/>
        <v>*</v>
      </c>
      <c r="C23" s="102" t="str">
        <f t="shared" si="7"/>
        <v>*</v>
      </c>
      <c r="D23" s="88" t="s">
        <v>81</v>
      </c>
      <c r="E23" s="88" t="str">
        <f t="shared" si="0"/>
        <v>Directivo</v>
      </c>
      <c r="F23" s="88" t="str">
        <f t="shared" ref="F23:F54" si="16">IFERROR(VLOOKUP($D23,Mat_den_emp,2,FALSE),"*")</f>
        <v>039</v>
      </c>
      <c r="G23" s="88" t="s">
        <v>192</v>
      </c>
      <c r="H23" s="60" t="str">
        <f t="shared" si="1"/>
        <v>Libre Nombramiento y Remoción</v>
      </c>
      <c r="I23" s="116"/>
      <c r="J23" s="116"/>
      <c r="K23" s="117"/>
      <c r="L23" s="116"/>
      <c r="M23" s="117"/>
      <c r="N23" s="54"/>
      <c r="O23" s="54"/>
      <c r="P23" s="60" t="str">
        <f t="shared" si="2"/>
        <v>*</v>
      </c>
      <c r="Q23" s="60" t="str">
        <f t="shared" si="3"/>
        <v>Global</v>
      </c>
      <c r="R23" s="60" t="str">
        <f t="shared" si="4"/>
        <v>Si</v>
      </c>
      <c r="S23" s="60" t="str">
        <f t="shared" si="5"/>
        <v>OND</v>
      </c>
      <c r="T23" s="60" t="str">
        <f>+IF(U23=0,"Definitiva",IF(U23=V23,"N/A",IF(U23&lt;&gt;V23,"Temporal",ERROR)))</f>
        <v>Definitiva</v>
      </c>
      <c r="U23" s="118"/>
      <c r="V23" s="54"/>
      <c r="W23" s="92"/>
      <c r="X23" s="171"/>
      <c r="Y23" s="118"/>
      <c r="Z23" s="54"/>
      <c r="AA23" s="54"/>
      <c r="AB23" s="54"/>
      <c r="AC23" s="119" t="str">
        <f t="shared" ca="1" si="9"/>
        <v>*</v>
      </c>
      <c r="AD23" s="120"/>
      <c r="AE23" s="54"/>
      <c r="AF23" s="54"/>
      <c r="AG23" s="120"/>
      <c r="AH23" s="54"/>
      <c r="AI23" s="120"/>
      <c r="AJ23" s="54"/>
      <c r="AK23" s="121" t="str">
        <f t="shared" ca="1" si="10"/>
        <v>*</v>
      </c>
      <c r="AL23" s="120"/>
      <c r="AM23" s="92"/>
      <c r="AN23" s="54"/>
      <c r="AO23" s="54"/>
      <c r="AP23" s="120"/>
      <c r="AQ23" s="122"/>
      <c r="AR23" s="54"/>
      <c r="AS23" s="54"/>
      <c r="AT23" s="54"/>
      <c r="AU23" s="54"/>
      <c r="AV23" s="54"/>
      <c r="AW23" s="54"/>
      <c r="AX23" s="92"/>
      <c r="AY23" s="92"/>
      <c r="AZ23" s="54"/>
      <c r="BA23" s="54"/>
      <c r="BB23" s="54"/>
      <c r="BC23" s="54"/>
      <c r="BD23" s="54"/>
      <c r="BE23" s="54"/>
      <c r="BF23" s="113"/>
      <c r="BG23" s="54"/>
      <c r="BH23" s="54"/>
      <c r="BI23" s="54"/>
      <c r="BJ23" s="54"/>
      <c r="BK23" s="54"/>
      <c r="BL23" s="54"/>
      <c r="BM23" s="54"/>
      <c r="BN23" s="54"/>
      <c r="BO23" s="54"/>
      <c r="BP23" s="54"/>
      <c r="BQ23" s="54"/>
      <c r="BR23" s="54"/>
      <c r="BS23" s="54"/>
      <c r="BT23" s="54"/>
      <c r="BU23" s="54"/>
      <c r="BV23" s="54"/>
      <c r="BW23" s="54"/>
      <c r="BX23" s="54"/>
      <c r="BY23" s="54"/>
      <c r="BZ23" s="120"/>
      <c r="CA23" s="121" t="str">
        <f t="shared" ca="1" si="11"/>
        <v>*</v>
      </c>
      <c r="CB23" s="54"/>
      <c r="CC23" s="120"/>
      <c r="CD23" s="121" t="str">
        <f t="shared" ca="1" si="12"/>
        <v>*</v>
      </c>
      <c r="CE23" s="54"/>
      <c r="CF23" s="120"/>
      <c r="CG23" s="121" t="str">
        <f t="shared" ca="1" si="13"/>
        <v>*</v>
      </c>
      <c r="CH23" s="54"/>
      <c r="CI23" s="120"/>
      <c r="CJ23" s="121" t="str">
        <f t="shared" ca="1" si="14"/>
        <v>*</v>
      </c>
      <c r="CK23" s="54"/>
      <c r="CL23" s="54"/>
      <c r="CM23" s="121" t="str">
        <f t="shared" ca="1" si="15"/>
        <v>*</v>
      </c>
      <c r="CN23" s="54"/>
      <c r="CO23" s="113"/>
    </row>
    <row r="24" spans="1:93" s="114" customFormat="1" ht="30.75" customHeight="1" x14ac:dyDescent="0.25">
      <c r="A24" s="115">
        <v>18</v>
      </c>
      <c r="B24" s="102" t="str">
        <f t="shared" si="6"/>
        <v>*</v>
      </c>
      <c r="C24" s="102" t="str">
        <f t="shared" si="7"/>
        <v>*</v>
      </c>
      <c r="D24" s="88" t="s">
        <v>81</v>
      </c>
      <c r="E24" s="88" t="str">
        <f t="shared" si="0"/>
        <v>Directivo</v>
      </c>
      <c r="F24" s="88" t="str">
        <f t="shared" si="16"/>
        <v>039</v>
      </c>
      <c r="G24" s="88" t="s">
        <v>192</v>
      </c>
      <c r="H24" s="60" t="str">
        <f t="shared" si="1"/>
        <v>Libre Nombramiento y Remoción</v>
      </c>
      <c r="I24" s="116"/>
      <c r="J24" s="116"/>
      <c r="K24" s="117"/>
      <c r="L24" s="116"/>
      <c r="M24" s="117"/>
      <c r="N24" s="54"/>
      <c r="O24" s="54"/>
      <c r="P24" s="60" t="str">
        <f t="shared" si="2"/>
        <v>*</v>
      </c>
      <c r="Q24" s="60" t="str">
        <f t="shared" si="3"/>
        <v>Global</v>
      </c>
      <c r="R24" s="60" t="str">
        <f t="shared" si="4"/>
        <v>Si</v>
      </c>
      <c r="S24" s="60" t="str">
        <f t="shared" si="5"/>
        <v>OND</v>
      </c>
      <c r="T24" s="60" t="str">
        <f>+IF(U24=0,"Definitiva",IF(U24=V24,"N/A",IF(U24&lt;&gt;V24,"Temporal",ERROR)))</f>
        <v>Definitiva</v>
      </c>
      <c r="U24" s="118"/>
      <c r="V24" s="54"/>
      <c r="W24" s="92"/>
      <c r="X24" s="171"/>
      <c r="Y24" s="118"/>
      <c r="Z24" s="54"/>
      <c r="AA24" s="54"/>
      <c r="AB24" s="54"/>
      <c r="AC24" s="119" t="str">
        <f t="shared" ca="1" si="9"/>
        <v>*</v>
      </c>
      <c r="AD24" s="120"/>
      <c r="AE24" s="54"/>
      <c r="AF24" s="54"/>
      <c r="AG24" s="120"/>
      <c r="AH24" s="54"/>
      <c r="AI24" s="120"/>
      <c r="AJ24" s="54"/>
      <c r="AK24" s="121" t="str">
        <f t="shared" ca="1" si="10"/>
        <v>*</v>
      </c>
      <c r="AL24" s="120"/>
      <c r="AM24" s="92"/>
      <c r="AN24" s="54"/>
      <c r="AO24" s="54"/>
      <c r="AP24" s="120"/>
      <c r="AQ24" s="122"/>
      <c r="AR24" s="54"/>
      <c r="AS24" s="54"/>
      <c r="AT24" s="54"/>
      <c r="AU24" s="54"/>
      <c r="AV24" s="54"/>
      <c r="AW24" s="54"/>
      <c r="AX24" s="92"/>
      <c r="AY24" s="92"/>
      <c r="AZ24" s="54"/>
      <c r="BA24" s="54"/>
      <c r="BB24" s="54"/>
      <c r="BC24" s="54"/>
      <c r="BD24" s="54"/>
      <c r="BE24" s="54"/>
      <c r="BF24" s="113"/>
      <c r="BG24" s="54"/>
      <c r="BH24" s="54"/>
      <c r="BI24" s="54"/>
      <c r="BJ24" s="54"/>
      <c r="BK24" s="54"/>
      <c r="BL24" s="54"/>
      <c r="BM24" s="54"/>
      <c r="BN24" s="54"/>
      <c r="BO24" s="54"/>
      <c r="BP24" s="54"/>
      <c r="BQ24" s="54"/>
      <c r="BR24" s="54"/>
      <c r="BS24" s="54"/>
      <c r="BT24" s="54"/>
      <c r="BU24" s="54"/>
      <c r="BV24" s="54"/>
      <c r="BW24" s="54"/>
      <c r="BX24" s="54"/>
      <c r="BY24" s="54"/>
      <c r="BZ24" s="120"/>
      <c r="CA24" s="121" t="str">
        <f t="shared" ca="1" si="11"/>
        <v>*</v>
      </c>
      <c r="CB24" s="54"/>
      <c r="CC24" s="120"/>
      <c r="CD24" s="121" t="str">
        <f t="shared" ca="1" si="12"/>
        <v>*</v>
      </c>
      <c r="CE24" s="54"/>
      <c r="CF24" s="120"/>
      <c r="CG24" s="121" t="str">
        <f t="shared" ca="1" si="13"/>
        <v>*</v>
      </c>
      <c r="CH24" s="54"/>
      <c r="CI24" s="120"/>
      <c r="CJ24" s="121" t="str">
        <f t="shared" ca="1" si="14"/>
        <v>*</v>
      </c>
      <c r="CK24" s="54"/>
      <c r="CL24" s="54"/>
      <c r="CM24" s="121" t="str">
        <f t="shared" ca="1" si="15"/>
        <v>*</v>
      </c>
      <c r="CN24" s="54"/>
      <c r="CO24" s="113"/>
    </row>
    <row r="25" spans="1:93" s="114" customFormat="1" ht="30.75" customHeight="1" x14ac:dyDescent="0.25">
      <c r="A25" s="115">
        <v>19</v>
      </c>
      <c r="B25" s="102" t="str">
        <f t="shared" si="6"/>
        <v>*</v>
      </c>
      <c r="C25" s="102" t="str">
        <f t="shared" si="7"/>
        <v>*</v>
      </c>
      <c r="D25" s="88" t="s">
        <v>81</v>
      </c>
      <c r="E25" s="88" t="str">
        <f t="shared" si="0"/>
        <v>Directivo</v>
      </c>
      <c r="F25" s="88" t="str">
        <f t="shared" si="16"/>
        <v>039</v>
      </c>
      <c r="G25" s="88" t="s">
        <v>192</v>
      </c>
      <c r="H25" s="60" t="str">
        <f t="shared" si="1"/>
        <v>Libre Nombramiento y Remoción</v>
      </c>
      <c r="I25" s="116"/>
      <c r="J25" s="116"/>
      <c r="K25" s="117"/>
      <c r="L25" s="116"/>
      <c r="M25" s="117"/>
      <c r="N25" s="54"/>
      <c r="O25" s="54"/>
      <c r="P25" s="60" t="str">
        <f t="shared" si="2"/>
        <v>*</v>
      </c>
      <c r="Q25" s="60" t="str">
        <f t="shared" si="3"/>
        <v>Global</v>
      </c>
      <c r="R25" s="60" t="str">
        <f t="shared" si="4"/>
        <v>Si</v>
      </c>
      <c r="S25" s="60" t="str">
        <f t="shared" si="5"/>
        <v>OND</v>
      </c>
      <c r="T25" s="60" t="str">
        <f>+IF(U25=0,"Definitiva",IF(U25=V25,"N/A",IF(U25&lt;&gt;V25,"Temporal",ERROR)))</f>
        <v>Definitiva</v>
      </c>
      <c r="U25" s="118"/>
      <c r="V25" s="54"/>
      <c r="W25" s="92"/>
      <c r="X25" s="171"/>
      <c r="Y25" s="118"/>
      <c r="Z25" s="54"/>
      <c r="AA25" s="54"/>
      <c r="AB25" s="54"/>
      <c r="AC25" s="119" t="str">
        <f t="shared" ca="1" si="9"/>
        <v>*</v>
      </c>
      <c r="AD25" s="120"/>
      <c r="AE25" s="54"/>
      <c r="AF25" s="54"/>
      <c r="AG25" s="120"/>
      <c r="AH25" s="54"/>
      <c r="AI25" s="120"/>
      <c r="AJ25" s="54"/>
      <c r="AK25" s="121" t="str">
        <f t="shared" ca="1" si="10"/>
        <v>*</v>
      </c>
      <c r="AL25" s="120"/>
      <c r="AM25" s="92"/>
      <c r="AN25" s="54"/>
      <c r="AO25" s="54"/>
      <c r="AP25" s="120"/>
      <c r="AQ25" s="122"/>
      <c r="AR25" s="54"/>
      <c r="AS25" s="54"/>
      <c r="AT25" s="54"/>
      <c r="AU25" s="54"/>
      <c r="AV25" s="54"/>
      <c r="AW25" s="54"/>
      <c r="AX25" s="92"/>
      <c r="AY25" s="92"/>
      <c r="AZ25" s="54"/>
      <c r="BA25" s="54"/>
      <c r="BB25" s="54"/>
      <c r="BC25" s="54"/>
      <c r="BD25" s="54"/>
      <c r="BE25" s="54"/>
      <c r="BF25" s="113"/>
      <c r="BG25" s="54"/>
      <c r="BH25" s="54"/>
      <c r="BI25" s="54"/>
      <c r="BJ25" s="54"/>
      <c r="BK25" s="54"/>
      <c r="BL25" s="54"/>
      <c r="BM25" s="54"/>
      <c r="BN25" s="54"/>
      <c r="BO25" s="54"/>
      <c r="BP25" s="54"/>
      <c r="BQ25" s="54"/>
      <c r="BR25" s="54"/>
      <c r="BS25" s="54"/>
      <c r="BT25" s="54"/>
      <c r="BU25" s="54"/>
      <c r="BV25" s="54"/>
      <c r="BW25" s="54"/>
      <c r="BX25" s="54"/>
      <c r="BY25" s="54"/>
      <c r="BZ25" s="120"/>
      <c r="CA25" s="121" t="str">
        <f t="shared" ca="1" si="11"/>
        <v>*</v>
      </c>
      <c r="CB25" s="54"/>
      <c r="CC25" s="120"/>
      <c r="CD25" s="121" t="str">
        <f t="shared" ca="1" si="12"/>
        <v>*</v>
      </c>
      <c r="CE25" s="54"/>
      <c r="CF25" s="120"/>
      <c r="CG25" s="121" t="str">
        <f t="shared" ca="1" si="13"/>
        <v>*</v>
      </c>
      <c r="CH25" s="54"/>
      <c r="CI25" s="120"/>
      <c r="CJ25" s="121" t="str">
        <f t="shared" ca="1" si="14"/>
        <v>*</v>
      </c>
      <c r="CK25" s="54"/>
      <c r="CL25" s="54"/>
      <c r="CM25" s="121" t="str">
        <f t="shared" ca="1" si="15"/>
        <v>*</v>
      </c>
      <c r="CN25" s="54"/>
      <c r="CO25" s="113"/>
    </row>
    <row r="26" spans="1:93" s="114" customFormat="1" ht="30.75" customHeight="1" x14ac:dyDescent="0.25">
      <c r="A26" s="115">
        <v>20</v>
      </c>
      <c r="B26" s="102" t="str">
        <f t="shared" si="6"/>
        <v>*</v>
      </c>
      <c r="C26" s="102" t="str">
        <f t="shared" si="7"/>
        <v>*</v>
      </c>
      <c r="D26" s="88" t="s">
        <v>81</v>
      </c>
      <c r="E26" s="88" t="str">
        <f t="shared" si="0"/>
        <v>Directivo</v>
      </c>
      <c r="F26" s="88" t="str">
        <f t="shared" si="16"/>
        <v>039</v>
      </c>
      <c r="G26" s="88" t="s">
        <v>192</v>
      </c>
      <c r="H26" s="60" t="str">
        <f t="shared" si="1"/>
        <v>Libre Nombramiento y Remoción</v>
      </c>
      <c r="I26" s="116"/>
      <c r="J26" s="116"/>
      <c r="K26" s="117"/>
      <c r="L26" s="116"/>
      <c r="M26" s="117"/>
      <c r="N26" s="54"/>
      <c r="O26" s="54"/>
      <c r="P26" s="60" t="str">
        <f t="shared" si="2"/>
        <v>*</v>
      </c>
      <c r="Q26" s="60" t="str">
        <f t="shared" si="3"/>
        <v>Global</v>
      </c>
      <c r="R26" s="60" t="str">
        <f t="shared" si="4"/>
        <v>Si</v>
      </c>
      <c r="S26" s="60" t="str">
        <f t="shared" si="5"/>
        <v>OND</v>
      </c>
      <c r="T26" s="60" t="str">
        <f>+IF(U26=0,"Definitiva",IF(U26=V26,"N/A",IF(U26&lt;&gt;V26,"Temporal",ERROR)))</f>
        <v>Definitiva</v>
      </c>
      <c r="U26" s="118"/>
      <c r="V26" s="54"/>
      <c r="W26" s="92"/>
      <c r="X26" s="171"/>
      <c r="Y26" s="118"/>
      <c r="Z26" s="54"/>
      <c r="AA26" s="54"/>
      <c r="AB26" s="54"/>
      <c r="AC26" s="119" t="str">
        <f t="shared" ca="1" si="9"/>
        <v>*</v>
      </c>
      <c r="AD26" s="120"/>
      <c r="AE26" s="54"/>
      <c r="AF26" s="54"/>
      <c r="AG26" s="120"/>
      <c r="AH26" s="54"/>
      <c r="AI26" s="120"/>
      <c r="AJ26" s="54"/>
      <c r="AK26" s="121" t="str">
        <f t="shared" ca="1" si="10"/>
        <v>*</v>
      </c>
      <c r="AL26" s="120"/>
      <c r="AM26" s="92"/>
      <c r="AN26" s="54"/>
      <c r="AO26" s="54"/>
      <c r="AP26" s="120"/>
      <c r="AQ26" s="122"/>
      <c r="AR26" s="54"/>
      <c r="AS26" s="54"/>
      <c r="AT26" s="54"/>
      <c r="AU26" s="54"/>
      <c r="AV26" s="54"/>
      <c r="AW26" s="54"/>
      <c r="AX26" s="92"/>
      <c r="AY26" s="92"/>
      <c r="AZ26" s="54"/>
      <c r="BA26" s="54"/>
      <c r="BB26" s="54"/>
      <c r="BC26" s="54"/>
      <c r="BD26" s="54"/>
      <c r="BE26" s="54"/>
      <c r="BF26" s="113"/>
      <c r="BG26" s="54"/>
      <c r="BH26" s="54"/>
      <c r="BI26" s="54"/>
      <c r="BJ26" s="54"/>
      <c r="BK26" s="54"/>
      <c r="BL26" s="54"/>
      <c r="BM26" s="54"/>
      <c r="BN26" s="54"/>
      <c r="BO26" s="54"/>
      <c r="BP26" s="54"/>
      <c r="BQ26" s="54"/>
      <c r="BR26" s="54"/>
      <c r="BS26" s="54"/>
      <c r="BT26" s="54"/>
      <c r="BU26" s="54"/>
      <c r="BV26" s="54"/>
      <c r="BW26" s="54"/>
      <c r="BX26" s="54"/>
      <c r="BY26" s="54"/>
      <c r="BZ26" s="120"/>
      <c r="CA26" s="121" t="str">
        <f t="shared" ca="1" si="11"/>
        <v>*</v>
      </c>
      <c r="CB26" s="54"/>
      <c r="CC26" s="120"/>
      <c r="CD26" s="121" t="str">
        <f t="shared" ca="1" si="12"/>
        <v>*</v>
      </c>
      <c r="CE26" s="54"/>
      <c r="CF26" s="120"/>
      <c r="CG26" s="121" t="str">
        <f t="shared" ca="1" si="13"/>
        <v>*</v>
      </c>
      <c r="CH26" s="54"/>
      <c r="CI26" s="120"/>
      <c r="CJ26" s="121" t="str">
        <f t="shared" ca="1" si="14"/>
        <v>*</v>
      </c>
      <c r="CK26" s="54"/>
      <c r="CL26" s="54"/>
      <c r="CM26" s="121" t="str">
        <f t="shared" ca="1" si="15"/>
        <v>*</v>
      </c>
      <c r="CN26" s="54"/>
      <c r="CO26" s="113"/>
    </row>
    <row r="27" spans="1:93" s="114" customFormat="1" ht="30.75" customHeight="1" x14ac:dyDescent="0.25">
      <c r="A27" s="115">
        <v>21</v>
      </c>
      <c r="B27" s="102" t="str">
        <f t="shared" si="6"/>
        <v>*</v>
      </c>
      <c r="C27" s="102" t="str">
        <f t="shared" si="7"/>
        <v>*</v>
      </c>
      <c r="D27" s="88" t="s">
        <v>81</v>
      </c>
      <c r="E27" s="88" t="str">
        <f t="shared" si="0"/>
        <v>Directivo</v>
      </c>
      <c r="F27" s="88" t="str">
        <f t="shared" si="16"/>
        <v>039</v>
      </c>
      <c r="G27" s="88" t="s">
        <v>192</v>
      </c>
      <c r="H27" s="60" t="str">
        <f t="shared" si="1"/>
        <v>Libre Nombramiento y Remoción</v>
      </c>
      <c r="I27" s="116"/>
      <c r="J27" s="116"/>
      <c r="K27" s="117"/>
      <c r="L27" s="116"/>
      <c r="M27" s="117"/>
      <c r="N27" s="54"/>
      <c r="O27" s="54"/>
      <c r="P27" s="60" t="str">
        <f t="shared" si="2"/>
        <v>*</v>
      </c>
      <c r="Q27" s="60" t="str">
        <f t="shared" si="3"/>
        <v>Global</v>
      </c>
      <c r="R27" s="60" t="str">
        <f t="shared" si="4"/>
        <v>Si</v>
      </c>
      <c r="S27" s="60" t="str">
        <f t="shared" si="5"/>
        <v>OND</v>
      </c>
      <c r="T27" s="60" t="str">
        <f>+IF(U27=0,"Definitiva",IF(U27=V27,"N/A",IF(U27&lt;&gt;V27,"Temporal",ERROR)))</f>
        <v>Definitiva</v>
      </c>
      <c r="U27" s="118"/>
      <c r="V27" s="54"/>
      <c r="W27" s="92"/>
      <c r="X27" s="171"/>
      <c r="Y27" s="118"/>
      <c r="Z27" s="54"/>
      <c r="AA27" s="54"/>
      <c r="AB27" s="54"/>
      <c r="AC27" s="119" t="str">
        <f t="shared" ca="1" si="9"/>
        <v>*</v>
      </c>
      <c r="AD27" s="120"/>
      <c r="AE27" s="54"/>
      <c r="AF27" s="54"/>
      <c r="AG27" s="120"/>
      <c r="AH27" s="54"/>
      <c r="AI27" s="120"/>
      <c r="AJ27" s="54"/>
      <c r="AK27" s="121" t="str">
        <f t="shared" ca="1" si="10"/>
        <v>*</v>
      </c>
      <c r="AL27" s="120"/>
      <c r="AM27" s="92"/>
      <c r="AN27" s="54"/>
      <c r="AO27" s="54"/>
      <c r="AP27" s="120"/>
      <c r="AQ27" s="122"/>
      <c r="AR27" s="54"/>
      <c r="AS27" s="54"/>
      <c r="AT27" s="54"/>
      <c r="AU27" s="54"/>
      <c r="AV27" s="54"/>
      <c r="AW27" s="54"/>
      <c r="AX27" s="92"/>
      <c r="AY27" s="92"/>
      <c r="AZ27" s="54"/>
      <c r="BA27" s="54"/>
      <c r="BB27" s="54"/>
      <c r="BC27" s="54"/>
      <c r="BD27" s="54"/>
      <c r="BE27" s="54"/>
      <c r="BF27" s="113"/>
      <c r="BG27" s="54"/>
      <c r="BH27" s="54"/>
      <c r="BI27" s="54"/>
      <c r="BJ27" s="54"/>
      <c r="BK27" s="54"/>
      <c r="BL27" s="54"/>
      <c r="BM27" s="54"/>
      <c r="BN27" s="54"/>
      <c r="BO27" s="54"/>
      <c r="BP27" s="54"/>
      <c r="BQ27" s="54"/>
      <c r="BR27" s="54"/>
      <c r="BS27" s="54"/>
      <c r="BT27" s="54"/>
      <c r="BU27" s="54"/>
      <c r="BV27" s="54"/>
      <c r="BW27" s="54"/>
      <c r="BX27" s="54"/>
      <c r="BY27" s="54"/>
      <c r="BZ27" s="120"/>
      <c r="CA27" s="121" t="str">
        <f t="shared" ca="1" si="11"/>
        <v>*</v>
      </c>
      <c r="CB27" s="54"/>
      <c r="CC27" s="120"/>
      <c r="CD27" s="121" t="str">
        <f t="shared" ca="1" si="12"/>
        <v>*</v>
      </c>
      <c r="CE27" s="54"/>
      <c r="CF27" s="120"/>
      <c r="CG27" s="121" t="str">
        <f t="shared" ca="1" si="13"/>
        <v>*</v>
      </c>
      <c r="CH27" s="54"/>
      <c r="CI27" s="120"/>
      <c r="CJ27" s="121" t="str">
        <f t="shared" ca="1" si="14"/>
        <v>*</v>
      </c>
      <c r="CK27" s="54"/>
      <c r="CL27" s="54"/>
      <c r="CM27" s="121" t="str">
        <f t="shared" ca="1" si="15"/>
        <v>*</v>
      </c>
      <c r="CN27" s="54"/>
      <c r="CO27" s="113"/>
    </row>
    <row r="28" spans="1:93" s="114" customFormat="1" ht="30.75" customHeight="1" x14ac:dyDescent="0.25">
      <c r="A28" s="115">
        <v>22</v>
      </c>
      <c r="B28" s="102" t="str">
        <f t="shared" si="6"/>
        <v>*</v>
      </c>
      <c r="C28" s="102" t="str">
        <f t="shared" si="7"/>
        <v>*</v>
      </c>
      <c r="D28" s="88" t="s">
        <v>167</v>
      </c>
      <c r="E28" s="88" t="str">
        <f t="shared" si="0"/>
        <v>Asesor</v>
      </c>
      <c r="F28" s="88" t="str">
        <f t="shared" si="16"/>
        <v>115</v>
      </c>
      <c r="G28" s="88" t="s">
        <v>193</v>
      </c>
      <c r="H28" s="60" t="str">
        <f t="shared" si="1"/>
        <v>Libre Nombramiento y Remoción</v>
      </c>
      <c r="I28" s="116"/>
      <c r="J28" s="116"/>
      <c r="K28" s="117"/>
      <c r="L28" s="116"/>
      <c r="M28" s="117"/>
      <c r="N28" s="54"/>
      <c r="O28" s="54"/>
      <c r="P28" s="60" t="str">
        <f t="shared" si="2"/>
        <v>*</v>
      </c>
      <c r="Q28" s="60" t="str">
        <f t="shared" si="3"/>
        <v>Global</v>
      </c>
      <c r="R28" s="60" t="str">
        <f t="shared" si="4"/>
        <v>No</v>
      </c>
      <c r="S28" s="60" t="str">
        <f t="shared" si="5"/>
        <v>N/A</v>
      </c>
      <c r="T28" s="60" t="str">
        <f>+IF(U28=0,"Definitiva",IF(U28=V28,"N/A",IF(U28&lt;&gt;V28,"Temporal",ERROR)))</f>
        <v>Definitiva</v>
      </c>
      <c r="U28" s="118"/>
      <c r="V28" s="54"/>
      <c r="W28" s="92"/>
      <c r="X28" s="171"/>
      <c r="Y28" s="118"/>
      <c r="Z28" s="54"/>
      <c r="AA28" s="54"/>
      <c r="AB28" s="54"/>
      <c r="AC28" s="119" t="str">
        <f t="shared" ca="1" si="9"/>
        <v>*</v>
      </c>
      <c r="AD28" s="120"/>
      <c r="AE28" s="54"/>
      <c r="AF28" s="54"/>
      <c r="AG28" s="120"/>
      <c r="AH28" s="54"/>
      <c r="AI28" s="120"/>
      <c r="AJ28" s="54"/>
      <c r="AK28" s="121" t="str">
        <f t="shared" ca="1" si="10"/>
        <v>*</v>
      </c>
      <c r="AL28" s="120"/>
      <c r="AM28" s="92"/>
      <c r="AN28" s="54"/>
      <c r="AO28" s="54"/>
      <c r="AP28" s="120"/>
      <c r="AQ28" s="122"/>
      <c r="AR28" s="54"/>
      <c r="AS28" s="54"/>
      <c r="AT28" s="54"/>
      <c r="AU28" s="54"/>
      <c r="AV28" s="54"/>
      <c r="AW28" s="54"/>
      <c r="AX28" s="92"/>
      <c r="AY28" s="92"/>
      <c r="AZ28" s="54"/>
      <c r="BA28" s="54"/>
      <c r="BB28" s="54"/>
      <c r="BC28" s="54"/>
      <c r="BD28" s="54"/>
      <c r="BE28" s="54"/>
      <c r="BF28" s="113"/>
      <c r="BG28" s="54"/>
      <c r="BH28" s="54"/>
      <c r="BI28" s="54"/>
      <c r="BJ28" s="54"/>
      <c r="BK28" s="54"/>
      <c r="BL28" s="54"/>
      <c r="BM28" s="54"/>
      <c r="BN28" s="54"/>
      <c r="BO28" s="54"/>
      <c r="BP28" s="54"/>
      <c r="BQ28" s="54"/>
      <c r="BR28" s="54"/>
      <c r="BS28" s="54"/>
      <c r="BT28" s="54"/>
      <c r="BU28" s="54"/>
      <c r="BV28" s="54"/>
      <c r="BW28" s="54"/>
      <c r="BX28" s="54"/>
      <c r="BY28" s="54"/>
      <c r="BZ28" s="120"/>
      <c r="CA28" s="121" t="str">
        <f t="shared" ca="1" si="11"/>
        <v>*</v>
      </c>
      <c r="CB28" s="54"/>
      <c r="CC28" s="120"/>
      <c r="CD28" s="121" t="str">
        <f t="shared" ca="1" si="12"/>
        <v>*</v>
      </c>
      <c r="CE28" s="54"/>
      <c r="CF28" s="120"/>
      <c r="CG28" s="121" t="str">
        <f t="shared" ca="1" si="13"/>
        <v>*</v>
      </c>
      <c r="CH28" s="54"/>
      <c r="CI28" s="120"/>
      <c r="CJ28" s="121" t="str">
        <f t="shared" ca="1" si="14"/>
        <v>*</v>
      </c>
      <c r="CK28" s="54"/>
      <c r="CL28" s="54"/>
      <c r="CM28" s="121" t="str">
        <f t="shared" ca="1" si="15"/>
        <v>*</v>
      </c>
      <c r="CN28" s="54"/>
      <c r="CO28" s="113"/>
    </row>
    <row r="29" spans="1:93" s="114" customFormat="1" ht="30.75" customHeight="1" x14ac:dyDescent="0.25">
      <c r="A29" s="115">
        <v>23</v>
      </c>
      <c r="B29" s="102" t="str">
        <f t="shared" si="6"/>
        <v>*</v>
      </c>
      <c r="C29" s="102" t="str">
        <f t="shared" si="7"/>
        <v>*</v>
      </c>
      <c r="D29" s="88" t="s">
        <v>163</v>
      </c>
      <c r="E29" s="88" t="str">
        <f t="shared" si="0"/>
        <v>Profesional</v>
      </c>
      <c r="F29" s="88">
        <f t="shared" si="16"/>
        <v>215</v>
      </c>
      <c r="G29" s="88" t="s">
        <v>195</v>
      </c>
      <c r="H29" s="60" t="str">
        <f t="shared" si="1"/>
        <v>Libre Nombramiento y Remoción</v>
      </c>
      <c r="I29" s="116"/>
      <c r="J29" s="116"/>
      <c r="K29" s="117"/>
      <c r="L29" s="116"/>
      <c r="M29" s="117"/>
      <c r="N29" s="54"/>
      <c r="O29" s="54"/>
      <c r="P29" s="60" t="str">
        <f t="shared" si="2"/>
        <v>*</v>
      </c>
      <c r="Q29" s="60" t="str">
        <f t="shared" si="3"/>
        <v>Global</v>
      </c>
      <c r="R29" s="60" t="str">
        <f t="shared" si="4"/>
        <v>No</v>
      </c>
      <c r="S29" s="60" t="str">
        <f t="shared" si="5"/>
        <v>N/A</v>
      </c>
      <c r="T29" s="60" t="str">
        <f>+IF(U29=0,"Definitiva",IF(U29=V29,"N/A",IF(U29&lt;&gt;V29,"Temporal",ERROR)))</f>
        <v>Definitiva</v>
      </c>
      <c r="U29" s="118"/>
      <c r="V29" s="54"/>
      <c r="W29" s="92"/>
      <c r="X29" s="171"/>
      <c r="Y29" s="118"/>
      <c r="Z29" s="54"/>
      <c r="AA29" s="54"/>
      <c r="AB29" s="54"/>
      <c r="AC29" s="119" t="str">
        <f t="shared" ca="1" si="9"/>
        <v>*</v>
      </c>
      <c r="AD29" s="120"/>
      <c r="AE29" s="54"/>
      <c r="AF29" s="54"/>
      <c r="AG29" s="120"/>
      <c r="AH29" s="54"/>
      <c r="AI29" s="120"/>
      <c r="AJ29" s="54"/>
      <c r="AK29" s="121" t="str">
        <f t="shared" ca="1" si="10"/>
        <v>*</v>
      </c>
      <c r="AL29" s="120"/>
      <c r="AM29" s="92"/>
      <c r="AN29" s="54"/>
      <c r="AO29" s="54"/>
      <c r="AP29" s="120"/>
      <c r="AQ29" s="122"/>
      <c r="AR29" s="54"/>
      <c r="AS29" s="54"/>
      <c r="AT29" s="54"/>
      <c r="AU29" s="54"/>
      <c r="AV29" s="54"/>
      <c r="AW29" s="54"/>
      <c r="AX29" s="92"/>
      <c r="AY29" s="92"/>
      <c r="AZ29" s="54"/>
      <c r="BA29" s="54"/>
      <c r="BB29" s="54"/>
      <c r="BC29" s="54"/>
      <c r="BD29" s="54"/>
      <c r="BE29" s="54"/>
      <c r="BF29" s="113"/>
      <c r="BG29" s="54"/>
      <c r="BH29" s="54"/>
      <c r="BI29" s="54"/>
      <c r="BJ29" s="54"/>
      <c r="BK29" s="54"/>
      <c r="BL29" s="54"/>
      <c r="BM29" s="54"/>
      <c r="BN29" s="54"/>
      <c r="BO29" s="54"/>
      <c r="BP29" s="54"/>
      <c r="BQ29" s="54"/>
      <c r="BR29" s="54"/>
      <c r="BS29" s="54"/>
      <c r="BT29" s="54"/>
      <c r="BU29" s="54"/>
      <c r="BV29" s="54"/>
      <c r="BW29" s="54"/>
      <c r="BX29" s="54"/>
      <c r="BY29" s="54"/>
      <c r="BZ29" s="120"/>
      <c r="CA29" s="121" t="str">
        <f t="shared" ca="1" si="11"/>
        <v>*</v>
      </c>
      <c r="CB29" s="54"/>
      <c r="CC29" s="120"/>
      <c r="CD29" s="121" t="str">
        <f t="shared" ca="1" si="12"/>
        <v>*</v>
      </c>
      <c r="CE29" s="54"/>
      <c r="CF29" s="120"/>
      <c r="CG29" s="121" t="str">
        <f t="shared" ca="1" si="13"/>
        <v>*</v>
      </c>
      <c r="CH29" s="54"/>
      <c r="CI29" s="120"/>
      <c r="CJ29" s="121" t="str">
        <f t="shared" ca="1" si="14"/>
        <v>*</v>
      </c>
      <c r="CK29" s="54"/>
      <c r="CL29" s="54"/>
      <c r="CM29" s="121" t="str">
        <f t="shared" ca="1" si="15"/>
        <v>*</v>
      </c>
      <c r="CN29" s="54"/>
      <c r="CO29" s="113"/>
    </row>
    <row r="30" spans="1:93" s="114" customFormat="1" ht="30.75" customHeight="1" x14ac:dyDescent="0.25">
      <c r="A30" s="115">
        <v>24</v>
      </c>
      <c r="B30" s="102" t="str">
        <f t="shared" si="6"/>
        <v>*</v>
      </c>
      <c r="C30" s="102" t="str">
        <f t="shared" si="7"/>
        <v>*</v>
      </c>
      <c r="D30" s="88" t="s">
        <v>174</v>
      </c>
      <c r="E30" s="88" t="str">
        <f t="shared" si="0"/>
        <v>Profesional</v>
      </c>
      <c r="F30" s="88" t="str">
        <f t="shared" si="16"/>
        <v>201</v>
      </c>
      <c r="G30" s="88" t="s">
        <v>197</v>
      </c>
      <c r="H30" s="60" t="str">
        <f t="shared" si="1"/>
        <v>Libre Nombramiento y Remoción</v>
      </c>
      <c r="I30" s="116"/>
      <c r="J30" s="116"/>
      <c r="K30" s="117"/>
      <c r="L30" s="116"/>
      <c r="M30" s="117"/>
      <c r="N30" s="54"/>
      <c r="O30" s="54"/>
      <c r="P30" s="60" t="str">
        <f t="shared" si="2"/>
        <v>*</v>
      </c>
      <c r="Q30" s="60" t="str">
        <f t="shared" si="3"/>
        <v>Global</v>
      </c>
      <c r="R30" s="60" t="str">
        <f t="shared" si="4"/>
        <v>No</v>
      </c>
      <c r="S30" s="60" t="str">
        <f t="shared" si="5"/>
        <v>N/A</v>
      </c>
      <c r="T30" s="60" t="str">
        <f>+IF(U30=0,"Definitiva",IF(U30=V30,"N/A",IF(U30&lt;&gt;V30,"Temporal",ERROR)))</f>
        <v>Definitiva</v>
      </c>
      <c r="U30" s="118"/>
      <c r="V30" s="54"/>
      <c r="W30" s="92"/>
      <c r="X30" s="171"/>
      <c r="Y30" s="118"/>
      <c r="Z30" s="54"/>
      <c r="AA30" s="54"/>
      <c r="AB30" s="54"/>
      <c r="AC30" s="119" t="str">
        <f t="shared" ca="1" si="9"/>
        <v>*</v>
      </c>
      <c r="AD30" s="120"/>
      <c r="AE30" s="54"/>
      <c r="AF30" s="54"/>
      <c r="AG30" s="120"/>
      <c r="AH30" s="54"/>
      <c r="AI30" s="120"/>
      <c r="AJ30" s="54"/>
      <c r="AK30" s="121" t="str">
        <f t="shared" ca="1" si="10"/>
        <v>*</v>
      </c>
      <c r="AL30" s="120"/>
      <c r="AM30" s="92"/>
      <c r="AN30" s="54"/>
      <c r="AO30" s="54"/>
      <c r="AP30" s="120"/>
      <c r="AQ30" s="122"/>
      <c r="AR30" s="54"/>
      <c r="AS30" s="54"/>
      <c r="AT30" s="54"/>
      <c r="AU30" s="54"/>
      <c r="AV30" s="54"/>
      <c r="AW30" s="54"/>
      <c r="AX30" s="92"/>
      <c r="AY30" s="92"/>
      <c r="AZ30" s="54"/>
      <c r="BA30" s="54"/>
      <c r="BB30" s="54"/>
      <c r="BC30" s="54"/>
      <c r="BD30" s="54"/>
      <c r="BE30" s="54"/>
      <c r="BF30" s="113"/>
      <c r="BG30" s="54"/>
      <c r="BH30" s="54"/>
      <c r="BI30" s="54"/>
      <c r="BJ30" s="54"/>
      <c r="BK30" s="54"/>
      <c r="BL30" s="54"/>
      <c r="BM30" s="54"/>
      <c r="BN30" s="54"/>
      <c r="BO30" s="54"/>
      <c r="BP30" s="54"/>
      <c r="BQ30" s="54"/>
      <c r="BR30" s="54"/>
      <c r="BS30" s="54"/>
      <c r="BT30" s="54"/>
      <c r="BU30" s="54"/>
      <c r="BV30" s="54"/>
      <c r="BW30" s="54"/>
      <c r="BX30" s="54"/>
      <c r="BY30" s="54"/>
      <c r="BZ30" s="120"/>
      <c r="CA30" s="121" t="str">
        <f t="shared" ca="1" si="11"/>
        <v>*</v>
      </c>
      <c r="CB30" s="54"/>
      <c r="CC30" s="120"/>
      <c r="CD30" s="121" t="str">
        <f t="shared" ca="1" si="12"/>
        <v>*</v>
      </c>
      <c r="CE30" s="54"/>
      <c r="CF30" s="120"/>
      <c r="CG30" s="121" t="str">
        <f t="shared" ca="1" si="13"/>
        <v>*</v>
      </c>
      <c r="CH30" s="54"/>
      <c r="CI30" s="120"/>
      <c r="CJ30" s="121" t="str">
        <f t="shared" ca="1" si="14"/>
        <v>*</v>
      </c>
      <c r="CK30" s="54"/>
      <c r="CL30" s="54"/>
      <c r="CM30" s="121" t="str">
        <f t="shared" ca="1" si="15"/>
        <v>*</v>
      </c>
      <c r="CN30" s="54"/>
      <c r="CO30" s="113"/>
    </row>
    <row r="31" spans="1:93" s="114" customFormat="1" ht="30.75" customHeight="1" x14ac:dyDescent="0.25">
      <c r="A31" s="115">
        <v>25</v>
      </c>
      <c r="B31" s="102" t="str">
        <f t="shared" si="6"/>
        <v>*</v>
      </c>
      <c r="C31" s="102" t="str">
        <f t="shared" si="7"/>
        <v>*</v>
      </c>
      <c r="D31" s="88" t="s">
        <v>168</v>
      </c>
      <c r="E31" s="88" t="str">
        <f t="shared" si="0"/>
        <v>Profesional</v>
      </c>
      <c r="F31" s="88" t="str">
        <f t="shared" si="16"/>
        <v>222</v>
      </c>
      <c r="G31" s="88" t="s">
        <v>197</v>
      </c>
      <c r="H31" s="60" t="str">
        <f t="shared" si="1"/>
        <v>Carrera Administrativa</v>
      </c>
      <c r="I31" s="116"/>
      <c r="J31" s="116"/>
      <c r="K31" s="117"/>
      <c r="L31" s="116"/>
      <c r="M31" s="117"/>
      <c r="N31" s="54"/>
      <c r="O31" s="54"/>
      <c r="P31" s="60" t="str">
        <f t="shared" si="2"/>
        <v>*</v>
      </c>
      <c r="Q31" s="60" t="str">
        <f t="shared" si="3"/>
        <v>Global</v>
      </c>
      <c r="R31" s="60" t="str">
        <f t="shared" si="4"/>
        <v>No</v>
      </c>
      <c r="S31" s="60" t="str">
        <f t="shared" si="5"/>
        <v>N/A</v>
      </c>
      <c r="T31" s="60" t="str">
        <f>+IF(U31=0,"Definitiva",IF(U31=V31,"N/A",IF(U31&lt;&gt;V31,"Temporal",ERROR)))</f>
        <v>Definitiva</v>
      </c>
      <c r="U31" s="118"/>
      <c r="V31" s="54"/>
      <c r="W31" s="92"/>
      <c r="X31" s="171"/>
      <c r="Y31" s="118"/>
      <c r="Z31" s="54"/>
      <c r="AA31" s="54"/>
      <c r="AB31" s="54"/>
      <c r="AC31" s="119" t="str">
        <f t="shared" ca="1" si="9"/>
        <v>*</v>
      </c>
      <c r="AD31" s="120"/>
      <c r="AE31" s="54"/>
      <c r="AF31" s="54"/>
      <c r="AG31" s="120"/>
      <c r="AH31" s="54"/>
      <c r="AI31" s="120"/>
      <c r="AJ31" s="54"/>
      <c r="AK31" s="121" t="str">
        <f t="shared" ca="1" si="10"/>
        <v>*</v>
      </c>
      <c r="AL31" s="120"/>
      <c r="AM31" s="92"/>
      <c r="AN31" s="54"/>
      <c r="AO31" s="54"/>
      <c r="AP31" s="120"/>
      <c r="AQ31" s="122"/>
      <c r="AR31" s="54"/>
      <c r="AS31" s="54"/>
      <c r="AT31" s="54"/>
      <c r="AU31" s="54"/>
      <c r="AV31" s="54"/>
      <c r="AW31" s="54"/>
      <c r="AX31" s="92"/>
      <c r="AY31" s="92"/>
      <c r="AZ31" s="54"/>
      <c r="BA31" s="54"/>
      <c r="BB31" s="54"/>
      <c r="BC31" s="54"/>
      <c r="BD31" s="54"/>
      <c r="BE31" s="54"/>
      <c r="BF31" s="113"/>
      <c r="BG31" s="54"/>
      <c r="BH31" s="54"/>
      <c r="BI31" s="54"/>
      <c r="BJ31" s="54"/>
      <c r="BK31" s="54"/>
      <c r="BL31" s="54"/>
      <c r="BM31" s="54"/>
      <c r="BN31" s="54"/>
      <c r="BO31" s="54"/>
      <c r="BP31" s="54"/>
      <c r="BQ31" s="54"/>
      <c r="BR31" s="54"/>
      <c r="BS31" s="54"/>
      <c r="BT31" s="54"/>
      <c r="BU31" s="54"/>
      <c r="BV31" s="54"/>
      <c r="BW31" s="54"/>
      <c r="BX31" s="54"/>
      <c r="BY31" s="54"/>
      <c r="BZ31" s="120"/>
      <c r="CA31" s="121" t="str">
        <f t="shared" ca="1" si="11"/>
        <v>*</v>
      </c>
      <c r="CB31" s="54"/>
      <c r="CC31" s="120"/>
      <c r="CD31" s="121" t="str">
        <f t="shared" ca="1" si="12"/>
        <v>*</v>
      </c>
      <c r="CE31" s="54"/>
      <c r="CF31" s="120"/>
      <c r="CG31" s="121" t="str">
        <f t="shared" ca="1" si="13"/>
        <v>*</v>
      </c>
      <c r="CH31" s="54"/>
      <c r="CI31" s="120"/>
      <c r="CJ31" s="121" t="str">
        <f t="shared" ca="1" si="14"/>
        <v>*</v>
      </c>
      <c r="CK31" s="54"/>
      <c r="CL31" s="54"/>
      <c r="CM31" s="121" t="str">
        <f t="shared" ca="1" si="15"/>
        <v>*</v>
      </c>
      <c r="CN31" s="54"/>
      <c r="CO31" s="113"/>
    </row>
    <row r="32" spans="1:93" s="114" customFormat="1" ht="30.75" customHeight="1" x14ac:dyDescent="0.25">
      <c r="A32" s="115">
        <v>26</v>
      </c>
      <c r="B32" s="102" t="str">
        <f t="shared" si="6"/>
        <v>*</v>
      </c>
      <c r="C32" s="102" t="str">
        <f t="shared" si="7"/>
        <v>*</v>
      </c>
      <c r="D32" s="88" t="s">
        <v>168</v>
      </c>
      <c r="E32" s="88" t="str">
        <f t="shared" si="0"/>
        <v>Profesional</v>
      </c>
      <c r="F32" s="88" t="str">
        <f t="shared" si="16"/>
        <v>222</v>
      </c>
      <c r="G32" s="88" t="s">
        <v>197</v>
      </c>
      <c r="H32" s="60" t="str">
        <f t="shared" si="1"/>
        <v>Carrera Administrativa</v>
      </c>
      <c r="I32" s="116"/>
      <c r="J32" s="116"/>
      <c r="K32" s="117"/>
      <c r="L32" s="116"/>
      <c r="M32" s="117"/>
      <c r="N32" s="54"/>
      <c r="O32" s="54"/>
      <c r="P32" s="60" t="str">
        <f t="shared" si="2"/>
        <v>*</v>
      </c>
      <c r="Q32" s="60" t="str">
        <f t="shared" si="3"/>
        <v>Global</v>
      </c>
      <c r="R32" s="60" t="str">
        <f t="shared" si="4"/>
        <v>No</v>
      </c>
      <c r="S32" s="60" t="str">
        <f t="shared" si="5"/>
        <v>N/A</v>
      </c>
      <c r="T32" s="60" t="str">
        <f>+IF(U32=0,"Definitiva",IF(U32=V32,"N/A",IF(U32&lt;&gt;V32,"Temporal",ERROR)))</f>
        <v>Definitiva</v>
      </c>
      <c r="U32" s="118"/>
      <c r="V32" s="54"/>
      <c r="W32" s="92"/>
      <c r="X32" s="171"/>
      <c r="Y32" s="118"/>
      <c r="Z32" s="54"/>
      <c r="AA32" s="54"/>
      <c r="AB32" s="54"/>
      <c r="AC32" s="119" t="str">
        <f t="shared" ca="1" si="9"/>
        <v>*</v>
      </c>
      <c r="AD32" s="120"/>
      <c r="AE32" s="54"/>
      <c r="AF32" s="54"/>
      <c r="AG32" s="120"/>
      <c r="AH32" s="54"/>
      <c r="AI32" s="120"/>
      <c r="AJ32" s="54"/>
      <c r="AK32" s="121" t="str">
        <f t="shared" ca="1" si="10"/>
        <v>*</v>
      </c>
      <c r="AL32" s="120"/>
      <c r="AM32" s="92"/>
      <c r="AN32" s="54"/>
      <c r="AO32" s="54"/>
      <c r="AP32" s="120"/>
      <c r="AQ32" s="122"/>
      <c r="AR32" s="54"/>
      <c r="AS32" s="54"/>
      <c r="AT32" s="54"/>
      <c r="AU32" s="54"/>
      <c r="AV32" s="54"/>
      <c r="AW32" s="54"/>
      <c r="AX32" s="92"/>
      <c r="AY32" s="92"/>
      <c r="AZ32" s="54"/>
      <c r="BA32" s="54"/>
      <c r="BB32" s="54"/>
      <c r="BC32" s="54"/>
      <c r="BD32" s="54"/>
      <c r="BE32" s="54"/>
      <c r="BF32" s="113"/>
      <c r="BG32" s="54"/>
      <c r="BH32" s="54"/>
      <c r="BI32" s="54"/>
      <c r="BJ32" s="54"/>
      <c r="BK32" s="54"/>
      <c r="BL32" s="54"/>
      <c r="BM32" s="54"/>
      <c r="BN32" s="54"/>
      <c r="BO32" s="54"/>
      <c r="BP32" s="54"/>
      <c r="BQ32" s="54"/>
      <c r="BR32" s="54"/>
      <c r="BS32" s="54"/>
      <c r="BT32" s="54"/>
      <c r="BU32" s="54"/>
      <c r="BV32" s="54"/>
      <c r="BW32" s="54"/>
      <c r="BX32" s="54"/>
      <c r="BY32" s="54"/>
      <c r="BZ32" s="120"/>
      <c r="CA32" s="121" t="str">
        <f t="shared" ca="1" si="11"/>
        <v>*</v>
      </c>
      <c r="CB32" s="54"/>
      <c r="CC32" s="120"/>
      <c r="CD32" s="121" t="str">
        <f t="shared" ca="1" si="12"/>
        <v>*</v>
      </c>
      <c r="CE32" s="54"/>
      <c r="CF32" s="120"/>
      <c r="CG32" s="121" t="str">
        <f t="shared" ca="1" si="13"/>
        <v>*</v>
      </c>
      <c r="CH32" s="54"/>
      <c r="CI32" s="120"/>
      <c r="CJ32" s="121" t="str">
        <f t="shared" ca="1" si="14"/>
        <v>*</v>
      </c>
      <c r="CK32" s="54"/>
      <c r="CL32" s="54"/>
      <c r="CM32" s="121" t="str">
        <f t="shared" ca="1" si="15"/>
        <v>*</v>
      </c>
      <c r="CN32" s="54"/>
      <c r="CO32" s="113"/>
    </row>
    <row r="33" spans="1:93" s="114" customFormat="1" ht="30.75" customHeight="1" x14ac:dyDescent="0.25">
      <c r="A33" s="115">
        <v>27</v>
      </c>
      <c r="B33" s="102" t="str">
        <f t="shared" si="6"/>
        <v>*</v>
      </c>
      <c r="C33" s="102" t="str">
        <f t="shared" si="7"/>
        <v>*</v>
      </c>
      <c r="D33" s="88" t="s">
        <v>168</v>
      </c>
      <c r="E33" s="88" t="str">
        <f t="shared" si="0"/>
        <v>Profesional</v>
      </c>
      <c r="F33" s="88" t="str">
        <f t="shared" si="16"/>
        <v>222</v>
      </c>
      <c r="G33" s="88" t="s">
        <v>197</v>
      </c>
      <c r="H33" s="60" t="str">
        <f t="shared" si="1"/>
        <v>Carrera Administrativa</v>
      </c>
      <c r="I33" s="116"/>
      <c r="J33" s="116"/>
      <c r="K33" s="117"/>
      <c r="L33" s="116"/>
      <c r="M33" s="117"/>
      <c r="N33" s="54"/>
      <c r="O33" s="54"/>
      <c r="P33" s="60" t="str">
        <f t="shared" si="2"/>
        <v>*</v>
      </c>
      <c r="Q33" s="60" t="str">
        <f t="shared" si="3"/>
        <v>Global</v>
      </c>
      <c r="R33" s="60" t="str">
        <f t="shared" si="4"/>
        <v>No</v>
      </c>
      <c r="S33" s="60" t="str">
        <f t="shared" si="5"/>
        <v>N/A</v>
      </c>
      <c r="T33" s="60" t="str">
        <f>+IF(U33=0,"Definitiva",IF(U33=V33,"N/A",IF(U33&lt;&gt;V33,"Temporal",ERROR)))</f>
        <v>Definitiva</v>
      </c>
      <c r="U33" s="118"/>
      <c r="V33" s="54"/>
      <c r="W33" s="92"/>
      <c r="X33" s="171"/>
      <c r="Y33" s="118"/>
      <c r="Z33" s="54"/>
      <c r="AA33" s="54"/>
      <c r="AB33" s="54"/>
      <c r="AC33" s="119" t="str">
        <f t="shared" ca="1" si="9"/>
        <v>*</v>
      </c>
      <c r="AD33" s="120"/>
      <c r="AE33" s="54"/>
      <c r="AF33" s="54"/>
      <c r="AG33" s="120"/>
      <c r="AH33" s="54"/>
      <c r="AI33" s="120"/>
      <c r="AJ33" s="54"/>
      <c r="AK33" s="121" t="str">
        <f t="shared" ca="1" si="10"/>
        <v>*</v>
      </c>
      <c r="AL33" s="120"/>
      <c r="AM33" s="92"/>
      <c r="AN33" s="54"/>
      <c r="AO33" s="54"/>
      <c r="AP33" s="120"/>
      <c r="AQ33" s="122"/>
      <c r="AR33" s="54"/>
      <c r="AS33" s="54"/>
      <c r="AT33" s="54"/>
      <c r="AU33" s="54"/>
      <c r="AV33" s="54"/>
      <c r="AW33" s="54"/>
      <c r="AX33" s="92"/>
      <c r="AY33" s="92"/>
      <c r="AZ33" s="54"/>
      <c r="BA33" s="54"/>
      <c r="BB33" s="54"/>
      <c r="BC33" s="54"/>
      <c r="BD33" s="54"/>
      <c r="BE33" s="54"/>
      <c r="BF33" s="113"/>
      <c r="BG33" s="54"/>
      <c r="BH33" s="54"/>
      <c r="BI33" s="54"/>
      <c r="BJ33" s="54"/>
      <c r="BK33" s="54"/>
      <c r="BL33" s="54"/>
      <c r="BM33" s="54"/>
      <c r="BN33" s="54"/>
      <c r="BO33" s="54"/>
      <c r="BP33" s="54"/>
      <c r="BQ33" s="54"/>
      <c r="BR33" s="54"/>
      <c r="BS33" s="54"/>
      <c r="BT33" s="54"/>
      <c r="BU33" s="54"/>
      <c r="BV33" s="54"/>
      <c r="BW33" s="54"/>
      <c r="BX33" s="54"/>
      <c r="BY33" s="54"/>
      <c r="BZ33" s="120"/>
      <c r="CA33" s="121" t="str">
        <f t="shared" ca="1" si="11"/>
        <v>*</v>
      </c>
      <c r="CB33" s="54"/>
      <c r="CC33" s="120"/>
      <c r="CD33" s="121" t="str">
        <f t="shared" ca="1" si="12"/>
        <v>*</v>
      </c>
      <c r="CE33" s="54"/>
      <c r="CF33" s="120"/>
      <c r="CG33" s="121" t="str">
        <f t="shared" ca="1" si="13"/>
        <v>*</v>
      </c>
      <c r="CH33" s="54"/>
      <c r="CI33" s="120"/>
      <c r="CJ33" s="121" t="str">
        <f t="shared" ca="1" si="14"/>
        <v>*</v>
      </c>
      <c r="CK33" s="54"/>
      <c r="CL33" s="54"/>
      <c r="CM33" s="121" t="str">
        <f t="shared" ca="1" si="15"/>
        <v>*</v>
      </c>
      <c r="CN33" s="54"/>
      <c r="CO33" s="113"/>
    </row>
    <row r="34" spans="1:93" s="114" customFormat="1" ht="30.75" customHeight="1" x14ac:dyDescent="0.25">
      <c r="A34" s="115">
        <v>28</v>
      </c>
      <c r="B34" s="102" t="str">
        <f t="shared" si="6"/>
        <v>*</v>
      </c>
      <c r="C34" s="102" t="str">
        <f t="shared" si="7"/>
        <v>*</v>
      </c>
      <c r="D34" s="88" t="s">
        <v>168</v>
      </c>
      <c r="E34" s="88" t="str">
        <f t="shared" si="0"/>
        <v>Profesional</v>
      </c>
      <c r="F34" s="88" t="str">
        <f t="shared" si="16"/>
        <v>222</v>
      </c>
      <c r="G34" s="88" t="s">
        <v>197</v>
      </c>
      <c r="H34" s="60" t="str">
        <f t="shared" si="1"/>
        <v>Carrera Administrativa</v>
      </c>
      <c r="I34" s="116"/>
      <c r="J34" s="116"/>
      <c r="K34" s="117"/>
      <c r="L34" s="116"/>
      <c r="M34" s="117"/>
      <c r="N34" s="54"/>
      <c r="O34" s="54"/>
      <c r="P34" s="60" t="str">
        <f t="shared" si="2"/>
        <v>*</v>
      </c>
      <c r="Q34" s="60" t="str">
        <f t="shared" si="3"/>
        <v>Global</v>
      </c>
      <c r="R34" s="60" t="str">
        <f t="shared" si="4"/>
        <v>No</v>
      </c>
      <c r="S34" s="60" t="str">
        <f t="shared" si="5"/>
        <v>N/A</v>
      </c>
      <c r="T34" s="60" t="str">
        <f>+IF(U34=0,"Definitiva",IF(U34=V34,"N/A",IF(U34&lt;&gt;V34,"Temporal",ERROR)))</f>
        <v>Definitiva</v>
      </c>
      <c r="U34" s="118"/>
      <c r="V34" s="54"/>
      <c r="W34" s="92"/>
      <c r="X34" s="171"/>
      <c r="Y34" s="118"/>
      <c r="Z34" s="54"/>
      <c r="AA34" s="54"/>
      <c r="AB34" s="54"/>
      <c r="AC34" s="119" t="str">
        <f t="shared" ca="1" si="9"/>
        <v>*</v>
      </c>
      <c r="AD34" s="120"/>
      <c r="AE34" s="54"/>
      <c r="AF34" s="54"/>
      <c r="AG34" s="120"/>
      <c r="AH34" s="54"/>
      <c r="AI34" s="120"/>
      <c r="AJ34" s="54"/>
      <c r="AK34" s="121" t="str">
        <f t="shared" ca="1" si="10"/>
        <v>*</v>
      </c>
      <c r="AL34" s="120"/>
      <c r="AM34" s="92"/>
      <c r="AN34" s="54"/>
      <c r="AO34" s="54"/>
      <c r="AP34" s="120"/>
      <c r="AQ34" s="122"/>
      <c r="AR34" s="54"/>
      <c r="AS34" s="54"/>
      <c r="AT34" s="54"/>
      <c r="AU34" s="54"/>
      <c r="AV34" s="54"/>
      <c r="AW34" s="54"/>
      <c r="AX34" s="92"/>
      <c r="AY34" s="92"/>
      <c r="AZ34" s="54"/>
      <c r="BA34" s="54"/>
      <c r="BB34" s="54"/>
      <c r="BC34" s="54"/>
      <c r="BD34" s="54"/>
      <c r="BE34" s="54"/>
      <c r="BF34" s="113"/>
      <c r="BG34" s="54"/>
      <c r="BH34" s="54"/>
      <c r="BI34" s="54"/>
      <c r="BJ34" s="54"/>
      <c r="BK34" s="54"/>
      <c r="BL34" s="54"/>
      <c r="BM34" s="54"/>
      <c r="BN34" s="54"/>
      <c r="BO34" s="54"/>
      <c r="BP34" s="54"/>
      <c r="BQ34" s="54"/>
      <c r="BR34" s="54"/>
      <c r="BS34" s="54"/>
      <c r="BT34" s="54"/>
      <c r="BU34" s="54"/>
      <c r="BV34" s="54"/>
      <c r="BW34" s="54"/>
      <c r="BX34" s="54"/>
      <c r="BY34" s="54"/>
      <c r="BZ34" s="120"/>
      <c r="CA34" s="121" t="str">
        <f t="shared" ca="1" si="11"/>
        <v>*</v>
      </c>
      <c r="CB34" s="54"/>
      <c r="CC34" s="120"/>
      <c r="CD34" s="121" t="str">
        <f t="shared" ca="1" si="12"/>
        <v>*</v>
      </c>
      <c r="CE34" s="54"/>
      <c r="CF34" s="120"/>
      <c r="CG34" s="121" t="str">
        <f t="shared" ca="1" si="13"/>
        <v>*</v>
      </c>
      <c r="CH34" s="54"/>
      <c r="CI34" s="120"/>
      <c r="CJ34" s="121" t="str">
        <f t="shared" ca="1" si="14"/>
        <v>*</v>
      </c>
      <c r="CK34" s="54"/>
      <c r="CL34" s="54"/>
      <c r="CM34" s="121" t="str">
        <f t="shared" ca="1" si="15"/>
        <v>*</v>
      </c>
      <c r="CN34" s="54"/>
      <c r="CO34" s="113"/>
    </row>
    <row r="35" spans="1:93" s="114" customFormat="1" ht="30.75" customHeight="1" x14ac:dyDescent="0.25">
      <c r="A35" s="115">
        <v>29</v>
      </c>
      <c r="B35" s="102" t="str">
        <f t="shared" si="6"/>
        <v>*</v>
      </c>
      <c r="C35" s="102" t="str">
        <f t="shared" si="7"/>
        <v>*</v>
      </c>
      <c r="D35" s="88" t="s">
        <v>168</v>
      </c>
      <c r="E35" s="88" t="str">
        <f t="shared" si="0"/>
        <v>Profesional</v>
      </c>
      <c r="F35" s="88" t="str">
        <f t="shared" si="16"/>
        <v>222</v>
      </c>
      <c r="G35" s="88" t="s">
        <v>197</v>
      </c>
      <c r="H35" s="60" t="str">
        <f t="shared" si="1"/>
        <v>Carrera Administrativa</v>
      </c>
      <c r="I35" s="116"/>
      <c r="J35" s="116"/>
      <c r="K35" s="117"/>
      <c r="L35" s="116"/>
      <c r="M35" s="117"/>
      <c r="N35" s="54"/>
      <c r="O35" s="54"/>
      <c r="P35" s="60" t="str">
        <f t="shared" si="2"/>
        <v>*</v>
      </c>
      <c r="Q35" s="60" t="str">
        <f t="shared" si="3"/>
        <v>Global</v>
      </c>
      <c r="R35" s="60" t="str">
        <f t="shared" si="4"/>
        <v>No</v>
      </c>
      <c r="S35" s="60" t="str">
        <f t="shared" si="5"/>
        <v>N/A</v>
      </c>
      <c r="T35" s="60" t="str">
        <f>+IF(U35=0,"Definitiva",IF(U35=V35,"N/A",IF(U35&lt;&gt;V35,"Temporal",ERROR)))</f>
        <v>Definitiva</v>
      </c>
      <c r="U35" s="118"/>
      <c r="V35" s="54"/>
      <c r="W35" s="92"/>
      <c r="X35" s="171"/>
      <c r="Y35" s="118"/>
      <c r="Z35" s="54"/>
      <c r="AA35" s="54"/>
      <c r="AB35" s="54"/>
      <c r="AC35" s="119" t="str">
        <f t="shared" ca="1" si="9"/>
        <v>*</v>
      </c>
      <c r="AD35" s="120"/>
      <c r="AE35" s="54"/>
      <c r="AF35" s="54"/>
      <c r="AG35" s="120"/>
      <c r="AH35" s="54"/>
      <c r="AI35" s="120"/>
      <c r="AJ35" s="54"/>
      <c r="AK35" s="121" t="str">
        <f t="shared" ca="1" si="10"/>
        <v>*</v>
      </c>
      <c r="AL35" s="120"/>
      <c r="AM35" s="92"/>
      <c r="AN35" s="54"/>
      <c r="AO35" s="54"/>
      <c r="AP35" s="120"/>
      <c r="AQ35" s="122"/>
      <c r="AR35" s="54"/>
      <c r="AS35" s="54"/>
      <c r="AT35" s="54"/>
      <c r="AU35" s="54"/>
      <c r="AV35" s="54"/>
      <c r="AW35" s="54"/>
      <c r="AX35" s="92"/>
      <c r="AY35" s="92"/>
      <c r="AZ35" s="54"/>
      <c r="BA35" s="54"/>
      <c r="BB35" s="54"/>
      <c r="BC35" s="54"/>
      <c r="BD35" s="54"/>
      <c r="BE35" s="54"/>
      <c r="BF35" s="113"/>
      <c r="BG35" s="54"/>
      <c r="BH35" s="54"/>
      <c r="BI35" s="54"/>
      <c r="BJ35" s="54"/>
      <c r="BK35" s="54"/>
      <c r="BL35" s="54"/>
      <c r="BM35" s="54"/>
      <c r="BN35" s="54"/>
      <c r="BO35" s="54"/>
      <c r="BP35" s="54"/>
      <c r="BQ35" s="54"/>
      <c r="BR35" s="54"/>
      <c r="BS35" s="54"/>
      <c r="BT35" s="54"/>
      <c r="BU35" s="54"/>
      <c r="BV35" s="54"/>
      <c r="BW35" s="54"/>
      <c r="BX35" s="54"/>
      <c r="BY35" s="54"/>
      <c r="BZ35" s="120"/>
      <c r="CA35" s="121" t="str">
        <f t="shared" ca="1" si="11"/>
        <v>*</v>
      </c>
      <c r="CB35" s="54"/>
      <c r="CC35" s="120"/>
      <c r="CD35" s="121" t="str">
        <f t="shared" ca="1" si="12"/>
        <v>*</v>
      </c>
      <c r="CE35" s="54"/>
      <c r="CF35" s="120"/>
      <c r="CG35" s="121" t="str">
        <f t="shared" ca="1" si="13"/>
        <v>*</v>
      </c>
      <c r="CH35" s="54"/>
      <c r="CI35" s="120"/>
      <c r="CJ35" s="121" t="str">
        <f t="shared" ca="1" si="14"/>
        <v>*</v>
      </c>
      <c r="CK35" s="54"/>
      <c r="CL35" s="54"/>
      <c r="CM35" s="121" t="str">
        <f t="shared" ca="1" si="15"/>
        <v>*</v>
      </c>
      <c r="CN35" s="54"/>
      <c r="CO35" s="113"/>
    </row>
    <row r="36" spans="1:93" s="114" customFormat="1" ht="30.75" customHeight="1" x14ac:dyDescent="0.25">
      <c r="A36" s="115">
        <v>30</v>
      </c>
      <c r="B36" s="102" t="str">
        <f t="shared" si="6"/>
        <v>*</v>
      </c>
      <c r="C36" s="102" t="str">
        <f t="shared" si="7"/>
        <v>*</v>
      </c>
      <c r="D36" s="88" t="s">
        <v>168</v>
      </c>
      <c r="E36" s="88" t="str">
        <f t="shared" si="0"/>
        <v>Profesional</v>
      </c>
      <c r="F36" s="88" t="str">
        <f t="shared" si="16"/>
        <v>222</v>
      </c>
      <c r="G36" s="88" t="s">
        <v>197</v>
      </c>
      <c r="H36" s="60" t="str">
        <f t="shared" si="1"/>
        <v>Carrera Administrativa</v>
      </c>
      <c r="I36" s="116"/>
      <c r="J36" s="116"/>
      <c r="K36" s="117"/>
      <c r="L36" s="116"/>
      <c r="M36" s="117"/>
      <c r="N36" s="54"/>
      <c r="O36" s="54"/>
      <c r="P36" s="60" t="str">
        <f t="shared" si="2"/>
        <v>*</v>
      </c>
      <c r="Q36" s="60" t="str">
        <f t="shared" si="3"/>
        <v>Global</v>
      </c>
      <c r="R36" s="60" t="str">
        <f t="shared" si="4"/>
        <v>No</v>
      </c>
      <c r="S36" s="60" t="str">
        <f t="shared" si="5"/>
        <v>N/A</v>
      </c>
      <c r="T36" s="60" t="str">
        <f>+IF(U36=0,"Definitiva",IF(U36=V36,"N/A",IF(U36&lt;&gt;V36,"Temporal",ERROR)))</f>
        <v>Definitiva</v>
      </c>
      <c r="U36" s="118"/>
      <c r="V36" s="54"/>
      <c r="W36" s="92"/>
      <c r="X36" s="171"/>
      <c r="Y36" s="118"/>
      <c r="Z36" s="54"/>
      <c r="AA36" s="54"/>
      <c r="AB36" s="54"/>
      <c r="AC36" s="119" t="str">
        <f t="shared" ca="1" si="9"/>
        <v>*</v>
      </c>
      <c r="AD36" s="120"/>
      <c r="AE36" s="54"/>
      <c r="AF36" s="54"/>
      <c r="AG36" s="120"/>
      <c r="AH36" s="54"/>
      <c r="AI36" s="120"/>
      <c r="AJ36" s="54"/>
      <c r="AK36" s="121" t="str">
        <f t="shared" ca="1" si="10"/>
        <v>*</v>
      </c>
      <c r="AL36" s="120"/>
      <c r="AM36" s="92"/>
      <c r="AN36" s="54"/>
      <c r="AO36" s="54"/>
      <c r="AP36" s="120"/>
      <c r="AQ36" s="122"/>
      <c r="AR36" s="54"/>
      <c r="AS36" s="54"/>
      <c r="AT36" s="54"/>
      <c r="AU36" s="54"/>
      <c r="AV36" s="54"/>
      <c r="AW36" s="54"/>
      <c r="AX36" s="92"/>
      <c r="AY36" s="92"/>
      <c r="AZ36" s="54"/>
      <c r="BA36" s="54"/>
      <c r="BB36" s="54"/>
      <c r="BC36" s="54"/>
      <c r="BD36" s="54"/>
      <c r="BE36" s="54"/>
      <c r="BF36" s="113"/>
      <c r="BG36" s="54"/>
      <c r="BH36" s="54"/>
      <c r="BI36" s="54"/>
      <c r="BJ36" s="54"/>
      <c r="BK36" s="54"/>
      <c r="BL36" s="54"/>
      <c r="BM36" s="54"/>
      <c r="BN36" s="54"/>
      <c r="BO36" s="54"/>
      <c r="BP36" s="54"/>
      <c r="BQ36" s="54"/>
      <c r="BR36" s="54"/>
      <c r="BS36" s="54"/>
      <c r="BT36" s="54"/>
      <c r="BU36" s="54"/>
      <c r="BV36" s="54"/>
      <c r="BW36" s="54"/>
      <c r="BX36" s="54"/>
      <c r="BY36" s="54"/>
      <c r="BZ36" s="120"/>
      <c r="CA36" s="121" t="str">
        <f t="shared" ca="1" si="11"/>
        <v>*</v>
      </c>
      <c r="CB36" s="54"/>
      <c r="CC36" s="120"/>
      <c r="CD36" s="121" t="str">
        <f t="shared" ca="1" si="12"/>
        <v>*</v>
      </c>
      <c r="CE36" s="54"/>
      <c r="CF36" s="120"/>
      <c r="CG36" s="121" t="str">
        <f t="shared" ca="1" si="13"/>
        <v>*</v>
      </c>
      <c r="CH36" s="54"/>
      <c r="CI36" s="120"/>
      <c r="CJ36" s="121" t="str">
        <f t="shared" ca="1" si="14"/>
        <v>*</v>
      </c>
      <c r="CK36" s="54"/>
      <c r="CL36" s="54"/>
      <c r="CM36" s="121" t="str">
        <f t="shared" ca="1" si="15"/>
        <v>*</v>
      </c>
      <c r="CN36" s="54"/>
      <c r="CO36" s="113"/>
    </row>
    <row r="37" spans="1:93" s="114" customFormat="1" ht="30.75" customHeight="1" x14ac:dyDescent="0.25">
      <c r="A37" s="115">
        <v>31</v>
      </c>
      <c r="B37" s="102" t="str">
        <f t="shared" si="6"/>
        <v>*</v>
      </c>
      <c r="C37" s="102" t="str">
        <f t="shared" si="7"/>
        <v>*</v>
      </c>
      <c r="D37" s="88" t="s">
        <v>168</v>
      </c>
      <c r="E37" s="88" t="str">
        <f t="shared" si="0"/>
        <v>Profesional</v>
      </c>
      <c r="F37" s="88" t="str">
        <f t="shared" si="16"/>
        <v>222</v>
      </c>
      <c r="G37" s="88" t="s">
        <v>197</v>
      </c>
      <c r="H37" s="60" t="str">
        <f t="shared" si="1"/>
        <v>Carrera Administrativa</v>
      </c>
      <c r="I37" s="116"/>
      <c r="J37" s="116"/>
      <c r="K37" s="117"/>
      <c r="L37" s="116"/>
      <c r="M37" s="117"/>
      <c r="N37" s="54"/>
      <c r="O37" s="54"/>
      <c r="P37" s="60" t="str">
        <f t="shared" si="2"/>
        <v>*</v>
      </c>
      <c r="Q37" s="60" t="str">
        <f t="shared" si="3"/>
        <v>Global</v>
      </c>
      <c r="R37" s="60" t="str">
        <f t="shared" si="4"/>
        <v>No</v>
      </c>
      <c r="S37" s="60" t="str">
        <f t="shared" si="5"/>
        <v>N/A</v>
      </c>
      <c r="T37" s="60" t="str">
        <f>+IF(U37=0,"Definitiva",IF(U37=V37,"N/A",IF(U37&lt;&gt;V37,"Temporal",ERROR)))</f>
        <v>Definitiva</v>
      </c>
      <c r="U37" s="118"/>
      <c r="V37" s="54"/>
      <c r="W37" s="92"/>
      <c r="X37" s="171"/>
      <c r="Y37" s="118"/>
      <c r="Z37" s="54"/>
      <c r="AA37" s="54"/>
      <c r="AB37" s="54"/>
      <c r="AC37" s="119" t="str">
        <f t="shared" ca="1" si="9"/>
        <v>*</v>
      </c>
      <c r="AD37" s="120"/>
      <c r="AE37" s="54"/>
      <c r="AF37" s="54"/>
      <c r="AG37" s="120"/>
      <c r="AH37" s="54"/>
      <c r="AI37" s="120"/>
      <c r="AJ37" s="54"/>
      <c r="AK37" s="121" t="str">
        <f t="shared" ca="1" si="10"/>
        <v>*</v>
      </c>
      <c r="AL37" s="120"/>
      <c r="AM37" s="92"/>
      <c r="AN37" s="54"/>
      <c r="AO37" s="54"/>
      <c r="AP37" s="120"/>
      <c r="AQ37" s="122"/>
      <c r="AR37" s="54"/>
      <c r="AS37" s="54"/>
      <c r="AT37" s="54"/>
      <c r="AU37" s="54"/>
      <c r="AV37" s="54"/>
      <c r="AW37" s="54"/>
      <c r="AX37" s="92"/>
      <c r="AY37" s="92"/>
      <c r="AZ37" s="54"/>
      <c r="BA37" s="54"/>
      <c r="BB37" s="54"/>
      <c r="BC37" s="54"/>
      <c r="BD37" s="54"/>
      <c r="BE37" s="54"/>
      <c r="BF37" s="113"/>
      <c r="BG37" s="54"/>
      <c r="BH37" s="54"/>
      <c r="BI37" s="54"/>
      <c r="BJ37" s="54"/>
      <c r="BK37" s="54"/>
      <c r="BL37" s="54"/>
      <c r="BM37" s="54"/>
      <c r="BN37" s="54"/>
      <c r="BO37" s="54"/>
      <c r="BP37" s="54"/>
      <c r="BQ37" s="54"/>
      <c r="BR37" s="54"/>
      <c r="BS37" s="54"/>
      <c r="BT37" s="54"/>
      <c r="BU37" s="54"/>
      <c r="BV37" s="54"/>
      <c r="BW37" s="54"/>
      <c r="BX37" s="54"/>
      <c r="BY37" s="54"/>
      <c r="BZ37" s="120"/>
      <c r="CA37" s="121" t="str">
        <f t="shared" ca="1" si="11"/>
        <v>*</v>
      </c>
      <c r="CB37" s="54"/>
      <c r="CC37" s="120"/>
      <c r="CD37" s="121" t="str">
        <f t="shared" ca="1" si="12"/>
        <v>*</v>
      </c>
      <c r="CE37" s="54"/>
      <c r="CF37" s="120"/>
      <c r="CG37" s="121" t="str">
        <f t="shared" ca="1" si="13"/>
        <v>*</v>
      </c>
      <c r="CH37" s="54"/>
      <c r="CI37" s="120"/>
      <c r="CJ37" s="121" t="str">
        <f t="shared" ca="1" si="14"/>
        <v>*</v>
      </c>
      <c r="CK37" s="54"/>
      <c r="CL37" s="54"/>
      <c r="CM37" s="121" t="str">
        <f t="shared" ca="1" si="15"/>
        <v>*</v>
      </c>
      <c r="CN37" s="54"/>
      <c r="CO37" s="113"/>
    </row>
    <row r="38" spans="1:93" s="114" customFormat="1" ht="30.75" customHeight="1" x14ac:dyDescent="0.25">
      <c r="A38" s="115">
        <v>32</v>
      </c>
      <c r="B38" s="102" t="str">
        <f t="shared" si="6"/>
        <v>*</v>
      </c>
      <c r="C38" s="102" t="str">
        <f t="shared" si="7"/>
        <v>*</v>
      </c>
      <c r="D38" s="88" t="s">
        <v>168</v>
      </c>
      <c r="E38" s="88" t="str">
        <f t="shared" si="0"/>
        <v>Profesional</v>
      </c>
      <c r="F38" s="88" t="str">
        <f t="shared" si="16"/>
        <v>222</v>
      </c>
      <c r="G38" s="88" t="s">
        <v>197</v>
      </c>
      <c r="H38" s="60" t="str">
        <f t="shared" si="1"/>
        <v>Carrera Administrativa</v>
      </c>
      <c r="I38" s="116"/>
      <c r="J38" s="116"/>
      <c r="K38" s="117"/>
      <c r="L38" s="116"/>
      <c r="M38" s="117"/>
      <c r="N38" s="54"/>
      <c r="O38" s="54"/>
      <c r="P38" s="60" t="str">
        <f t="shared" si="2"/>
        <v>*</v>
      </c>
      <c r="Q38" s="60" t="str">
        <f t="shared" si="3"/>
        <v>Global</v>
      </c>
      <c r="R38" s="60" t="str">
        <f t="shared" si="4"/>
        <v>No</v>
      </c>
      <c r="S38" s="60" t="str">
        <f t="shared" si="5"/>
        <v>N/A</v>
      </c>
      <c r="T38" s="60" t="str">
        <f>+IF(U38=0,"Definitiva",IF(U38=V38,"N/A",IF(U38&lt;&gt;V38,"Temporal",ERROR)))</f>
        <v>Definitiva</v>
      </c>
      <c r="U38" s="118"/>
      <c r="V38" s="54"/>
      <c r="W38" s="92"/>
      <c r="X38" s="171"/>
      <c r="Y38" s="118"/>
      <c r="Z38" s="54"/>
      <c r="AA38" s="54"/>
      <c r="AB38" s="54"/>
      <c r="AC38" s="119" t="str">
        <f t="shared" ca="1" si="9"/>
        <v>*</v>
      </c>
      <c r="AD38" s="120"/>
      <c r="AE38" s="54"/>
      <c r="AF38" s="54"/>
      <c r="AG38" s="120"/>
      <c r="AH38" s="54"/>
      <c r="AI38" s="120"/>
      <c r="AJ38" s="54"/>
      <c r="AK38" s="121" t="str">
        <f t="shared" ca="1" si="10"/>
        <v>*</v>
      </c>
      <c r="AL38" s="120"/>
      <c r="AM38" s="92"/>
      <c r="AN38" s="54"/>
      <c r="AO38" s="54"/>
      <c r="AP38" s="120"/>
      <c r="AQ38" s="122"/>
      <c r="AR38" s="54"/>
      <c r="AS38" s="54"/>
      <c r="AT38" s="54"/>
      <c r="AU38" s="54"/>
      <c r="AV38" s="54"/>
      <c r="AW38" s="54"/>
      <c r="AX38" s="92"/>
      <c r="AY38" s="92"/>
      <c r="AZ38" s="54"/>
      <c r="BA38" s="54"/>
      <c r="BB38" s="54"/>
      <c r="BC38" s="54"/>
      <c r="BD38" s="54"/>
      <c r="BE38" s="54"/>
      <c r="BF38" s="113"/>
      <c r="BG38" s="54"/>
      <c r="BH38" s="54"/>
      <c r="BI38" s="54"/>
      <c r="BJ38" s="54"/>
      <c r="BK38" s="54"/>
      <c r="BL38" s="54"/>
      <c r="BM38" s="54"/>
      <c r="BN38" s="54"/>
      <c r="BO38" s="54"/>
      <c r="BP38" s="54"/>
      <c r="BQ38" s="54"/>
      <c r="BR38" s="54"/>
      <c r="BS38" s="54"/>
      <c r="BT38" s="54"/>
      <c r="BU38" s="54"/>
      <c r="BV38" s="54"/>
      <c r="BW38" s="54"/>
      <c r="BX38" s="54"/>
      <c r="BY38" s="54"/>
      <c r="BZ38" s="120"/>
      <c r="CA38" s="121" t="str">
        <f t="shared" ca="1" si="11"/>
        <v>*</v>
      </c>
      <c r="CB38" s="54"/>
      <c r="CC38" s="120"/>
      <c r="CD38" s="121" t="str">
        <f t="shared" ca="1" si="12"/>
        <v>*</v>
      </c>
      <c r="CE38" s="54"/>
      <c r="CF38" s="120"/>
      <c r="CG38" s="121" t="str">
        <f t="shared" ca="1" si="13"/>
        <v>*</v>
      </c>
      <c r="CH38" s="54"/>
      <c r="CI38" s="120"/>
      <c r="CJ38" s="121" t="str">
        <f t="shared" ca="1" si="14"/>
        <v>*</v>
      </c>
      <c r="CK38" s="54"/>
      <c r="CL38" s="54"/>
      <c r="CM38" s="121" t="str">
        <f t="shared" ca="1" si="15"/>
        <v>*</v>
      </c>
      <c r="CN38" s="54"/>
      <c r="CO38" s="113"/>
    </row>
    <row r="39" spans="1:93" s="114" customFormat="1" ht="30.75" customHeight="1" x14ac:dyDescent="0.25">
      <c r="A39" s="115">
        <v>33</v>
      </c>
      <c r="B39" s="102" t="str">
        <f t="shared" si="6"/>
        <v>*</v>
      </c>
      <c r="C39" s="102" t="str">
        <f t="shared" si="7"/>
        <v>*</v>
      </c>
      <c r="D39" s="88" t="s">
        <v>168</v>
      </c>
      <c r="E39" s="88" t="str">
        <f t="shared" ref="E39:E70" si="17">IFERROR(VLOOKUP($D39,Mat_den_emp,3,FALSE),"*")</f>
        <v>Profesional</v>
      </c>
      <c r="F39" s="88" t="str">
        <f t="shared" si="16"/>
        <v>222</v>
      </c>
      <c r="G39" s="88" t="s">
        <v>197</v>
      </c>
      <c r="H39" s="60" t="str">
        <f t="shared" ref="H39:H70" si="18">IFERROR(VLOOKUP($D39,Mat_den_emp,4,FALSE),"*")</f>
        <v>Carrera Administrativa</v>
      </c>
      <c r="I39" s="116"/>
      <c r="J39" s="116"/>
      <c r="K39" s="117"/>
      <c r="L39" s="116"/>
      <c r="M39" s="117"/>
      <c r="N39" s="54"/>
      <c r="O39" s="54"/>
      <c r="P39" s="60" t="str">
        <f t="shared" si="2"/>
        <v>*</v>
      </c>
      <c r="Q39" s="60" t="str">
        <f t="shared" ref="Q39:Q70" si="19">IFERROR(VLOOKUP($D39,Mat_den_emp,6,FALSE),"*")</f>
        <v>Global</v>
      </c>
      <c r="R39" s="60" t="str">
        <f t="shared" ref="R39:R70" si="20">IFERROR(VLOOKUP($D39,Mat_den_emp,5,FALSE),"*")</f>
        <v>No</v>
      </c>
      <c r="S39" s="60" t="str">
        <f t="shared" ref="S39:S70" si="21">IFERROR(VLOOKUP($D39,Mat_den_emp,7,FALSE),"*")</f>
        <v>N/A</v>
      </c>
      <c r="T39" s="60" t="str">
        <f>+IF(U39=0,"Definitiva",IF(U39=V39,"N/A",IF(U39&lt;&gt;V39,"Temporal",ERROR)))</f>
        <v>Definitiva</v>
      </c>
      <c r="U39" s="118"/>
      <c r="V39" s="54"/>
      <c r="W39" s="92"/>
      <c r="X39" s="171"/>
      <c r="Y39" s="118"/>
      <c r="Z39" s="54"/>
      <c r="AA39" s="54"/>
      <c r="AB39" s="54"/>
      <c r="AC39" s="119" t="str">
        <f t="shared" ca="1" si="9"/>
        <v>*</v>
      </c>
      <c r="AD39" s="120"/>
      <c r="AE39" s="54"/>
      <c r="AF39" s="54"/>
      <c r="AG39" s="120"/>
      <c r="AH39" s="54"/>
      <c r="AI39" s="120"/>
      <c r="AJ39" s="54"/>
      <c r="AK39" s="121" t="str">
        <f t="shared" ca="1" si="10"/>
        <v>*</v>
      </c>
      <c r="AL39" s="120"/>
      <c r="AM39" s="92"/>
      <c r="AN39" s="54"/>
      <c r="AO39" s="54"/>
      <c r="AP39" s="120"/>
      <c r="AQ39" s="122"/>
      <c r="AR39" s="54"/>
      <c r="AS39" s="54"/>
      <c r="AT39" s="54"/>
      <c r="AU39" s="54"/>
      <c r="AV39" s="54"/>
      <c r="AW39" s="54"/>
      <c r="AX39" s="92"/>
      <c r="AY39" s="92"/>
      <c r="AZ39" s="54"/>
      <c r="BA39" s="54"/>
      <c r="BB39" s="54"/>
      <c r="BC39" s="54"/>
      <c r="BD39" s="54"/>
      <c r="BE39" s="54"/>
      <c r="BF39" s="113"/>
      <c r="BG39" s="54"/>
      <c r="BH39" s="54"/>
      <c r="BI39" s="54"/>
      <c r="BJ39" s="54"/>
      <c r="BK39" s="54"/>
      <c r="BL39" s="54"/>
      <c r="BM39" s="54"/>
      <c r="BN39" s="54"/>
      <c r="BO39" s="54"/>
      <c r="BP39" s="54"/>
      <c r="BQ39" s="54"/>
      <c r="BR39" s="54"/>
      <c r="BS39" s="54"/>
      <c r="BT39" s="54"/>
      <c r="BU39" s="54"/>
      <c r="BV39" s="54"/>
      <c r="BW39" s="54"/>
      <c r="BX39" s="54"/>
      <c r="BY39" s="54"/>
      <c r="BZ39" s="120"/>
      <c r="CA39" s="121" t="str">
        <f t="shared" ca="1" si="11"/>
        <v>*</v>
      </c>
      <c r="CB39" s="54"/>
      <c r="CC39" s="120"/>
      <c r="CD39" s="121" t="str">
        <f t="shared" ca="1" si="12"/>
        <v>*</v>
      </c>
      <c r="CE39" s="54"/>
      <c r="CF39" s="120"/>
      <c r="CG39" s="121" t="str">
        <f t="shared" ca="1" si="13"/>
        <v>*</v>
      </c>
      <c r="CH39" s="54"/>
      <c r="CI39" s="120"/>
      <c r="CJ39" s="121" t="str">
        <f t="shared" ca="1" si="14"/>
        <v>*</v>
      </c>
      <c r="CK39" s="54"/>
      <c r="CL39" s="54"/>
      <c r="CM39" s="121" t="str">
        <f t="shared" ca="1" si="15"/>
        <v>*</v>
      </c>
      <c r="CN39" s="54"/>
      <c r="CO39" s="113"/>
    </row>
    <row r="40" spans="1:93" s="114" customFormat="1" ht="30.75" customHeight="1" x14ac:dyDescent="0.25">
      <c r="A40" s="115">
        <v>34</v>
      </c>
      <c r="B40" s="102" t="str">
        <f t="shared" si="6"/>
        <v>*</v>
      </c>
      <c r="C40" s="102" t="str">
        <f t="shared" si="7"/>
        <v>*</v>
      </c>
      <c r="D40" s="88" t="s">
        <v>168</v>
      </c>
      <c r="E40" s="88" t="str">
        <f t="shared" si="17"/>
        <v>Profesional</v>
      </c>
      <c r="F40" s="88" t="str">
        <f t="shared" si="16"/>
        <v>222</v>
      </c>
      <c r="G40" s="88" t="s">
        <v>197</v>
      </c>
      <c r="H40" s="60" t="str">
        <f t="shared" si="18"/>
        <v>Carrera Administrativa</v>
      </c>
      <c r="I40" s="116"/>
      <c r="J40" s="116"/>
      <c r="K40" s="117"/>
      <c r="L40" s="116"/>
      <c r="M40" s="117"/>
      <c r="N40" s="54"/>
      <c r="O40" s="54"/>
      <c r="P40" s="60" t="str">
        <f t="shared" si="2"/>
        <v>*</v>
      </c>
      <c r="Q40" s="60" t="str">
        <f t="shared" si="19"/>
        <v>Global</v>
      </c>
      <c r="R40" s="60" t="str">
        <f t="shared" si="20"/>
        <v>No</v>
      </c>
      <c r="S40" s="60" t="str">
        <f t="shared" si="21"/>
        <v>N/A</v>
      </c>
      <c r="T40" s="60" t="str">
        <f>+IF(U40=0,"Definitiva",IF(U40=V40,"N/A",IF(U40&lt;&gt;V40,"Temporal",ERROR)))</f>
        <v>Definitiva</v>
      </c>
      <c r="U40" s="118"/>
      <c r="V40" s="54"/>
      <c r="W40" s="92"/>
      <c r="X40" s="171"/>
      <c r="Y40" s="118"/>
      <c r="Z40" s="54"/>
      <c r="AA40" s="54"/>
      <c r="AB40" s="54"/>
      <c r="AC40" s="119" t="str">
        <f t="shared" ca="1" si="9"/>
        <v>*</v>
      </c>
      <c r="AD40" s="120"/>
      <c r="AE40" s="54"/>
      <c r="AF40" s="54"/>
      <c r="AG40" s="120"/>
      <c r="AH40" s="54"/>
      <c r="AI40" s="120"/>
      <c r="AJ40" s="54"/>
      <c r="AK40" s="121" t="str">
        <f t="shared" ca="1" si="10"/>
        <v>*</v>
      </c>
      <c r="AL40" s="120"/>
      <c r="AM40" s="92"/>
      <c r="AN40" s="54"/>
      <c r="AO40" s="54"/>
      <c r="AP40" s="120"/>
      <c r="AQ40" s="122"/>
      <c r="AR40" s="54"/>
      <c r="AS40" s="54"/>
      <c r="AT40" s="54"/>
      <c r="AU40" s="54"/>
      <c r="AV40" s="54"/>
      <c r="AW40" s="54"/>
      <c r="AX40" s="92"/>
      <c r="AY40" s="92"/>
      <c r="AZ40" s="54"/>
      <c r="BA40" s="54"/>
      <c r="BB40" s="54"/>
      <c r="BC40" s="54"/>
      <c r="BD40" s="54"/>
      <c r="BE40" s="54"/>
      <c r="BF40" s="113"/>
      <c r="BG40" s="54"/>
      <c r="BH40" s="54"/>
      <c r="BI40" s="54"/>
      <c r="BJ40" s="54"/>
      <c r="BK40" s="54"/>
      <c r="BL40" s="54"/>
      <c r="BM40" s="54"/>
      <c r="BN40" s="54"/>
      <c r="BO40" s="54"/>
      <c r="BP40" s="54"/>
      <c r="BQ40" s="54"/>
      <c r="BR40" s="54"/>
      <c r="BS40" s="54"/>
      <c r="BT40" s="54"/>
      <c r="BU40" s="54"/>
      <c r="BV40" s="54"/>
      <c r="BW40" s="54"/>
      <c r="BX40" s="54"/>
      <c r="BY40" s="54"/>
      <c r="BZ40" s="120"/>
      <c r="CA40" s="121" t="str">
        <f t="shared" ca="1" si="11"/>
        <v>*</v>
      </c>
      <c r="CB40" s="54"/>
      <c r="CC40" s="120"/>
      <c r="CD40" s="121" t="str">
        <f t="shared" ca="1" si="12"/>
        <v>*</v>
      </c>
      <c r="CE40" s="54"/>
      <c r="CF40" s="120"/>
      <c r="CG40" s="121" t="str">
        <f t="shared" ca="1" si="13"/>
        <v>*</v>
      </c>
      <c r="CH40" s="54"/>
      <c r="CI40" s="120"/>
      <c r="CJ40" s="121" t="str">
        <f t="shared" ca="1" si="14"/>
        <v>*</v>
      </c>
      <c r="CK40" s="54"/>
      <c r="CL40" s="54"/>
      <c r="CM40" s="121" t="str">
        <f t="shared" ca="1" si="15"/>
        <v>*</v>
      </c>
      <c r="CN40" s="54"/>
      <c r="CO40" s="113"/>
    </row>
    <row r="41" spans="1:93" s="114" customFormat="1" ht="30.75" customHeight="1" x14ac:dyDescent="0.25">
      <c r="A41" s="115">
        <v>35</v>
      </c>
      <c r="B41" s="102" t="str">
        <f t="shared" si="6"/>
        <v>*</v>
      </c>
      <c r="C41" s="102" t="str">
        <f t="shared" si="7"/>
        <v>*</v>
      </c>
      <c r="D41" s="88" t="s">
        <v>168</v>
      </c>
      <c r="E41" s="88" t="str">
        <f t="shared" si="17"/>
        <v>Profesional</v>
      </c>
      <c r="F41" s="88" t="str">
        <f t="shared" si="16"/>
        <v>222</v>
      </c>
      <c r="G41" s="88" t="s">
        <v>197</v>
      </c>
      <c r="H41" s="60" t="str">
        <f t="shared" si="18"/>
        <v>Carrera Administrativa</v>
      </c>
      <c r="I41" s="116"/>
      <c r="J41" s="116"/>
      <c r="K41" s="117"/>
      <c r="L41" s="116"/>
      <c r="M41" s="117"/>
      <c r="N41" s="54"/>
      <c r="O41" s="54"/>
      <c r="P41" s="60" t="str">
        <f t="shared" si="2"/>
        <v>*</v>
      </c>
      <c r="Q41" s="60" t="str">
        <f t="shared" si="19"/>
        <v>Global</v>
      </c>
      <c r="R41" s="60" t="str">
        <f t="shared" si="20"/>
        <v>No</v>
      </c>
      <c r="S41" s="60" t="str">
        <f t="shared" si="21"/>
        <v>N/A</v>
      </c>
      <c r="T41" s="60" t="str">
        <f>+IF(U41=0,"Definitiva",IF(U41=V41,"N/A",IF(U41&lt;&gt;V41,"Temporal",ERROR)))</f>
        <v>Definitiva</v>
      </c>
      <c r="U41" s="118"/>
      <c r="V41" s="54"/>
      <c r="W41" s="92"/>
      <c r="X41" s="171"/>
      <c r="Y41" s="118"/>
      <c r="Z41" s="54"/>
      <c r="AA41" s="54"/>
      <c r="AB41" s="54"/>
      <c r="AC41" s="119" t="str">
        <f t="shared" ca="1" si="9"/>
        <v>*</v>
      </c>
      <c r="AD41" s="120"/>
      <c r="AE41" s="54"/>
      <c r="AF41" s="54"/>
      <c r="AG41" s="120"/>
      <c r="AH41" s="54"/>
      <c r="AI41" s="120"/>
      <c r="AJ41" s="54"/>
      <c r="AK41" s="121" t="str">
        <f t="shared" ca="1" si="10"/>
        <v>*</v>
      </c>
      <c r="AL41" s="120"/>
      <c r="AM41" s="92"/>
      <c r="AN41" s="54"/>
      <c r="AO41" s="54"/>
      <c r="AP41" s="120"/>
      <c r="AQ41" s="122"/>
      <c r="AR41" s="54"/>
      <c r="AS41" s="54"/>
      <c r="AT41" s="54"/>
      <c r="AU41" s="54"/>
      <c r="AV41" s="54"/>
      <c r="AW41" s="54"/>
      <c r="AX41" s="92"/>
      <c r="AY41" s="92"/>
      <c r="AZ41" s="54"/>
      <c r="BA41" s="54"/>
      <c r="BB41" s="54"/>
      <c r="BC41" s="54"/>
      <c r="BD41" s="54"/>
      <c r="BE41" s="54"/>
      <c r="BF41" s="113"/>
      <c r="BG41" s="54"/>
      <c r="BH41" s="54"/>
      <c r="BI41" s="54"/>
      <c r="BJ41" s="54"/>
      <c r="BK41" s="54"/>
      <c r="BL41" s="54"/>
      <c r="BM41" s="54"/>
      <c r="BN41" s="54"/>
      <c r="BO41" s="54"/>
      <c r="BP41" s="54"/>
      <c r="BQ41" s="54"/>
      <c r="BR41" s="54"/>
      <c r="BS41" s="54"/>
      <c r="BT41" s="54"/>
      <c r="BU41" s="54"/>
      <c r="BV41" s="54"/>
      <c r="BW41" s="54"/>
      <c r="BX41" s="54"/>
      <c r="BY41" s="54"/>
      <c r="BZ41" s="120"/>
      <c r="CA41" s="121" t="str">
        <f t="shared" ca="1" si="11"/>
        <v>*</v>
      </c>
      <c r="CB41" s="54"/>
      <c r="CC41" s="120"/>
      <c r="CD41" s="121" t="str">
        <f t="shared" ca="1" si="12"/>
        <v>*</v>
      </c>
      <c r="CE41" s="54"/>
      <c r="CF41" s="120"/>
      <c r="CG41" s="121" t="str">
        <f t="shared" ca="1" si="13"/>
        <v>*</v>
      </c>
      <c r="CH41" s="54"/>
      <c r="CI41" s="120"/>
      <c r="CJ41" s="121" t="str">
        <f t="shared" ca="1" si="14"/>
        <v>*</v>
      </c>
      <c r="CK41" s="54"/>
      <c r="CL41" s="54"/>
      <c r="CM41" s="121" t="str">
        <f t="shared" ca="1" si="15"/>
        <v>*</v>
      </c>
      <c r="CN41" s="54"/>
      <c r="CO41" s="113"/>
    </row>
    <row r="42" spans="1:93" s="114" customFormat="1" ht="30.75" customHeight="1" x14ac:dyDescent="0.25">
      <c r="A42" s="115">
        <v>36</v>
      </c>
      <c r="B42" s="102" t="str">
        <f t="shared" si="6"/>
        <v>*</v>
      </c>
      <c r="C42" s="102" t="str">
        <f t="shared" si="7"/>
        <v>*</v>
      </c>
      <c r="D42" s="88" t="s">
        <v>168</v>
      </c>
      <c r="E42" s="88" t="str">
        <f t="shared" si="17"/>
        <v>Profesional</v>
      </c>
      <c r="F42" s="88" t="str">
        <f t="shared" si="16"/>
        <v>222</v>
      </c>
      <c r="G42" s="88" t="s">
        <v>197</v>
      </c>
      <c r="H42" s="60" t="str">
        <f t="shared" si="18"/>
        <v>Carrera Administrativa</v>
      </c>
      <c r="I42" s="116"/>
      <c r="J42" s="116"/>
      <c r="K42" s="117"/>
      <c r="L42" s="116"/>
      <c r="M42" s="117"/>
      <c r="N42" s="54"/>
      <c r="O42" s="54"/>
      <c r="P42" s="60" t="str">
        <f t="shared" si="2"/>
        <v>*</v>
      </c>
      <c r="Q42" s="60" t="str">
        <f t="shared" si="19"/>
        <v>Global</v>
      </c>
      <c r="R42" s="60" t="str">
        <f t="shared" si="20"/>
        <v>No</v>
      </c>
      <c r="S42" s="60" t="str">
        <f t="shared" si="21"/>
        <v>N/A</v>
      </c>
      <c r="T42" s="60" t="str">
        <f>+IF(U42=0,"Definitiva",IF(U42=V42,"N/A",IF(U42&lt;&gt;V42,"Temporal",ERROR)))</f>
        <v>Definitiva</v>
      </c>
      <c r="U42" s="118"/>
      <c r="V42" s="54"/>
      <c r="W42" s="92"/>
      <c r="X42" s="171"/>
      <c r="Y42" s="118"/>
      <c r="Z42" s="54"/>
      <c r="AA42" s="54"/>
      <c r="AB42" s="54"/>
      <c r="AC42" s="119" t="str">
        <f t="shared" ca="1" si="9"/>
        <v>*</v>
      </c>
      <c r="AD42" s="120"/>
      <c r="AE42" s="54"/>
      <c r="AF42" s="54"/>
      <c r="AG42" s="120"/>
      <c r="AH42" s="54"/>
      <c r="AI42" s="120"/>
      <c r="AJ42" s="54"/>
      <c r="AK42" s="121" t="str">
        <f t="shared" ca="1" si="10"/>
        <v>*</v>
      </c>
      <c r="AL42" s="120"/>
      <c r="AM42" s="92"/>
      <c r="AN42" s="54"/>
      <c r="AO42" s="54"/>
      <c r="AP42" s="120"/>
      <c r="AQ42" s="122"/>
      <c r="AR42" s="54"/>
      <c r="AS42" s="54"/>
      <c r="AT42" s="54"/>
      <c r="AU42" s="54"/>
      <c r="AV42" s="54"/>
      <c r="AW42" s="54"/>
      <c r="AX42" s="92"/>
      <c r="AY42" s="92"/>
      <c r="AZ42" s="54"/>
      <c r="BA42" s="54"/>
      <c r="BB42" s="54"/>
      <c r="BC42" s="54"/>
      <c r="BD42" s="54"/>
      <c r="BE42" s="54"/>
      <c r="BF42" s="113"/>
      <c r="BG42" s="54"/>
      <c r="BH42" s="54"/>
      <c r="BI42" s="54"/>
      <c r="BJ42" s="54"/>
      <c r="BK42" s="54"/>
      <c r="BL42" s="54"/>
      <c r="BM42" s="54"/>
      <c r="BN42" s="54"/>
      <c r="BO42" s="54"/>
      <c r="BP42" s="54"/>
      <c r="BQ42" s="54"/>
      <c r="BR42" s="54"/>
      <c r="BS42" s="54"/>
      <c r="BT42" s="54"/>
      <c r="BU42" s="54"/>
      <c r="BV42" s="54"/>
      <c r="BW42" s="54"/>
      <c r="BX42" s="54"/>
      <c r="BY42" s="54"/>
      <c r="BZ42" s="120"/>
      <c r="CA42" s="121" t="str">
        <f t="shared" ca="1" si="11"/>
        <v>*</v>
      </c>
      <c r="CB42" s="54"/>
      <c r="CC42" s="120"/>
      <c r="CD42" s="121" t="str">
        <f t="shared" ca="1" si="12"/>
        <v>*</v>
      </c>
      <c r="CE42" s="54"/>
      <c r="CF42" s="120"/>
      <c r="CG42" s="121" t="str">
        <f t="shared" ca="1" si="13"/>
        <v>*</v>
      </c>
      <c r="CH42" s="54"/>
      <c r="CI42" s="120"/>
      <c r="CJ42" s="121" t="str">
        <f t="shared" ca="1" si="14"/>
        <v>*</v>
      </c>
      <c r="CK42" s="54"/>
      <c r="CL42" s="54"/>
      <c r="CM42" s="121" t="str">
        <f t="shared" ca="1" si="15"/>
        <v>*</v>
      </c>
      <c r="CN42" s="54"/>
      <c r="CO42" s="113"/>
    </row>
    <row r="43" spans="1:93" s="114" customFormat="1" ht="30.75" customHeight="1" x14ac:dyDescent="0.25">
      <c r="A43" s="115">
        <v>37</v>
      </c>
      <c r="B43" s="102" t="str">
        <f t="shared" si="6"/>
        <v>*</v>
      </c>
      <c r="C43" s="102" t="str">
        <f t="shared" si="7"/>
        <v>*</v>
      </c>
      <c r="D43" s="88" t="s">
        <v>168</v>
      </c>
      <c r="E43" s="88" t="str">
        <f t="shared" si="17"/>
        <v>Profesional</v>
      </c>
      <c r="F43" s="88" t="str">
        <f t="shared" si="16"/>
        <v>222</v>
      </c>
      <c r="G43" s="88" t="s">
        <v>197</v>
      </c>
      <c r="H43" s="60" t="str">
        <f t="shared" si="18"/>
        <v>Carrera Administrativa</v>
      </c>
      <c r="I43" s="116"/>
      <c r="J43" s="116"/>
      <c r="K43" s="117"/>
      <c r="L43" s="116"/>
      <c r="M43" s="117"/>
      <c r="N43" s="54"/>
      <c r="O43" s="54"/>
      <c r="P43" s="60" t="str">
        <f t="shared" si="2"/>
        <v>*</v>
      </c>
      <c r="Q43" s="60" t="str">
        <f t="shared" si="19"/>
        <v>Global</v>
      </c>
      <c r="R43" s="60" t="str">
        <f t="shared" si="20"/>
        <v>No</v>
      </c>
      <c r="S43" s="60" t="str">
        <f t="shared" si="21"/>
        <v>N/A</v>
      </c>
      <c r="T43" s="60" t="str">
        <f>+IF(U43=0,"Definitiva",IF(U43=V43,"N/A",IF(U43&lt;&gt;V43,"Temporal",ERROR)))</f>
        <v>Definitiva</v>
      </c>
      <c r="U43" s="118"/>
      <c r="V43" s="54"/>
      <c r="W43" s="92"/>
      <c r="X43" s="171"/>
      <c r="Y43" s="118"/>
      <c r="Z43" s="54"/>
      <c r="AA43" s="54"/>
      <c r="AB43" s="54"/>
      <c r="AC43" s="119" t="str">
        <f t="shared" ca="1" si="9"/>
        <v>*</v>
      </c>
      <c r="AD43" s="120"/>
      <c r="AE43" s="54"/>
      <c r="AF43" s="54"/>
      <c r="AG43" s="120"/>
      <c r="AH43" s="54"/>
      <c r="AI43" s="120"/>
      <c r="AJ43" s="54"/>
      <c r="AK43" s="121" t="str">
        <f t="shared" ca="1" si="10"/>
        <v>*</v>
      </c>
      <c r="AL43" s="120"/>
      <c r="AM43" s="92"/>
      <c r="AN43" s="54"/>
      <c r="AO43" s="54"/>
      <c r="AP43" s="120"/>
      <c r="AQ43" s="122"/>
      <c r="AR43" s="54"/>
      <c r="AS43" s="54"/>
      <c r="AT43" s="54"/>
      <c r="AU43" s="54"/>
      <c r="AV43" s="54"/>
      <c r="AW43" s="54"/>
      <c r="AX43" s="92"/>
      <c r="AY43" s="92"/>
      <c r="AZ43" s="54"/>
      <c r="BA43" s="54"/>
      <c r="BB43" s="54"/>
      <c r="BC43" s="54"/>
      <c r="BD43" s="54"/>
      <c r="BE43" s="54"/>
      <c r="BF43" s="113"/>
      <c r="BG43" s="54"/>
      <c r="BH43" s="54"/>
      <c r="BI43" s="54"/>
      <c r="BJ43" s="54"/>
      <c r="BK43" s="54"/>
      <c r="BL43" s="54"/>
      <c r="BM43" s="54"/>
      <c r="BN43" s="54"/>
      <c r="BO43" s="54"/>
      <c r="BP43" s="54"/>
      <c r="BQ43" s="54"/>
      <c r="BR43" s="54"/>
      <c r="BS43" s="54"/>
      <c r="BT43" s="54"/>
      <c r="BU43" s="54"/>
      <c r="BV43" s="54"/>
      <c r="BW43" s="54"/>
      <c r="BX43" s="54"/>
      <c r="BY43" s="54"/>
      <c r="BZ43" s="120"/>
      <c r="CA43" s="121" t="str">
        <f t="shared" ca="1" si="11"/>
        <v>*</v>
      </c>
      <c r="CB43" s="54"/>
      <c r="CC43" s="120"/>
      <c r="CD43" s="121" t="str">
        <f t="shared" ca="1" si="12"/>
        <v>*</v>
      </c>
      <c r="CE43" s="54"/>
      <c r="CF43" s="120"/>
      <c r="CG43" s="121" t="str">
        <f t="shared" ca="1" si="13"/>
        <v>*</v>
      </c>
      <c r="CH43" s="54"/>
      <c r="CI43" s="120"/>
      <c r="CJ43" s="121" t="str">
        <f t="shared" ca="1" si="14"/>
        <v>*</v>
      </c>
      <c r="CK43" s="54"/>
      <c r="CL43" s="54"/>
      <c r="CM43" s="121" t="str">
        <f t="shared" ca="1" si="15"/>
        <v>*</v>
      </c>
      <c r="CN43" s="54"/>
      <c r="CO43" s="113"/>
    </row>
    <row r="44" spans="1:93" s="114" customFormat="1" ht="30.75" customHeight="1" x14ac:dyDescent="0.25">
      <c r="A44" s="115">
        <v>38</v>
      </c>
      <c r="B44" s="102" t="str">
        <f t="shared" si="6"/>
        <v>*</v>
      </c>
      <c r="C44" s="102" t="str">
        <f t="shared" si="7"/>
        <v>*</v>
      </c>
      <c r="D44" s="88" t="s">
        <v>168</v>
      </c>
      <c r="E44" s="88" t="str">
        <f t="shared" si="17"/>
        <v>Profesional</v>
      </c>
      <c r="F44" s="88" t="str">
        <f t="shared" si="16"/>
        <v>222</v>
      </c>
      <c r="G44" s="88" t="s">
        <v>197</v>
      </c>
      <c r="H44" s="60" t="str">
        <f t="shared" si="18"/>
        <v>Carrera Administrativa</v>
      </c>
      <c r="I44" s="116"/>
      <c r="J44" s="116"/>
      <c r="K44" s="117"/>
      <c r="L44" s="116"/>
      <c r="M44" s="117"/>
      <c r="N44" s="54"/>
      <c r="O44" s="54"/>
      <c r="P44" s="60" t="str">
        <f t="shared" si="2"/>
        <v>*</v>
      </c>
      <c r="Q44" s="60" t="str">
        <f t="shared" si="19"/>
        <v>Global</v>
      </c>
      <c r="R44" s="60" t="str">
        <f t="shared" si="20"/>
        <v>No</v>
      </c>
      <c r="S44" s="60" t="str">
        <f t="shared" si="21"/>
        <v>N/A</v>
      </c>
      <c r="T44" s="60" t="str">
        <f>+IF(U44=0,"Definitiva",IF(U44=V44,"N/A",IF(U44&lt;&gt;V44,"Temporal",ERROR)))</f>
        <v>Definitiva</v>
      </c>
      <c r="U44" s="118"/>
      <c r="V44" s="54"/>
      <c r="W44" s="92"/>
      <c r="X44" s="171"/>
      <c r="Y44" s="118"/>
      <c r="Z44" s="54"/>
      <c r="AA44" s="54"/>
      <c r="AB44" s="54"/>
      <c r="AC44" s="119" t="str">
        <f t="shared" ca="1" si="9"/>
        <v>*</v>
      </c>
      <c r="AD44" s="120"/>
      <c r="AE44" s="54"/>
      <c r="AF44" s="54"/>
      <c r="AG44" s="120"/>
      <c r="AH44" s="54"/>
      <c r="AI44" s="120"/>
      <c r="AJ44" s="54"/>
      <c r="AK44" s="121" t="str">
        <f t="shared" ca="1" si="10"/>
        <v>*</v>
      </c>
      <c r="AL44" s="120"/>
      <c r="AM44" s="92"/>
      <c r="AN44" s="54"/>
      <c r="AO44" s="54"/>
      <c r="AP44" s="120"/>
      <c r="AQ44" s="122"/>
      <c r="AR44" s="54"/>
      <c r="AS44" s="54"/>
      <c r="AT44" s="54"/>
      <c r="AU44" s="54"/>
      <c r="AV44" s="54"/>
      <c r="AW44" s="54"/>
      <c r="AX44" s="92"/>
      <c r="AY44" s="92"/>
      <c r="AZ44" s="54"/>
      <c r="BA44" s="54"/>
      <c r="BB44" s="54"/>
      <c r="BC44" s="54"/>
      <c r="BD44" s="54"/>
      <c r="BE44" s="54"/>
      <c r="BF44" s="113"/>
      <c r="BG44" s="54"/>
      <c r="BH44" s="54"/>
      <c r="BI44" s="54"/>
      <c r="BJ44" s="54"/>
      <c r="BK44" s="54"/>
      <c r="BL44" s="54"/>
      <c r="BM44" s="54"/>
      <c r="BN44" s="54"/>
      <c r="BO44" s="54"/>
      <c r="BP44" s="54"/>
      <c r="BQ44" s="54"/>
      <c r="BR44" s="54"/>
      <c r="BS44" s="54"/>
      <c r="BT44" s="54"/>
      <c r="BU44" s="54"/>
      <c r="BV44" s="54"/>
      <c r="BW44" s="54"/>
      <c r="BX44" s="54"/>
      <c r="BY44" s="54"/>
      <c r="BZ44" s="120"/>
      <c r="CA44" s="121" t="str">
        <f t="shared" ca="1" si="11"/>
        <v>*</v>
      </c>
      <c r="CB44" s="54"/>
      <c r="CC44" s="120"/>
      <c r="CD44" s="121" t="str">
        <f t="shared" ca="1" si="12"/>
        <v>*</v>
      </c>
      <c r="CE44" s="54"/>
      <c r="CF44" s="120"/>
      <c r="CG44" s="121" t="str">
        <f t="shared" ca="1" si="13"/>
        <v>*</v>
      </c>
      <c r="CH44" s="54"/>
      <c r="CI44" s="120"/>
      <c r="CJ44" s="121" t="str">
        <f t="shared" ca="1" si="14"/>
        <v>*</v>
      </c>
      <c r="CK44" s="54"/>
      <c r="CL44" s="54"/>
      <c r="CM44" s="121" t="str">
        <f t="shared" ca="1" si="15"/>
        <v>*</v>
      </c>
      <c r="CN44" s="54"/>
      <c r="CO44" s="113"/>
    </row>
    <row r="45" spans="1:93" s="114" customFormat="1" ht="30.75" customHeight="1" x14ac:dyDescent="0.25">
      <c r="A45" s="115">
        <v>39</v>
      </c>
      <c r="B45" s="102" t="str">
        <f t="shared" si="6"/>
        <v>*</v>
      </c>
      <c r="C45" s="102" t="str">
        <f t="shared" si="7"/>
        <v>*</v>
      </c>
      <c r="D45" s="88" t="s">
        <v>168</v>
      </c>
      <c r="E45" s="88" t="str">
        <f t="shared" si="17"/>
        <v>Profesional</v>
      </c>
      <c r="F45" s="88" t="str">
        <f t="shared" si="16"/>
        <v>222</v>
      </c>
      <c r="G45" s="88" t="s">
        <v>197</v>
      </c>
      <c r="H45" s="60" t="str">
        <f t="shared" si="18"/>
        <v>Carrera Administrativa</v>
      </c>
      <c r="I45" s="116"/>
      <c r="J45" s="116"/>
      <c r="K45" s="117"/>
      <c r="L45" s="116"/>
      <c r="M45" s="117"/>
      <c r="N45" s="54"/>
      <c r="O45" s="54"/>
      <c r="P45" s="60" t="str">
        <f t="shared" si="2"/>
        <v>*</v>
      </c>
      <c r="Q45" s="60" t="str">
        <f t="shared" si="19"/>
        <v>Global</v>
      </c>
      <c r="R45" s="60" t="str">
        <f t="shared" si="20"/>
        <v>No</v>
      </c>
      <c r="S45" s="60" t="str">
        <f t="shared" si="21"/>
        <v>N/A</v>
      </c>
      <c r="T45" s="60" t="str">
        <f>+IF(U45=0,"Definitiva",IF(U45=V45,"N/A",IF(U45&lt;&gt;V45,"Temporal",ERROR)))</f>
        <v>Definitiva</v>
      </c>
      <c r="U45" s="118"/>
      <c r="V45" s="54"/>
      <c r="W45" s="92"/>
      <c r="X45" s="171"/>
      <c r="Y45" s="118"/>
      <c r="Z45" s="54"/>
      <c r="AA45" s="54"/>
      <c r="AB45" s="54"/>
      <c r="AC45" s="119" t="str">
        <f t="shared" ca="1" si="9"/>
        <v>*</v>
      </c>
      <c r="AD45" s="120"/>
      <c r="AE45" s="54"/>
      <c r="AF45" s="54"/>
      <c r="AG45" s="120"/>
      <c r="AH45" s="54"/>
      <c r="AI45" s="120"/>
      <c r="AJ45" s="54"/>
      <c r="AK45" s="121" t="str">
        <f t="shared" ca="1" si="10"/>
        <v>*</v>
      </c>
      <c r="AL45" s="120"/>
      <c r="AM45" s="92"/>
      <c r="AN45" s="54"/>
      <c r="AO45" s="54"/>
      <c r="AP45" s="120"/>
      <c r="AQ45" s="122"/>
      <c r="AR45" s="54"/>
      <c r="AS45" s="54"/>
      <c r="AT45" s="54"/>
      <c r="AU45" s="54"/>
      <c r="AV45" s="54"/>
      <c r="AW45" s="54"/>
      <c r="AX45" s="92"/>
      <c r="AY45" s="92"/>
      <c r="AZ45" s="54"/>
      <c r="BA45" s="54"/>
      <c r="BB45" s="54"/>
      <c r="BC45" s="54"/>
      <c r="BD45" s="54"/>
      <c r="BE45" s="54"/>
      <c r="BF45" s="113"/>
      <c r="BG45" s="54"/>
      <c r="BH45" s="54"/>
      <c r="BI45" s="54"/>
      <c r="BJ45" s="54"/>
      <c r="BK45" s="54"/>
      <c r="BL45" s="54"/>
      <c r="BM45" s="54"/>
      <c r="BN45" s="54"/>
      <c r="BO45" s="54"/>
      <c r="BP45" s="54"/>
      <c r="BQ45" s="54"/>
      <c r="BR45" s="54"/>
      <c r="BS45" s="54"/>
      <c r="BT45" s="54"/>
      <c r="BU45" s="54"/>
      <c r="BV45" s="54"/>
      <c r="BW45" s="54"/>
      <c r="BX45" s="54"/>
      <c r="BY45" s="54"/>
      <c r="BZ45" s="120"/>
      <c r="CA45" s="121" t="str">
        <f t="shared" ca="1" si="11"/>
        <v>*</v>
      </c>
      <c r="CB45" s="54"/>
      <c r="CC45" s="120"/>
      <c r="CD45" s="121" t="str">
        <f t="shared" ca="1" si="12"/>
        <v>*</v>
      </c>
      <c r="CE45" s="54"/>
      <c r="CF45" s="120"/>
      <c r="CG45" s="121" t="str">
        <f t="shared" ca="1" si="13"/>
        <v>*</v>
      </c>
      <c r="CH45" s="54"/>
      <c r="CI45" s="120"/>
      <c r="CJ45" s="121" t="str">
        <f t="shared" ca="1" si="14"/>
        <v>*</v>
      </c>
      <c r="CK45" s="54"/>
      <c r="CL45" s="54"/>
      <c r="CM45" s="121" t="str">
        <f t="shared" ca="1" si="15"/>
        <v>*</v>
      </c>
      <c r="CN45" s="54"/>
      <c r="CO45" s="113"/>
    </row>
    <row r="46" spans="1:93" s="114" customFormat="1" ht="30.75" customHeight="1" x14ac:dyDescent="0.25">
      <c r="A46" s="115">
        <v>40</v>
      </c>
      <c r="B46" s="102" t="str">
        <f t="shared" si="6"/>
        <v>*</v>
      </c>
      <c r="C46" s="102" t="str">
        <f t="shared" si="7"/>
        <v>*</v>
      </c>
      <c r="D46" s="88" t="s">
        <v>168</v>
      </c>
      <c r="E46" s="88" t="str">
        <f t="shared" si="17"/>
        <v>Profesional</v>
      </c>
      <c r="F46" s="88" t="str">
        <f t="shared" si="16"/>
        <v>222</v>
      </c>
      <c r="G46" s="88" t="s">
        <v>197</v>
      </c>
      <c r="H46" s="60" t="str">
        <f t="shared" si="18"/>
        <v>Carrera Administrativa</v>
      </c>
      <c r="I46" s="116"/>
      <c r="J46" s="116"/>
      <c r="K46" s="117"/>
      <c r="L46" s="116"/>
      <c r="M46" s="117"/>
      <c r="N46" s="54"/>
      <c r="O46" s="54"/>
      <c r="P46" s="60" t="str">
        <f t="shared" si="2"/>
        <v>*</v>
      </c>
      <c r="Q46" s="60" t="str">
        <f t="shared" si="19"/>
        <v>Global</v>
      </c>
      <c r="R46" s="60" t="str">
        <f t="shared" si="20"/>
        <v>No</v>
      </c>
      <c r="S46" s="60" t="str">
        <f t="shared" si="21"/>
        <v>N/A</v>
      </c>
      <c r="T46" s="60" t="str">
        <f>+IF(U46=0,"Definitiva",IF(U46=V46,"N/A",IF(U46&lt;&gt;V46,"Temporal",ERROR)))</f>
        <v>Definitiva</v>
      </c>
      <c r="U46" s="118"/>
      <c r="V46" s="54"/>
      <c r="W46" s="92"/>
      <c r="X46" s="171"/>
      <c r="Y46" s="118"/>
      <c r="Z46" s="54"/>
      <c r="AA46" s="54"/>
      <c r="AB46" s="54"/>
      <c r="AC46" s="119" t="str">
        <f t="shared" ca="1" si="9"/>
        <v>*</v>
      </c>
      <c r="AD46" s="120"/>
      <c r="AE46" s="54"/>
      <c r="AF46" s="54"/>
      <c r="AG46" s="120"/>
      <c r="AH46" s="54"/>
      <c r="AI46" s="120"/>
      <c r="AJ46" s="54"/>
      <c r="AK46" s="121" t="str">
        <f t="shared" ca="1" si="10"/>
        <v>*</v>
      </c>
      <c r="AL46" s="120"/>
      <c r="AM46" s="92"/>
      <c r="AN46" s="54"/>
      <c r="AO46" s="54"/>
      <c r="AP46" s="120"/>
      <c r="AQ46" s="122"/>
      <c r="AR46" s="54"/>
      <c r="AS46" s="54"/>
      <c r="AT46" s="54"/>
      <c r="AU46" s="54"/>
      <c r="AV46" s="54"/>
      <c r="AW46" s="54"/>
      <c r="AX46" s="92"/>
      <c r="AY46" s="92"/>
      <c r="AZ46" s="54"/>
      <c r="BA46" s="54"/>
      <c r="BB46" s="54"/>
      <c r="BC46" s="54"/>
      <c r="BD46" s="54"/>
      <c r="BE46" s="54"/>
      <c r="BF46" s="113"/>
      <c r="BG46" s="54"/>
      <c r="BH46" s="54"/>
      <c r="BI46" s="54"/>
      <c r="BJ46" s="54"/>
      <c r="BK46" s="54"/>
      <c r="BL46" s="54"/>
      <c r="BM46" s="54"/>
      <c r="BN46" s="54"/>
      <c r="BO46" s="54"/>
      <c r="BP46" s="54"/>
      <c r="BQ46" s="54"/>
      <c r="BR46" s="54"/>
      <c r="BS46" s="54"/>
      <c r="BT46" s="54"/>
      <c r="BU46" s="54"/>
      <c r="BV46" s="54"/>
      <c r="BW46" s="54"/>
      <c r="BX46" s="54"/>
      <c r="BY46" s="54"/>
      <c r="BZ46" s="120"/>
      <c r="CA46" s="121" t="str">
        <f t="shared" ca="1" si="11"/>
        <v>*</v>
      </c>
      <c r="CB46" s="54"/>
      <c r="CC46" s="120"/>
      <c r="CD46" s="121" t="str">
        <f t="shared" ca="1" si="12"/>
        <v>*</v>
      </c>
      <c r="CE46" s="54"/>
      <c r="CF46" s="120"/>
      <c r="CG46" s="121" t="str">
        <f t="shared" ca="1" si="13"/>
        <v>*</v>
      </c>
      <c r="CH46" s="54"/>
      <c r="CI46" s="120"/>
      <c r="CJ46" s="121" t="str">
        <f t="shared" ca="1" si="14"/>
        <v>*</v>
      </c>
      <c r="CK46" s="54"/>
      <c r="CL46" s="54"/>
      <c r="CM46" s="121" t="str">
        <f t="shared" ca="1" si="15"/>
        <v>*</v>
      </c>
      <c r="CN46" s="54"/>
      <c r="CO46" s="113"/>
    </row>
    <row r="47" spans="1:93" s="114" customFormat="1" ht="30.75" customHeight="1" x14ac:dyDescent="0.25">
      <c r="A47" s="115">
        <v>41</v>
      </c>
      <c r="B47" s="102" t="str">
        <f t="shared" si="6"/>
        <v>*</v>
      </c>
      <c r="C47" s="102" t="str">
        <f t="shared" si="7"/>
        <v>*</v>
      </c>
      <c r="D47" s="88" t="s">
        <v>168</v>
      </c>
      <c r="E47" s="88" t="str">
        <f t="shared" si="17"/>
        <v>Profesional</v>
      </c>
      <c r="F47" s="88" t="str">
        <f t="shared" si="16"/>
        <v>222</v>
      </c>
      <c r="G47" s="88" t="s">
        <v>197</v>
      </c>
      <c r="H47" s="60" t="str">
        <f t="shared" si="18"/>
        <v>Carrera Administrativa</v>
      </c>
      <c r="I47" s="116"/>
      <c r="J47" s="116"/>
      <c r="K47" s="117"/>
      <c r="L47" s="116"/>
      <c r="M47" s="117"/>
      <c r="N47" s="54"/>
      <c r="O47" s="54"/>
      <c r="P47" s="60" t="str">
        <f t="shared" si="2"/>
        <v>*</v>
      </c>
      <c r="Q47" s="60" t="str">
        <f t="shared" si="19"/>
        <v>Global</v>
      </c>
      <c r="R47" s="60" t="str">
        <f t="shared" si="20"/>
        <v>No</v>
      </c>
      <c r="S47" s="60" t="str">
        <f t="shared" si="21"/>
        <v>N/A</v>
      </c>
      <c r="T47" s="60" t="str">
        <f>+IF(U47=0,"Definitiva",IF(U47=V47,"N/A",IF(U47&lt;&gt;V47,"Temporal",ERROR)))</f>
        <v>Definitiva</v>
      </c>
      <c r="U47" s="118"/>
      <c r="V47" s="54"/>
      <c r="W47" s="92"/>
      <c r="X47" s="171"/>
      <c r="Y47" s="118"/>
      <c r="Z47" s="54"/>
      <c r="AA47" s="54"/>
      <c r="AB47" s="54"/>
      <c r="AC47" s="119" t="str">
        <f t="shared" ca="1" si="9"/>
        <v>*</v>
      </c>
      <c r="AD47" s="120"/>
      <c r="AE47" s="54"/>
      <c r="AF47" s="54"/>
      <c r="AG47" s="120"/>
      <c r="AH47" s="54"/>
      <c r="AI47" s="120"/>
      <c r="AJ47" s="54"/>
      <c r="AK47" s="121" t="str">
        <f t="shared" ca="1" si="10"/>
        <v>*</v>
      </c>
      <c r="AL47" s="120"/>
      <c r="AM47" s="92"/>
      <c r="AN47" s="54"/>
      <c r="AO47" s="54"/>
      <c r="AP47" s="120"/>
      <c r="AQ47" s="122"/>
      <c r="AR47" s="54"/>
      <c r="AS47" s="54"/>
      <c r="AT47" s="54"/>
      <c r="AU47" s="54"/>
      <c r="AV47" s="54"/>
      <c r="AW47" s="54"/>
      <c r="AX47" s="92"/>
      <c r="AY47" s="92"/>
      <c r="AZ47" s="54"/>
      <c r="BA47" s="54"/>
      <c r="BB47" s="54"/>
      <c r="BC47" s="54"/>
      <c r="BD47" s="54"/>
      <c r="BE47" s="54"/>
      <c r="BF47" s="113"/>
      <c r="BG47" s="54"/>
      <c r="BH47" s="54"/>
      <c r="BI47" s="54"/>
      <c r="BJ47" s="54"/>
      <c r="BK47" s="54"/>
      <c r="BL47" s="54"/>
      <c r="BM47" s="54"/>
      <c r="BN47" s="54"/>
      <c r="BO47" s="54"/>
      <c r="BP47" s="54"/>
      <c r="BQ47" s="54"/>
      <c r="BR47" s="54"/>
      <c r="BS47" s="54"/>
      <c r="BT47" s="54"/>
      <c r="BU47" s="54"/>
      <c r="BV47" s="54"/>
      <c r="BW47" s="54"/>
      <c r="BX47" s="54"/>
      <c r="BY47" s="54"/>
      <c r="BZ47" s="120"/>
      <c r="CA47" s="121" t="str">
        <f t="shared" ca="1" si="11"/>
        <v>*</v>
      </c>
      <c r="CB47" s="54"/>
      <c r="CC47" s="120"/>
      <c r="CD47" s="121" t="str">
        <f t="shared" ca="1" si="12"/>
        <v>*</v>
      </c>
      <c r="CE47" s="54"/>
      <c r="CF47" s="120"/>
      <c r="CG47" s="121" t="str">
        <f t="shared" ca="1" si="13"/>
        <v>*</v>
      </c>
      <c r="CH47" s="54"/>
      <c r="CI47" s="120"/>
      <c r="CJ47" s="121" t="str">
        <f t="shared" ca="1" si="14"/>
        <v>*</v>
      </c>
      <c r="CK47" s="54"/>
      <c r="CL47" s="54"/>
      <c r="CM47" s="121" t="str">
        <f t="shared" ca="1" si="15"/>
        <v>*</v>
      </c>
      <c r="CN47" s="54"/>
      <c r="CO47" s="113"/>
    </row>
    <row r="48" spans="1:93" s="114" customFormat="1" ht="30.75" customHeight="1" x14ac:dyDescent="0.25">
      <c r="A48" s="115">
        <v>42</v>
      </c>
      <c r="B48" s="102" t="str">
        <f t="shared" si="6"/>
        <v>*</v>
      </c>
      <c r="C48" s="102" t="str">
        <f t="shared" si="7"/>
        <v>*</v>
      </c>
      <c r="D48" s="88" t="s">
        <v>168</v>
      </c>
      <c r="E48" s="88" t="str">
        <f t="shared" si="17"/>
        <v>Profesional</v>
      </c>
      <c r="F48" s="88" t="str">
        <f t="shared" si="16"/>
        <v>222</v>
      </c>
      <c r="G48" s="88" t="s">
        <v>197</v>
      </c>
      <c r="H48" s="60" t="str">
        <f t="shared" si="18"/>
        <v>Carrera Administrativa</v>
      </c>
      <c r="I48" s="116"/>
      <c r="J48" s="116"/>
      <c r="K48" s="117"/>
      <c r="L48" s="116"/>
      <c r="M48" s="117"/>
      <c r="N48" s="54"/>
      <c r="O48" s="54"/>
      <c r="P48" s="60" t="str">
        <f t="shared" si="2"/>
        <v>*</v>
      </c>
      <c r="Q48" s="60" t="str">
        <f t="shared" si="19"/>
        <v>Global</v>
      </c>
      <c r="R48" s="60" t="str">
        <f t="shared" si="20"/>
        <v>No</v>
      </c>
      <c r="S48" s="60" t="str">
        <f t="shared" si="21"/>
        <v>N/A</v>
      </c>
      <c r="T48" s="60" t="str">
        <f>+IF(U48=0,"Definitiva",IF(U48=V48,"N/A",IF(U48&lt;&gt;V48,"Temporal",ERROR)))</f>
        <v>Definitiva</v>
      </c>
      <c r="U48" s="118"/>
      <c r="V48" s="54"/>
      <c r="W48" s="92"/>
      <c r="X48" s="171"/>
      <c r="Y48" s="118"/>
      <c r="Z48" s="54"/>
      <c r="AA48" s="54"/>
      <c r="AB48" s="54"/>
      <c r="AC48" s="119" t="str">
        <f t="shared" ca="1" si="9"/>
        <v>*</v>
      </c>
      <c r="AD48" s="120"/>
      <c r="AE48" s="54"/>
      <c r="AF48" s="54"/>
      <c r="AG48" s="120"/>
      <c r="AH48" s="54"/>
      <c r="AI48" s="120"/>
      <c r="AJ48" s="54"/>
      <c r="AK48" s="121" t="str">
        <f t="shared" ca="1" si="10"/>
        <v>*</v>
      </c>
      <c r="AL48" s="120"/>
      <c r="AM48" s="92"/>
      <c r="AN48" s="54"/>
      <c r="AO48" s="54"/>
      <c r="AP48" s="120"/>
      <c r="AQ48" s="122"/>
      <c r="AR48" s="54"/>
      <c r="AS48" s="54"/>
      <c r="AT48" s="54"/>
      <c r="AU48" s="54"/>
      <c r="AV48" s="54"/>
      <c r="AW48" s="54"/>
      <c r="AX48" s="92"/>
      <c r="AY48" s="92"/>
      <c r="AZ48" s="54"/>
      <c r="BA48" s="54"/>
      <c r="BB48" s="54"/>
      <c r="BC48" s="54"/>
      <c r="BD48" s="54"/>
      <c r="BE48" s="54"/>
      <c r="BF48" s="113"/>
      <c r="BG48" s="54"/>
      <c r="BH48" s="54"/>
      <c r="BI48" s="54"/>
      <c r="BJ48" s="54"/>
      <c r="BK48" s="54"/>
      <c r="BL48" s="54"/>
      <c r="BM48" s="54"/>
      <c r="BN48" s="54"/>
      <c r="BO48" s="54"/>
      <c r="BP48" s="54"/>
      <c r="BQ48" s="54"/>
      <c r="BR48" s="54"/>
      <c r="BS48" s="54"/>
      <c r="BT48" s="54"/>
      <c r="BU48" s="54"/>
      <c r="BV48" s="54"/>
      <c r="BW48" s="54"/>
      <c r="BX48" s="54"/>
      <c r="BY48" s="54"/>
      <c r="BZ48" s="120"/>
      <c r="CA48" s="121" t="str">
        <f t="shared" ca="1" si="11"/>
        <v>*</v>
      </c>
      <c r="CB48" s="54"/>
      <c r="CC48" s="120"/>
      <c r="CD48" s="121" t="str">
        <f t="shared" ca="1" si="12"/>
        <v>*</v>
      </c>
      <c r="CE48" s="54"/>
      <c r="CF48" s="120"/>
      <c r="CG48" s="121" t="str">
        <f t="shared" ca="1" si="13"/>
        <v>*</v>
      </c>
      <c r="CH48" s="54"/>
      <c r="CI48" s="120"/>
      <c r="CJ48" s="121" t="str">
        <f t="shared" ca="1" si="14"/>
        <v>*</v>
      </c>
      <c r="CK48" s="54"/>
      <c r="CL48" s="54"/>
      <c r="CM48" s="121" t="str">
        <f t="shared" ca="1" si="15"/>
        <v>*</v>
      </c>
      <c r="CN48" s="54"/>
      <c r="CO48" s="113"/>
    </row>
    <row r="49" spans="1:93" s="114" customFormat="1" ht="30.75" customHeight="1" x14ac:dyDescent="0.25">
      <c r="A49" s="115">
        <v>43</v>
      </c>
      <c r="B49" s="102" t="str">
        <f t="shared" si="6"/>
        <v>*</v>
      </c>
      <c r="C49" s="102" t="str">
        <f t="shared" si="7"/>
        <v>*</v>
      </c>
      <c r="D49" s="88" t="s">
        <v>168</v>
      </c>
      <c r="E49" s="88" t="str">
        <f t="shared" si="17"/>
        <v>Profesional</v>
      </c>
      <c r="F49" s="88" t="str">
        <f t="shared" si="16"/>
        <v>222</v>
      </c>
      <c r="G49" s="88" t="s">
        <v>197</v>
      </c>
      <c r="H49" s="60" t="str">
        <f t="shared" si="18"/>
        <v>Carrera Administrativa</v>
      </c>
      <c r="I49" s="116"/>
      <c r="J49" s="116"/>
      <c r="K49" s="117"/>
      <c r="L49" s="116"/>
      <c r="M49" s="117"/>
      <c r="N49" s="54"/>
      <c r="O49" s="54"/>
      <c r="P49" s="60" t="str">
        <f t="shared" si="2"/>
        <v>*</v>
      </c>
      <c r="Q49" s="60" t="str">
        <f t="shared" si="19"/>
        <v>Global</v>
      </c>
      <c r="R49" s="60" t="str">
        <f t="shared" si="20"/>
        <v>No</v>
      </c>
      <c r="S49" s="60" t="str">
        <f t="shared" si="21"/>
        <v>N/A</v>
      </c>
      <c r="T49" s="60" t="str">
        <f>+IF(U49=0,"Definitiva",IF(U49=V49,"N/A",IF(U49&lt;&gt;V49,"Temporal",ERROR)))</f>
        <v>Definitiva</v>
      </c>
      <c r="U49" s="118"/>
      <c r="V49" s="54"/>
      <c r="W49" s="92"/>
      <c r="X49" s="171"/>
      <c r="Y49" s="118"/>
      <c r="Z49" s="54"/>
      <c r="AA49" s="54"/>
      <c r="AB49" s="54"/>
      <c r="AC49" s="119" t="str">
        <f t="shared" ca="1" si="9"/>
        <v>*</v>
      </c>
      <c r="AD49" s="120"/>
      <c r="AE49" s="54"/>
      <c r="AF49" s="54"/>
      <c r="AG49" s="120"/>
      <c r="AH49" s="54"/>
      <c r="AI49" s="120"/>
      <c r="AJ49" s="54"/>
      <c r="AK49" s="121" t="str">
        <f t="shared" ca="1" si="10"/>
        <v>*</v>
      </c>
      <c r="AL49" s="120"/>
      <c r="AM49" s="92"/>
      <c r="AN49" s="54"/>
      <c r="AO49" s="54"/>
      <c r="AP49" s="120"/>
      <c r="AQ49" s="122"/>
      <c r="AR49" s="54"/>
      <c r="AS49" s="54"/>
      <c r="AT49" s="54"/>
      <c r="AU49" s="54"/>
      <c r="AV49" s="54"/>
      <c r="AW49" s="54"/>
      <c r="AX49" s="92"/>
      <c r="AY49" s="92"/>
      <c r="AZ49" s="54"/>
      <c r="BA49" s="54"/>
      <c r="BB49" s="54"/>
      <c r="BC49" s="54"/>
      <c r="BD49" s="54"/>
      <c r="BE49" s="54"/>
      <c r="BF49" s="113"/>
      <c r="BG49" s="54"/>
      <c r="BH49" s="54"/>
      <c r="BI49" s="54"/>
      <c r="BJ49" s="54"/>
      <c r="BK49" s="54"/>
      <c r="BL49" s="54"/>
      <c r="BM49" s="54"/>
      <c r="BN49" s="54"/>
      <c r="BO49" s="54"/>
      <c r="BP49" s="54"/>
      <c r="BQ49" s="54"/>
      <c r="BR49" s="54"/>
      <c r="BS49" s="54"/>
      <c r="BT49" s="54"/>
      <c r="BU49" s="54"/>
      <c r="BV49" s="54"/>
      <c r="BW49" s="54"/>
      <c r="BX49" s="54"/>
      <c r="BY49" s="54"/>
      <c r="BZ49" s="120"/>
      <c r="CA49" s="121" t="str">
        <f t="shared" ca="1" si="11"/>
        <v>*</v>
      </c>
      <c r="CB49" s="54"/>
      <c r="CC49" s="120"/>
      <c r="CD49" s="121" t="str">
        <f t="shared" ca="1" si="12"/>
        <v>*</v>
      </c>
      <c r="CE49" s="54"/>
      <c r="CF49" s="120"/>
      <c r="CG49" s="121" t="str">
        <f t="shared" ca="1" si="13"/>
        <v>*</v>
      </c>
      <c r="CH49" s="54"/>
      <c r="CI49" s="120"/>
      <c r="CJ49" s="121" t="str">
        <f t="shared" ca="1" si="14"/>
        <v>*</v>
      </c>
      <c r="CK49" s="54"/>
      <c r="CL49" s="54"/>
      <c r="CM49" s="121" t="str">
        <f t="shared" ca="1" si="15"/>
        <v>*</v>
      </c>
      <c r="CN49" s="54"/>
      <c r="CO49" s="113"/>
    </row>
    <row r="50" spans="1:93" s="114" customFormat="1" ht="30.75" customHeight="1" x14ac:dyDescent="0.25">
      <c r="A50" s="115">
        <v>44</v>
      </c>
      <c r="B50" s="102" t="str">
        <f t="shared" si="6"/>
        <v>*</v>
      </c>
      <c r="C50" s="102" t="str">
        <f t="shared" si="7"/>
        <v>*</v>
      </c>
      <c r="D50" s="88" t="s">
        <v>168</v>
      </c>
      <c r="E50" s="88" t="str">
        <f t="shared" si="17"/>
        <v>Profesional</v>
      </c>
      <c r="F50" s="88" t="str">
        <f t="shared" si="16"/>
        <v>222</v>
      </c>
      <c r="G50" s="88" t="s">
        <v>197</v>
      </c>
      <c r="H50" s="60" t="str">
        <f t="shared" si="18"/>
        <v>Carrera Administrativa</v>
      </c>
      <c r="I50" s="116"/>
      <c r="J50" s="116"/>
      <c r="K50" s="117"/>
      <c r="L50" s="116"/>
      <c r="M50" s="117"/>
      <c r="N50" s="54"/>
      <c r="O50" s="54"/>
      <c r="P50" s="60" t="str">
        <f t="shared" si="2"/>
        <v>*</v>
      </c>
      <c r="Q50" s="60" t="str">
        <f t="shared" si="19"/>
        <v>Global</v>
      </c>
      <c r="R50" s="60" t="str">
        <f t="shared" si="20"/>
        <v>No</v>
      </c>
      <c r="S50" s="60" t="str">
        <f t="shared" si="21"/>
        <v>N/A</v>
      </c>
      <c r="T50" s="60" t="str">
        <f>+IF(U50=0,"Definitiva",IF(U50=V50,"N/A",IF(U50&lt;&gt;V50,"Temporal",ERROR)))</f>
        <v>Definitiva</v>
      </c>
      <c r="U50" s="118"/>
      <c r="V50" s="54"/>
      <c r="W50" s="92"/>
      <c r="X50" s="171"/>
      <c r="Y50" s="118"/>
      <c r="Z50" s="54"/>
      <c r="AA50" s="54"/>
      <c r="AB50" s="54"/>
      <c r="AC50" s="119" t="str">
        <f t="shared" ca="1" si="9"/>
        <v>*</v>
      </c>
      <c r="AD50" s="120"/>
      <c r="AE50" s="54"/>
      <c r="AF50" s="54"/>
      <c r="AG50" s="120"/>
      <c r="AH50" s="54"/>
      <c r="AI50" s="120"/>
      <c r="AJ50" s="54"/>
      <c r="AK50" s="121" t="str">
        <f t="shared" ca="1" si="10"/>
        <v>*</v>
      </c>
      <c r="AL50" s="120"/>
      <c r="AM50" s="92"/>
      <c r="AN50" s="54"/>
      <c r="AO50" s="54"/>
      <c r="AP50" s="120"/>
      <c r="AQ50" s="122"/>
      <c r="AR50" s="54"/>
      <c r="AS50" s="54"/>
      <c r="AT50" s="54"/>
      <c r="AU50" s="54"/>
      <c r="AV50" s="54"/>
      <c r="AW50" s="54"/>
      <c r="AX50" s="92"/>
      <c r="AY50" s="92"/>
      <c r="AZ50" s="54"/>
      <c r="BA50" s="54"/>
      <c r="BB50" s="54"/>
      <c r="BC50" s="54"/>
      <c r="BD50" s="54"/>
      <c r="BE50" s="54"/>
      <c r="BF50" s="113"/>
      <c r="BG50" s="54"/>
      <c r="BH50" s="54"/>
      <c r="BI50" s="54"/>
      <c r="BJ50" s="54"/>
      <c r="BK50" s="54"/>
      <c r="BL50" s="54"/>
      <c r="BM50" s="54"/>
      <c r="BN50" s="54"/>
      <c r="BO50" s="54"/>
      <c r="BP50" s="54"/>
      <c r="BQ50" s="54"/>
      <c r="BR50" s="54"/>
      <c r="BS50" s="54"/>
      <c r="BT50" s="54"/>
      <c r="BU50" s="54"/>
      <c r="BV50" s="54"/>
      <c r="BW50" s="54"/>
      <c r="BX50" s="54"/>
      <c r="BY50" s="54"/>
      <c r="BZ50" s="120"/>
      <c r="CA50" s="121" t="str">
        <f t="shared" ca="1" si="11"/>
        <v>*</v>
      </c>
      <c r="CB50" s="54"/>
      <c r="CC50" s="120"/>
      <c r="CD50" s="121" t="str">
        <f t="shared" ca="1" si="12"/>
        <v>*</v>
      </c>
      <c r="CE50" s="54"/>
      <c r="CF50" s="120"/>
      <c r="CG50" s="121" t="str">
        <f t="shared" ca="1" si="13"/>
        <v>*</v>
      </c>
      <c r="CH50" s="54"/>
      <c r="CI50" s="120"/>
      <c r="CJ50" s="121" t="str">
        <f t="shared" ca="1" si="14"/>
        <v>*</v>
      </c>
      <c r="CK50" s="54"/>
      <c r="CL50" s="54"/>
      <c r="CM50" s="121" t="str">
        <f t="shared" ca="1" si="15"/>
        <v>*</v>
      </c>
      <c r="CN50" s="54"/>
      <c r="CO50" s="113"/>
    </row>
    <row r="51" spans="1:93" s="114" customFormat="1" ht="30.75" customHeight="1" x14ac:dyDescent="0.25">
      <c r="A51" s="115">
        <v>45</v>
      </c>
      <c r="B51" s="102" t="str">
        <f t="shared" si="6"/>
        <v>*</v>
      </c>
      <c r="C51" s="102" t="str">
        <f t="shared" si="7"/>
        <v>*</v>
      </c>
      <c r="D51" s="88" t="s">
        <v>168</v>
      </c>
      <c r="E51" s="88" t="str">
        <f t="shared" si="17"/>
        <v>Profesional</v>
      </c>
      <c r="F51" s="88" t="str">
        <f t="shared" si="16"/>
        <v>222</v>
      </c>
      <c r="G51" s="88" t="s">
        <v>197</v>
      </c>
      <c r="H51" s="60" t="str">
        <f t="shared" si="18"/>
        <v>Carrera Administrativa</v>
      </c>
      <c r="I51" s="116"/>
      <c r="J51" s="116"/>
      <c r="K51" s="117"/>
      <c r="L51" s="116"/>
      <c r="M51" s="117"/>
      <c r="N51" s="54"/>
      <c r="O51" s="54"/>
      <c r="P51" s="60" t="str">
        <f t="shared" si="2"/>
        <v>*</v>
      </c>
      <c r="Q51" s="60" t="str">
        <f t="shared" si="19"/>
        <v>Global</v>
      </c>
      <c r="R51" s="60" t="str">
        <f t="shared" si="20"/>
        <v>No</v>
      </c>
      <c r="S51" s="60" t="str">
        <f t="shared" si="21"/>
        <v>N/A</v>
      </c>
      <c r="T51" s="60" t="str">
        <f>+IF(U51=0,"Definitiva",IF(U51=V51,"N/A",IF(U51&lt;&gt;V51,"Temporal",ERROR)))</f>
        <v>Definitiva</v>
      </c>
      <c r="U51" s="118"/>
      <c r="V51" s="54"/>
      <c r="W51" s="92"/>
      <c r="X51" s="171"/>
      <c r="Y51" s="118"/>
      <c r="Z51" s="54"/>
      <c r="AA51" s="54"/>
      <c r="AB51" s="54"/>
      <c r="AC51" s="119" t="str">
        <f t="shared" ca="1" si="9"/>
        <v>*</v>
      </c>
      <c r="AD51" s="120"/>
      <c r="AE51" s="54"/>
      <c r="AF51" s="54"/>
      <c r="AG51" s="120"/>
      <c r="AH51" s="54"/>
      <c r="AI51" s="120"/>
      <c r="AJ51" s="54"/>
      <c r="AK51" s="121" t="str">
        <f t="shared" ca="1" si="10"/>
        <v>*</v>
      </c>
      <c r="AL51" s="120"/>
      <c r="AM51" s="92"/>
      <c r="AN51" s="54"/>
      <c r="AO51" s="54"/>
      <c r="AP51" s="120"/>
      <c r="AQ51" s="122"/>
      <c r="AR51" s="54"/>
      <c r="AS51" s="54"/>
      <c r="AT51" s="54"/>
      <c r="AU51" s="54"/>
      <c r="AV51" s="54"/>
      <c r="AW51" s="54"/>
      <c r="AX51" s="92"/>
      <c r="AY51" s="92"/>
      <c r="AZ51" s="54"/>
      <c r="BA51" s="54"/>
      <c r="BB51" s="54"/>
      <c r="BC51" s="54"/>
      <c r="BD51" s="54"/>
      <c r="BE51" s="54"/>
      <c r="BF51" s="113"/>
      <c r="BG51" s="54"/>
      <c r="BH51" s="54"/>
      <c r="BI51" s="54"/>
      <c r="BJ51" s="54"/>
      <c r="BK51" s="54"/>
      <c r="BL51" s="54"/>
      <c r="BM51" s="54"/>
      <c r="BN51" s="54"/>
      <c r="BO51" s="54"/>
      <c r="BP51" s="54"/>
      <c r="BQ51" s="54"/>
      <c r="BR51" s="54"/>
      <c r="BS51" s="54"/>
      <c r="BT51" s="54"/>
      <c r="BU51" s="54"/>
      <c r="BV51" s="54"/>
      <c r="BW51" s="54"/>
      <c r="BX51" s="54"/>
      <c r="BY51" s="54"/>
      <c r="BZ51" s="120"/>
      <c r="CA51" s="121" t="str">
        <f t="shared" ca="1" si="11"/>
        <v>*</v>
      </c>
      <c r="CB51" s="54"/>
      <c r="CC51" s="120"/>
      <c r="CD51" s="121" t="str">
        <f t="shared" ca="1" si="12"/>
        <v>*</v>
      </c>
      <c r="CE51" s="54"/>
      <c r="CF51" s="120"/>
      <c r="CG51" s="121" t="str">
        <f t="shared" ca="1" si="13"/>
        <v>*</v>
      </c>
      <c r="CH51" s="54"/>
      <c r="CI51" s="120"/>
      <c r="CJ51" s="121" t="str">
        <f t="shared" ca="1" si="14"/>
        <v>*</v>
      </c>
      <c r="CK51" s="54"/>
      <c r="CL51" s="54"/>
      <c r="CM51" s="121" t="str">
        <f t="shared" ca="1" si="15"/>
        <v>*</v>
      </c>
      <c r="CN51" s="54"/>
      <c r="CO51" s="113"/>
    </row>
    <row r="52" spans="1:93" s="114" customFormat="1" ht="30.75" customHeight="1" x14ac:dyDescent="0.25">
      <c r="A52" s="115">
        <v>46</v>
      </c>
      <c r="B52" s="102" t="str">
        <f t="shared" si="6"/>
        <v>*</v>
      </c>
      <c r="C52" s="102" t="str">
        <f t="shared" si="7"/>
        <v>*</v>
      </c>
      <c r="D52" s="88" t="s">
        <v>168</v>
      </c>
      <c r="E52" s="88" t="str">
        <f t="shared" si="17"/>
        <v>Profesional</v>
      </c>
      <c r="F52" s="88" t="str">
        <f t="shared" si="16"/>
        <v>222</v>
      </c>
      <c r="G52" s="88" t="s">
        <v>197</v>
      </c>
      <c r="H52" s="60" t="str">
        <f t="shared" si="18"/>
        <v>Carrera Administrativa</v>
      </c>
      <c r="I52" s="116"/>
      <c r="J52" s="116"/>
      <c r="K52" s="117"/>
      <c r="L52" s="116"/>
      <c r="M52" s="117"/>
      <c r="N52" s="54"/>
      <c r="O52" s="54"/>
      <c r="P52" s="60" t="str">
        <f t="shared" si="2"/>
        <v>*</v>
      </c>
      <c r="Q52" s="60" t="str">
        <f t="shared" si="19"/>
        <v>Global</v>
      </c>
      <c r="R52" s="60" t="str">
        <f t="shared" si="20"/>
        <v>No</v>
      </c>
      <c r="S52" s="60" t="str">
        <f t="shared" si="21"/>
        <v>N/A</v>
      </c>
      <c r="T52" s="60" t="str">
        <f>+IF(U52=0,"Definitiva",IF(U52=V52,"N/A",IF(U52&lt;&gt;V52,"Temporal",ERROR)))</f>
        <v>Definitiva</v>
      </c>
      <c r="U52" s="118"/>
      <c r="V52" s="54"/>
      <c r="W52" s="92"/>
      <c r="X52" s="171"/>
      <c r="Y52" s="118"/>
      <c r="Z52" s="54"/>
      <c r="AA52" s="54"/>
      <c r="AB52" s="54"/>
      <c r="AC52" s="119" t="str">
        <f t="shared" ca="1" si="9"/>
        <v>*</v>
      </c>
      <c r="AD52" s="120"/>
      <c r="AE52" s="54"/>
      <c r="AF52" s="54"/>
      <c r="AG52" s="120"/>
      <c r="AH52" s="54"/>
      <c r="AI52" s="120"/>
      <c r="AJ52" s="54"/>
      <c r="AK52" s="121" t="str">
        <f t="shared" ca="1" si="10"/>
        <v>*</v>
      </c>
      <c r="AL52" s="120"/>
      <c r="AM52" s="92"/>
      <c r="AN52" s="54"/>
      <c r="AO52" s="54"/>
      <c r="AP52" s="120"/>
      <c r="AQ52" s="122"/>
      <c r="AR52" s="54"/>
      <c r="AS52" s="54"/>
      <c r="AT52" s="54"/>
      <c r="AU52" s="54"/>
      <c r="AV52" s="54"/>
      <c r="AW52" s="54"/>
      <c r="AX52" s="92"/>
      <c r="AY52" s="92"/>
      <c r="AZ52" s="54"/>
      <c r="BA52" s="54"/>
      <c r="BB52" s="54"/>
      <c r="BC52" s="54"/>
      <c r="BD52" s="54"/>
      <c r="BE52" s="54"/>
      <c r="BF52" s="113"/>
      <c r="BG52" s="54"/>
      <c r="BH52" s="54"/>
      <c r="BI52" s="54"/>
      <c r="BJ52" s="54"/>
      <c r="BK52" s="54"/>
      <c r="BL52" s="54"/>
      <c r="BM52" s="54"/>
      <c r="BN52" s="54"/>
      <c r="BO52" s="54"/>
      <c r="BP52" s="54"/>
      <c r="BQ52" s="54"/>
      <c r="BR52" s="54"/>
      <c r="BS52" s="54"/>
      <c r="BT52" s="54"/>
      <c r="BU52" s="54"/>
      <c r="BV52" s="54"/>
      <c r="BW52" s="54"/>
      <c r="BX52" s="54"/>
      <c r="BY52" s="54"/>
      <c r="BZ52" s="120"/>
      <c r="CA52" s="121" t="str">
        <f t="shared" ca="1" si="11"/>
        <v>*</v>
      </c>
      <c r="CB52" s="54"/>
      <c r="CC52" s="120"/>
      <c r="CD52" s="121" t="str">
        <f t="shared" ca="1" si="12"/>
        <v>*</v>
      </c>
      <c r="CE52" s="54"/>
      <c r="CF52" s="120"/>
      <c r="CG52" s="121" t="str">
        <f t="shared" ca="1" si="13"/>
        <v>*</v>
      </c>
      <c r="CH52" s="54"/>
      <c r="CI52" s="120"/>
      <c r="CJ52" s="121" t="str">
        <f t="shared" ca="1" si="14"/>
        <v>*</v>
      </c>
      <c r="CK52" s="54"/>
      <c r="CL52" s="54"/>
      <c r="CM52" s="121" t="str">
        <f t="shared" ca="1" si="15"/>
        <v>*</v>
      </c>
      <c r="CN52" s="54"/>
      <c r="CO52" s="113"/>
    </row>
    <row r="53" spans="1:93" s="114" customFormat="1" ht="30.75" customHeight="1" x14ac:dyDescent="0.25">
      <c r="A53" s="115">
        <v>47</v>
      </c>
      <c r="B53" s="102" t="str">
        <f t="shared" si="6"/>
        <v>*</v>
      </c>
      <c r="C53" s="102" t="str">
        <f t="shared" si="7"/>
        <v>*</v>
      </c>
      <c r="D53" s="88" t="s">
        <v>168</v>
      </c>
      <c r="E53" s="88" t="str">
        <f t="shared" si="17"/>
        <v>Profesional</v>
      </c>
      <c r="F53" s="88" t="str">
        <f t="shared" si="16"/>
        <v>222</v>
      </c>
      <c r="G53" s="88" t="s">
        <v>197</v>
      </c>
      <c r="H53" s="60" t="str">
        <f t="shared" si="18"/>
        <v>Carrera Administrativa</v>
      </c>
      <c r="I53" s="116"/>
      <c r="J53" s="116"/>
      <c r="K53" s="117"/>
      <c r="L53" s="116"/>
      <c r="M53" s="117"/>
      <c r="N53" s="54"/>
      <c r="O53" s="54"/>
      <c r="P53" s="60" t="str">
        <f t="shared" si="2"/>
        <v>*</v>
      </c>
      <c r="Q53" s="60" t="str">
        <f t="shared" si="19"/>
        <v>Global</v>
      </c>
      <c r="R53" s="60" t="str">
        <f t="shared" si="20"/>
        <v>No</v>
      </c>
      <c r="S53" s="60" t="str">
        <f t="shared" si="21"/>
        <v>N/A</v>
      </c>
      <c r="T53" s="60" t="str">
        <f>+IF(U53=0,"Definitiva",IF(U53=V53,"N/A",IF(U53&lt;&gt;V53,"Temporal",ERROR)))</f>
        <v>Definitiva</v>
      </c>
      <c r="U53" s="118"/>
      <c r="V53" s="54"/>
      <c r="W53" s="92"/>
      <c r="X53" s="171"/>
      <c r="Y53" s="118"/>
      <c r="Z53" s="54"/>
      <c r="AA53" s="54"/>
      <c r="AB53" s="54"/>
      <c r="AC53" s="119" t="str">
        <f t="shared" ca="1" si="9"/>
        <v>*</v>
      </c>
      <c r="AD53" s="120"/>
      <c r="AE53" s="54"/>
      <c r="AF53" s="54"/>
      <c r="AG53" s="120"/>
      <c r="AH53" s="54"/>
      <c r="AI53" s="120"/>
      <c r="AJ53" s="54"/>
      <c r="AK53" s="121" t="str">
        <f t="shared" ca="1" si="10"/>
        <v>*</v>
      </c>
      <c r="AL53" s="120"/>
      <c r="AM53" s="92"/>
      <c r="AN53" s="54"/>
      <c r="AO53" s="54"/>
      <c r="AP53" s="120"/>
      <c r="AQ53" s="122"/>
      <c r="AR53" s="54"/>
      <c r="AS53" s="54"/>
      <c r="AT53" s="54"/>
      <c r="AU53" s="54"/>
      <c r="AV53" s="54"/>
      <c r="AW53" s="54"/>
      <c r="AX53" s="92"/>
      <c r="AY53" s="92"/>
      <c r="AZ53" s="54"/>
      <c r="BA53" s="54"/>
      <c r="BB53" s="54"/>
      <c r="BC53" s="54"/>
      <c r="BD53" s="54"/>
      <c r="BE53" s="54"/>
      <c r="BF53" s="113"/>
      <c r="BG53" s="54"/>
      <c r="BH53" s="54"/>
      <c r="BI53" s="54"/>
      <c r="BJ53" s="54"/>
      <c r="BK53" s="54"/>
      <c r="BL53" s="54"/>
      <c r="BM53" s="54"/>
      <c r="BN53" s="54"/>
      <c r="BO53" s="54"/>
      <c r="BP53" s="54"/>
      <c r="BQ53" s="54"/>
      <c r="BR53" s="54"/>
      <c r="BS53" s="54"/>
      <c r="BT53" s="54"/>
      <c r="BU53" s="54"/>
      <c r="BV53" s="54"/>
      <c r="BW53" s="54"/>
      <c r="BX53" s="54"/>
      <c r="BY53" s="54"/>
      <c r="BZ53" s="120"/>
      <c r="CA53" s="121" t="str">
        <f t="shared" ca="1" si="11"/>
        <v>*</v>
      </c>
      <c r="CB53" s="54"/>
      <c r="CC53" s="120"/>
      <c r="CD53" s="121" t="str">
        <f t="shared" ca="1" si="12"/>
        <v>*</v>
      </c>
      <c r="CE53" s="54"/>
      <c r="CF53" s="120"/>
      <c r="CG53" s="121" t="str">
        <f t="shared" ca="1" si="13"/>
        <v>*</v>
      </c>
      <c r="CH53" s="54"/>
      <c r="CI53" s="120"/>
      <c r="CJ53" s="121" t="str">
        <f t="shared" ca="1" si="14"/>
        <v>*</v>
      </c>
      <c r="CK53" s="54"/>
      <c r="CL53" s="54"/>
      <c r="CM53" s="121" t="str">
        <f t="shared" ca="1" si="15"/>
        <v>*</v>
      </c>
      <c r="CN53" s="54"/>
      <c r="CO53" s="113"/>
    </row>
    <row r="54" spans="1:93" s="114" customFormat="1" ht="30.75" customHeight="1" x14ac:dyDescent="0.25">
      <c r="A54" s="115">
        <v>48</v>
      </c>
      <c r="B54" s="102" t="str">
        <f t="shared" si="6"/>
        <v>*</v>
      </c>
      <c r="C54" s="102" t="str">
        <f t="shared" si="7"/>
        <v>*</v>
      </c>
      <c r="D54" s="88" t="s">
        <v>168</v>
      </c>
      <c r="E54" s="88" t="str">
        <f t="shared" si="17"/>
        <v>Profesional</v>
      </c>
      <c r="F54" s="88" t="str">
        <f t="shared" si="16"/>
        <v>222</v>
      </c>
      <c r="G54" s="88" t="s">
        <v>197</v>
      </c>
      <c r="H54" s="60" t="str">
        <f t="shared" si="18"/>
        <v>Carrera Administrativa</v>
      </c>
      <c r="I54" s="116"/>
      <c r="J54" s="116"/>
      <c r="K54" s="117"/>
      <c r="L54" s="116"/>
      <c r="M54" s="117"/>
      <c r="N54" s="54"/>
      <c r="O54" s="54"/>
      <c r="P54" s="60" t="str">
        <f t="shared" si="2"/>
        <v>*</v>
      </c>
      <c r="Q54" s="60" t="str">
        <f t="shared" si="19"/>
        <v>Global</v>
      </c>
      <c r="R54" s="60" t="str">
        <f t="shared" si="20"/>
        <v>No</v>
      </c>
      <c r="S54" s="60" t="str">
        <f t="shared" si="21"/>
        <v>N/A</v>
      </c>
      <c r="T54" s="60" t="str">
        <f>+IF(U54=0,"Definitiva",IF(U54=V54,"N/A",IF(U54&lt;&gt;V54,"Temporal",ERROR)))</f>
        <v>Definitiva</v>
      </c>
      <c r="U54" s="118"/>
      <c r="V54" s="54"/>
      <c r="W54" s="92"/>
      <c r="X54" s="171"/>
      <c r="Y54" s="118"/>
      <c r="Z54" s="54"/>
      <c r="AA54" s="54"/>
      <c r="AB54" s="54"/>
      <c r="AC54" s="119" t="str">
        <f t="shared" ca="1" si="9"/>
        <v>*</v>
      </c>
      <c r="AD54" s="120"/>
      <c r="AE54" s="54"/>
      <c r="AF54" s="54"/>
      <c r="AG54" s="120"/>
      <c r="AH54" s="54"/>
      <c r="AI54" s="120"/>
      <c r="AJ54" s="54"/>
      <c r="AK54" s="121" t="str">
        <f t="shared" ca="1" si="10"/>
        <v>*</v>
      </c>
      <c r="AL54" s="120"/>
      <c r="AM54" s="92"/>
      <c r="AN54" s="54"/>
      <c r="AO54" s="54"/>
      <c r="AP54" s="120"/>
      <c r="AQ54" s="122"/>
      <c r="AR54" s="54"/>
      <c r="AS54" s="54"/>
      <c r="AT54" s="54"/>
      <c r="AU54" s="54"/>
      <c r="AV54" s="54"/>
      <c r="AW54" s="54"/>
      <c r="AX54" s="92"/>
      <c r="AY54" s="92"/>
      <c r="AZ54" s="54"/>
      <c r="BA54" s="54"/>
      <c r="BB54" s="54"/>
      <c r="BC54" s="54"/>
      <c r="BD54" s="54"/>
      <c r="BE54" s="54"/>
      <c r="BF54" s="113"/>
      <c r="BG54" s="54"/>
      <c r="BH54" s="54"/>
      <c r="BI54" s="54"/>
      <c r="BJ54" s="54"/>
      <c r="BK54" s="54"/>
      <c r="BL54" s="54"/>
      <c r="BM54" s="54"/>
      <c r="BN54" s="54"/>
      <c r="BO54" s="54"/>
      <c r="BP54" s="54"/>
      <c r="BQ54" s="54"/>
      <c r="BR54" s="54"/>
      <c r="BS54" s="54"/>
      <c r="BT54" s="54"/>
      <c r="BU54" s="54"/>
      <c r="BV54" s="54"/>
      <c r="BW54" s="54"/>
      <c r="BX54" s="54"/>
      <c r="BY54" s="54"/>
      <c r="BZ54" s="120"/>
      <c r="CA54" s="121" t="str">
        <f t="shared" ca="1" si="11"/>
        <v>*</v>
      </c>
      <c r="CB54" s="54"/>
      <c r="CC54" s="120"/>
      <c r="CD54" s="121" t="str">
        <f t="shared" ca="1" si="12"/>
        <v>*</v>
      </c>
      <c r="CE54" s="54"/>
      <c r="CF54" s="120"/>
      <c r="CG54" s="121" t="str">
        <f t="shared" ca="1" si="13"/>
        <v>*</v>
      </c>
      <c r="CH54" s="54"/>
      <c r="CI54" s="120"/>
      <c r="CJ54" s="121" t="str">
        <f t="shared" ca="1" si="14"/>
        <v>*</v>
      </c>
      <c r="CK54" s="54"/>
      <c r="CL54" s="54"/>
      <c r="CM54" s="121" t="str">
        <f t="shared" ca="1" si="15"/>
        <v>*</v>
      </c>
      <c r="CN54" s="54"/>
      <c r="CO54" s="113"/>
    </row>
    <row r="55" spans="1:93" s="114" customFormat="1" ht="30.75" customHeight="1" x14ac:dyDescent="0.25">
      <c r="A55" s="115">
        <v>49</v>
      </c>
      <c r="B55" s="102" t="str">
        <f t="shared" si="6"/>
        <v>*</v>
      </c>
      <c r="C55" s="102" t="str">
        <f t="shared" si="7"/>
        <v>*</v>
      </c>
      <c r="D55" s="88" t="s">
        <v>168</v>
      </c>
      <c r="E55" s="88" t="str">
        <f t="shared" si="17"/>
        <v>Profesional</v>
      </c>
      <c r="F55" s="88" t="str">
        <f t="shared" ref="F55:F86" si="22">IFERROR(VLOOKUP($D55,Mat_den_emp,2,FALSE),"*")</f>
        <v>222</v>
      </c>
      <c r="G55" s="88" t="s">
        <v>197</v>
      </c>
      <c r="H55" s="60" t="str">
        <f t="shared" si="18"/>
        <v>Carrera Administrativa</v>
      </c>
      <c r="I55" s="116"/>
      <c r="J55" s="116"/>
      <c r="K55" s="117"/>
      <c r="L55" s="116"/>
      <c r="M55" s="117"/>
      <c r="N55" s="54"/>
      <c r="O55" s="54"/>
      <c r="P55" s="60" t="str">
        <f t="shared" si="2"/>
        <v>*</v>
      </c>
      <c r="Q55" s="60" t="str">
        <f t="shared" si="19"/>
        <v>Global</v>
      </c>
      <c r="R55" s="60" t="str">
        <f t="shared" si="20"/>
        <v>No</v>
      </c>
      <c r="S55" s="60" t="str">
        <f t="shared" si="21"/>
        <v>N/A</v>
      </c>
      <c r="T55" s="60" t="str">
        <f>+IF(U55=0,"Definitiva",IF(U55=V55,"N/A",IF(U55&lt;&gt;V55,"Temporal",ERROR)))</f>
        <v>Definitiva</v>
      </c>
      <c r="U55" s="118"/>
      <c r="V55" s="54"/>
      <c r="W55" s="92"/>
      <c r="X55" s="171"/>
      <c r="Y55" s="118"/>
      <c r="Z55" s="54"/>
      <c r="AA55" s="54"/>
      <c r="AB55" s="54"/>
      <c r="AC55" s="119" t="str">
        <f t="shared" ca="1" si="9"/>
        <v>*</v>
      </c>
      <c r="AD55" s="120"/>
      <c r="AE55" s="54"/>
      <c r="AF55" s="54"/>
      <c r="AG55" s="120"/>
      <c r="AH55" s="54"/>
      <c r="AI55" s="120"/>
      <c r="AJ55" s="54"/>
      <c r="AK55" s="121" t="str">
        <f t="shared" ca="1" si="10"/>
        <v>*</v>
      </c>
      <c r="AL55" s="120"/>
      <c r="AM55" s="92"/>
      <c r="AN55" s="54"/>
      <c r="AO55" s="54"/>
      <c r="AP55" s="120"/>
      <c r="AQ55" s="122"/>
      <c r="AR55" s="54"/>
      <c r="AS55" s="54"/>
      <c r="AT55" s="54"/>
      <c r="AU55" s="54"/>
      <c r="AV55" s="54"/>
      <c r="AW55" s="54"/>
      <c r="AX55" s="92"/>
      <c r="AY55" s="92"/>
      <c r="AZ55" s="54"/>
      <c r="BA55" s="54"/>
      <c r="BB55" s="54"/>
      <c r="BC55" s="54"/>
      <c r="BD55" s="54"/>
      <c r="BE55" s="54"/>
      <c r="BF55" s="113"/>
      <c r="BG55" s="54"/>
      <c r="BH55" s="54"/>
      <c r="BI55" s="54"/>
      <c r="BJ55" s="54"/>
      <c r="BK55" s="54"/>
      <c r="BL55" s="54"/>
      <c r="BM55" s="54"/>
      <c r="BN55" s="54"/>
      <c r="BO55" s="54"/>
      <c r="BP55" s="54"/>
      <c r="BQ55" s="54"/>
      <c r="BR55" s="54"/>
      <c r="BS55" s="54"/>
      <c r="BT55" s="54"/>
      <c r="BU55" s="54"/>
      <c r="BV55" s="54"/>
      <c r="BW55" s="54"/>
      <c r="BX55" s="54"/>
      <c r="BY55" s="54"/>
      <c r="BZ55" s="120"/>
      <c r="CA55" s="121" t="str">
        <f t="shared" ca="1" si="11"/>
        <v>*</v>
      </c>
      <c r="CB55" s="54"/>
      <c r="CC55" s="120"/>
      <c r="CD55" s="121" t="str">
        <f t="shared" ca="1" si="12"/>
        <v>*</v>
      </c>
      <c r="CE55" s="54"/>
      <c r="CF55" s="120"/>
      <c r="CG55" s="121" t="str">
        <f t="shared" ca="1" si="13"/>
        <v>*</v>
      </c>
      <c r="CH55" s="54"/>
      <c r="CI55" s="120"/>
      <c r="CJ55" s="121" t="str">
        <f t="shared" ca="1" si="14"/>
        <v>*</v>
      </c>
      <c r="CK55" s="54"/>
      <c r="CL55" s="54"/>
      <c r="CM55" s="121" t="str">
        <f t="shared" ca="1" si="15"/>
        <v>*</v>
      </c>
      <c r="CN55" s="54"/>
      <c r="CO55" s="113"/>
    </row>
    <row r="56" spans="1:93" s="114" customFormat="1" ht="30.75" customHeight="1" x14ac:dyDescent="0.25">
      <c r="A56" s="115">
        <v>50</v>
      </c>
      <c r="B56" s="102" t="str">
        <f t="shared" si="6"/>
        <v>*</v>
      </c>
      <c r="C56" s="102" t="str">
        <f t="shared" si="7"/>
        <v>*</v>
      </c>
      <c r="D56" s="88" t="s">
        <v>168</v>
      </c>
      <c r="E56" s="88" t="str">
        <f t="shared" si="17"/>
        <v>Profesional</v>
      </c>
      <c r="F56" s="88" t="str">
        <f t="shared" si="22"/>
        <v>222</v>
      </c>
      <c r="G56" s="88" t="s">
        <v>197</v>
      </c>
      <c r="H56" s="60" t="str">
        <f t="shared" si="18"/>
        <v>Carrera Administrativa</v>
      </c>
      <c r="I56" s="116"/>
      <c r="J56" s="116"/>
      <c r="K56" s="117"/>
      <c r="L56" s="116"/>
      <c r="M56" s="117"/>
      <c r="N56" s="54"/>
      <c r="O56" s="54"/>
      <c r="P56" s="60" t="str">
        <f t="shared" si="2"/>
        <v>*</v>
      </c>
      <c r="Q56" s="60" t="str">
        <f t="shared" si="19"/>
        <v>Global</v>
      </c>
      <c r="R56" s="60" t="str">
        <f t="shared" si="20"/>
        <v>No</v>
      </c>
      <c r="S56" s="60" t="str">
        <f t="shared" si="21"/>
        <v>N/A</v>
      </c>
      <c r="T56" s="60" t="str">
        <f>+IF(U56=0,"Definitiva",IF(U56=V56,"N/A",IF(U56&lt;&gt;V56,"Temporal",ERROR)))</f>
        <v>Definitiva</v>
      </c>
      <c r="U56" s="118"/>
      <c r="V56" s="54"/>
      <c r="W56" s="92"/>
      <c r="X56" s="171"/>
      <c r="Y56" s="118"/>
      <c r="Z56" s="54"/>
      <c r="AA56" s="54"/>
      <c r="AB56" s="54"/>
      <c r="AC56" s="119" t="str">
        <f t="shared" ca="1" si="9"/>
        <v>*</v>
      </c>
      <c r="AD56" s="120"/>
      <c r="AE56" s="54"/>
      <c r="AF56" s="54"/>
      <c r="AG56" s="120"/>
      <c r="AH56" s="54"/>
      <c r="AI56" s="120"/>
      <c r="AJ56" s="54"/>
      <c r="AK56" s="121" t="str">
        <f t="shared" ca="1" si="10"/>
        <v>*</v>
      </c>
      <c r="AL56" s="120"/>
      <c r="AM56" s="92"/>
      <c r="AN56" s="54"/>
      <c r="AO56" s="54"/>
      <c r="AP56" s="120"/>
      <c r="AQ56" s="122"/>
      <c r="AR56" s="54"/>
      <c r="AS56" s="54"/>
      <c r="AT56" s="54"/>
      <c r="AU56" s="54"/>
      <c r="AV56" s="54"/>
      <c r="AW56" s="54"/>
      <c r="AX56" s="92"/>
      <c r="AY56" s="92"/>
      <c r="AZ56" s="54"/>
      <c r="BA56" s="54"/>
      <c r="BB56" s="54"/>
      <c r="BC56" s="54"/>
      <c r="BD56" s="54"/>
      <c r="BE56" s="54"/>
      <c r="BF56" s="113"/>
      <c r="BG56" s="54"/>
      <c r="BH56" s="54"/>
      <c r="BI56" s="54"/>
      <c r="BJ56" s="54"/>
      <c r="BK56" s="54"/>
      <c r="BL56" s="54"/>
      <c r="BM56" s="54"/>
      <c r="BN56" s="54"/>
      <c r="BO56" s="54"/>
      <c r="BP56" s="54"/>
      <c r="BQ56" s="54"/>
      <c r="BR56" s="54"/>
      <c r="BS56" s="54"/>
      <c r="BT56" s="54"/>
      <c r="BU56" s="54"/>
      <c r="BV56" s="54"/>
      <c r="BW56" s="54"/>
      <c r="BX56" s="54"/>
      <c r="BY56" s="54"/>
      <c r="BZ56" s="120"/>
      <c r="CA56" s="121" t="str">
        <f t="shared" ca="1" si="11"/>
        <v>*</v>
      </c>
      <c r="CB56" s="54"/>
      <c r="CC56" s="120"/>
      <c r="CD56" s="121" t="str">
        <f t="shared" ca="1" si="12"/>
        <v>*</v>
      </c>
      <c r="CE56" s="54"/>
      <c r="CF56" s="120"/>
      <c r="CG56" s="121" t="str">
        <f t="shared" ca="1" si="13"/>
        <v>*</v>
      </c>
      <c r="CH56" s="54"/>
      <c r="CI56" s="120"/>
      <c r="CJ56" s="121" t="str">
        <f t="shared" ca="1" si="14"/>
        <v>*</v>
      </c>
      <c r="CK56" s="54"/>
      <c r="CL56" s="54"/>
      <c r="CM56" s="121" t="str">
        <f t="shared" ca="1" si="15"/>
        <v>*</v>
      </c>
      <c r="CN56" s="54"/>
      <c r="CO56" s="113"/>
    </row>
    <row r="57" spans="1:93" s="114" customFormat="1" ht="30.75" customHeight="1" x14ac:dyDescent="0.25">
      <c r="A57" s="115">
        <v>51</v>
      </c>
      <c r="B57" s="102" t="str">
        <f t="shared" si="6"/>
        <v>*</v>
      </c>
      <c r="C57" s="102" t="str">
        <f t="shared" si="7"/>
        <v>*</v>
      </c>
      <c r="D57" s="88" t="s">
        <v>168</v>
      </c>
      <c r="E57" s="88" t="str">
        <f t="shared" si="17"/>
        <v>Profesional</v>
      </c>
      <c r="F57" s="88" t="str">
        <f t="shared" si="22"/>
        <v>222</v>
      </c>
      <c r="G57" s="88" t="s">
        <v>197</v>
      </c>
      <c r="H57" s="60" t="str">
        <f t="shared" si="18"/>
        <v>Carrera Administrativa</v>
      </c>
      <c r="I57" s="116"/>
      <c r="J57" s="116"/>
      <c r="K57" s="117"/>
      <c r="L57" s="116"/>
      <c r="M57" s="117"/>
      <c r="N57" s="54"/>
      <c r="O57" s="54"/>
      <c r="P57" s="60" t="str">
        <f t="shared" si="2"/>
        <v>*</v>
      </c>
      <c r="Q57" s="60" t="str">
        <f t="shared" si="19"/>
        <v>Global</v>
      </c>
      <c r="R57" s="60" t="str">
        <f t="shared" si="20"/>
        <v>No</v>
      </c>
      <c r="S57" s="60" t="str">
        <f t="shared" si="21"/>
        <v>N/A</v>
      </c>
      <c r="T57" s="60" t="str">
        <f>+IF(U57=0,"Definitiva",IF(U57=V57,"N/A",IF(U57&lt;&gt;V57,"Temporal",ERROR)))</f>
        <v>Definitiva</v>
      </c>
      <c r="U57" s="118"/>
      <c r="V57" s="54"/>
      <c r="W57" s="92"/>
      <c r="X57" s="171"/>
      <c r="Y57" s="118"/>
      <c r="Z57" s="54"/>
      <c r="AA57" s="54"/>
      <c r="AB57" s="54"/>
      <c r="AC57" s="119" t="str">
        <f t="shared" ca="1" si="9"/>
        <v>*</v>
      </c>
      <c r="AD57" s="120"/>
      <c r="AE57" s="54"/>
      <c r="AF57" s="54"/>
      <c r="AG57" s="120"/>
      <c r="AH57" s="54"/>
      <c r="AI57" s="120"/>
      <c r="AJ57" s="54"/>
      <c r="AK57" s="121" t="str">
        <f t="shared" ca="1" si="10"/>
        <v>*</v>
      </c>
      <c r="AL57" s="120"/>
      <c r="AM57" s="92"/>
      <c r="AN57" s="54"/>
      <c r="AO57" s="54"/>
      <c r="AP57" s="120"/>
      <c r="AQ57" s="122"/>
      <c r="AR57" s="54"/>
      <c r="AS57" s="54"/>
      <c r="AT57" s="54"/>
      <c r="AU57" s="54"/>
      <c r="AV57" s="54"/>
      <c r="AW57" s="54"/>
      <c r="AX57" s="92"/>
      <c r="AY57" s="92"/>
      <c r="AZ57" s="54"/>
      <c r="BA57" s="54"/>
      <c r="BB57" s="54"/>
      <c r="BC57" s="54"/>
      <c r="BD57" s="54"/>
      <c r="BE57" s="54"/>
      <c r="BF57" s="113"/>
      <c r="BG57" s="54"/>
      <c r="BH57" s="54"/>
      <c r="BI57" s="54"/>
      <c r="BJ57" s="54"/>
      <c r="BK57" s="54"/>
      <c r="BL57" s="54"/>
      <c r="BM57" s="54"/>
      <c r="BN57" s="54"/>
      <c r="BO57" s="54"/>
      <c r="BP57" s="54"/>
      <c r="BQ57" s="54"/>
      <c r="BR57" s="54"/>
      <c r="BS57" s="54"/>
      <c r="BT57" s="54"/>
      <c r="BU57" s="54"/>
      <c r="BV57" s="54"/>
      <c r="BW57" s="54"/>
      <c r="BX57" s="54"/>
      <c r="BY57" s="54"/>
      <c r="BZ57" s="120"/>
      <c r="CA57" s="121" t="str">
        <f t="shared" ca="1" si="11"/>
        <v>*</v>
      </c>
      <c r="CB57" s="54"/>
      <c r="CC57" s="120"/>
      <c r="CD57" s="121" t="str">
        <f t="shared" ca="1" si="12"/>
        <v>*</v>
      </c>
      <c r="CE57" s="54"/>
      <c r="CF57" s="120"/>
      <c r="CG57" s="121" t="str">
        <f t="shared" ca="1" si="13"/>
        <v>*</v>
      </c>
      <c r="CH57" s="54"/>
      <c r="CI57" s="120"/>
      <c r="CJ57" s="121" t="str">
        <f t="shared" ca="1" si="14"/>
        <v>*</v>
      </c>
      <c r="CK57" s="54"/>
      <c r="CL57" s="54"/>
      <c r="CM57" s="121" t="str">
        <f t="shared" ca="1" si="15"/>
        <v>*</v>
      </c>
      <c r="CN57" s="54"/>
      <c r="CO57" s="113"/>
    </row>
    <row r="58" spans="1:93" s="114" customFormat="1" ht="30.75" customHeight="1" x14ac:dyDescent="0.25">
      <c r="A58" s="115">
        <v>52</v>
      </c>
      <c r="B58" s="102" t="str">
        <f t="shared" si="6"/>
        <v>*</v>
      </c>
      <c r="C58" s="102" t="str">
        <f t="shared" si="7"/>
        <v>*</v>
      </c>
      <c r="D58" s="88" t="s">
        <v>168</v>
      </c>
      <c r="E58" s="88" t="str">
        <f t="shared" si="17"/>
        <v>Profesional</v>
      </c>
      <c r="F58" s="88" t="str">
        <f t="shared" si="22"/>
        <v>222</v>
      </c>
      <c r="G58" s="88" t="s">
        <v>191</v>
      </c>
      <c r="H58" s="60" t="str">
        <f t="shared" si="18"/>
        <v>Carrera Administrativa</v>
      </c>
      <c r="I58" s="116"/>
      <c r="J58" s="116"/>
      <c r="K58" s="117"/>
      <c r="L58" s="116"/>
      <c r="M58" s="117"/>
      <c r="N58" s="54"/>
      <c r="O58" s="54"/>
      <c r="P58" s="60" t="str">
        <f t="shared" si="2"/>
        <v>*</v>
      </c>
      <c r="Q58" s="60" t="str">
        <f t="shared" si="19"/>
        <v>Global</v>
      </c>
      <c r="R58" s="60" t="str">
        <f t="shared" si="20"/>
        <v>No</v>
      </c>
      <c r="S58" s="60" t="str">
        <f t="shared" si="21"/>
        <v>N/A</v>
      </c>
      <c r="T58" s="60" t="str">
        <f>+IF(U58=0,"Definitiva",IF(U58=V58,"N/A",IF(U58&lt;&gt;V58,"Temporal",ERROR)))</f>
        <v>Definitiva</v>
      </c>
      <c r="U58" s="118"/>
      <c r="V58" s="54"/>
      <c r="W58" s="92"/>
      <c r="X58" s="171"/>
      <c r="Y58" s="118"/>
      <c r="Z58" s="54"/>
      <c r="AA58" s="54"/>
      <c r="AB58" s="54"/>
      <c r="AC58" s="119" t="str">
        <f t="shared" ca="1" si="9"/>
        <v>*</v>
      </c>
      <c r="AD58" s="120"/>
      <c r="AE58" s="54"/>
      <c r="AF58" s="54"/>
      <c r="AG58" s="120"/>
      <c r="AH58" s="54"/>
      <c r="AI58" s="120"/>
      <c r="AJ58" s="54"/>
      <c r="AK58" s="121" t="str">
        <f t="shared" ca="1" si="10"/>
        <v>*</v>
      </c>
      <c r="AL58" s="120"/>
      <c r="AM58" s="92"/>
      <c r="AN58" s="54"/>
      <c r="AO58" s="54"/>
      <c r="AP58" s="120"/>
      <c r="AQ58" s="122"/>
      <c r="AR58" s="54"/>
      <c r="AS58" s="54"/>
      <c r="AT58" s="54"/>
      <c r="AU58" s="54"/>
      <c r="AV58" s="54"/>
      <c r="AW58" s="54"/>
      <c r="AX58" s="92"/>
      <c r="AY58" s="92"/>
      <c r="AZ58" s="54"/>
      <c r="BA58" s="54"/>
      <c r="BB58" s="54"/>
      <c r="BC58" s="54"/>
      <c r="BD58" s="54"/>
      <c r="BE58" s="54"/>
      <c r="BF58" s="113"/>
      <c r="BG58" s="54"/>
      <c r="BH58" s="54"/>
      <c r="BI58" s="54"/>
      <c r="BJ58" s="54"/>
      <c r="BK58" s="54"/>
      <c r="BL58" s="54"/>
      <c r="BM58" s="54"/>
      <c r="BN58" s="54"/>
      <c r="BO58" s="54"/>
      <c r="BP58" s="54"/>
      <c r="BQ58" s="54"/>
      <c r="BR58" s="54"/>
      <c r="BS58" s="54"/>
      <c r="BT58" s="54"/>
      <c r="BU58" s="54"/>
      <c r="BV58" s="54"/>
      <c r="BW58" s="54"/>
      <c r="BX58" s="54"/>
      <c r="BY58" s="54"/>
      <c r="BZ58" s="120"/>
      <c r="CA58" s="121" t="str">
        <f t="shared" ca="1" si="11"/>
        <v>*</v>
      </c>
      <c r="CB58" s="54"/>
      <c r="CC58" s="120"/>
      <c r="CD58" s="121" t="str">
        <f t="shared" ca="1" si="12"/>
        <v>*</v>
      </c>
      <c r="CE58" s="54"/>
      <c r="CF58" s="120"/>
      <c r="CG58" s="121" t="str">
        <f t="shared" ca="1" si="13"/>
        <v>*</v>
      </c>
      <c r="CH58" s="54"/>
      <c r="CI58" s="120"/>
      <c r="CJ58" s="121" t="str">
        <f t="shared" ca="1" si="14"/>
        <v>*</v>
      </c>
      <c r="CK58" s="54"/>
      <c r="CL58" s="54"/>
      <c r="CM58" s="121" t="str">
        <f t="shared" ca="1" si="15"/>
        <v>*</v>
      </c>
      <c r="CN58" s="54"/>
      <c r="CO58" s="113"/>
    </row>
    <row r="59" spans="1:93" s="114" customFormat="1" ht="30.75" customHeight="1" x14ac:dyDescent="0.25">
      <c r="A59" s="115">
        <v>53</v>
      </c>
      <c r="B59" s="102" t="str">
        <f t="shared" si="6"/>
        <v>*</v>
      </c>
      <c r="C59" s="102" t="str">
        <f t="shared" si="7"/>
        <v>*</v>
      </c>
      <c r="D59" s="88" t="s">
        <v>168</v>
      </c>
      <c r="E59" s="88" t="str">
        <f t="shared" si="17"/>
        <v>Profesional</v>
      </c>
      <c r="F59" s="88" t="str">
        <f t="shared" si="22"/>
        <v>222</v>
      </c>
      <c r="G59" s="88" t="s">
        <v>191</v>
      </c>
      <c r="H59" s="60" t="str">
        <f t="shared" si="18"/>
        <v>Carrera Administrativa</v>
      </c>
      <c r="I59" s="116"/>
      <c r="J59" s="116"/>
      <c r="K59" s="117"/>
      <c r="L59" s="116"/>
      <c r="M59" s="117"/>
      <c r="N59" s="54"/>
      <c r="O59" s="54"/>
      <c r="P59" s="60" t="str">
        <f t="shared" si="2"/>
        <v>*</v>
      </c>
      <c r="Q59" s="60" t="str">
        <f t="shared" si="19"/>
        <v>Global</v>
      </c>
      <c r="R59" s="60" t="str">
        <f t="shared" si="20"/>
        <v>No</v>
      </c>
      <c r="S59" s="60" t="str">
        <f t="shared" si="21"/>
        <v>N/A</v>
      </c>
      <c r="T59" s="60" t="str">
        <f>+IF(U59=0,"Definitiva",IF(U59=V59,"N/A",IF(U59&lt;&gt;V59,"Temporal",ERROR)))</f>
        <v>Definitiva</v>
      </c>
      <c r="U59" s="118"/>
      <c r="V59" s="54"/>
      <c r="W59" s="92"/>
      <c r="X59" s="171"/>
      <c r="Y59" s="118"/>
      <c r="Z59" s="54"/>
      <c r="AA59" s="54"/>
      <c r="AB59" s="54"/>
      <c r="AC59" s="119" t="str">
        <f t="shared" ca="1" si="9"/>
        <v>*</v>
      </c>
      <c r="AD59" s="120"/>
      <c r="AE59" s="54"/>
      <c r="AF59" s="54"/>
      <c r="AG59" s="120"/>
      <c r="AH59" s="54"/>
      <c r="AI59" s="120"/>
      <c r="AJ59" s="54"/>
      <c r="AK59" s="121" t="str">
        <f t="shared" ca="1" si="10"/>
        <v>*</v>
      </c>
      <c r="AL59" s="120"/>
      <c r="AM59" s="92"/>
      <c r="AN59" s="54"/>
      <c r="AO59" s="54"/>
      <c r="AP59" s="120"/>
      <c r="AQ59" s="122"/>
      <c r="AR59" s="54"/>
      <c r="AS59" s="54"/>
      <c r="AT59" s="54"/>
      <c r="AU59" s="54"/>
      <c r="AV59" s="54"/>
      <c r="AW59" s="54"/>
      <c r="AX59" s="92"/>
      <c r="AY59" s="92"/>
      <c r="AZ59" s="54"/>
      <c r="BA59" s="54"/>
      <c r="BB59" s="54"/>
      <c r="BC59" s="54"/>
      <c r="BD59" s="54"/>
      <c r="BE59" s="54"/>
      <c r="BF59" s="113"/>
      <c r="BG59" s="54"/>
      <c r="BH59" s="54"/>
      <c r="BI59" s="54"/>
      <c r="BJ59" s="54"/>
      <c r="BK59" s="54"/>
      <c r="BL59" s="54"/>
      <c r="BM59" s="54"/>
      <c r="BN59" s="54"/>
      <c r="BO59" s="54"/>
      <c r="BP59" s="54"/>
      <c r="BQ59" s="54"/>
      <c r="BR59" s="54"/>
      <c r="BS59" s="54"/>
      <c r="BT59" s="54"/>
      <c r="BU59" s="54"/>
      <c r="BV59" s="54"/>
      <c r="BW59" s="54"/>
      <c r="BX59" s="54"/>
      <c r="BY59" s="54"/>
      <c r="BZ59" s="120"/>
      <c r="CA59" s="121" t="str">
        <f t="shared" ca="1" si="11"/>
        <v>*</v>
      </c>
      <c r="CB59" s="54"/>
      <c r="CC59" s="120"/>
      <c r="CD59" s="121" t="str">
        <f t="shared" ca="1" si="12"/>
        <v>*</v>
      </c>
      <c r="CE59" s="54"/>
      <c r="CF59" s="120"/>
      <c r="CG59" s="121" t="str">
        <f t="shared" ca="1" si="13"/>
        <v>*</v>
      </c>
      <c r="CH59" s="54"/>
      <c r="CI59" s="120"/>
      <c r="CJ59" s="121" t="str">
        <f t="shared" ca="1" si="14"/>
        <v>*</v>
      </c>
      <c r="CK59" s="54"/>
      <c r="CL59" s="54"/>
      <c r="CM59" s="121" t="str">
        <f t="shared" ca="1" si="15"/>
        <v>*</v>
      </c>
      <c r="CN59" s="54"/>
      <c r="CO59" s="113"/>
    </row>
    <row r="60" spans="1:93" s="114" customFormat="1" ht="30.75" customHeight="1" x14ac:dyDescent="0.25">
      <c r="A60" s="115">
        <v>54</v>
      </c>
      <c r="B60" s="102" t="str">
        <f t="shared" si="6"/>
        <v>*</v>
      </c>
      <c r="C60" s="102" t="str">
        <f t="shared" si="7"/>
        <v>*</v>
      </c>
      <c r="D60" s="88" t="s">
        <v>168</v>
      </c>
      <c r="E60" s="88" t="str">
        <f t="shared" si="17"/>
        <v>Profesional</v>
      </c>
      <c r="F60" s="88" t="str">
        <f t="shared" si="22"/>
        <v>222</v>
      </c>
      <c r="G60" s="88" t="s">
        <v>191</v>
      </c>
      <c r="H60" s="60" t="str">
        <f t="shared" si="18"/>
        <v>Carrera Administrativa</v>
      </c>
      <c r="I60" s="116"/>
      <c r="J60" s="116"/>
      <c r="K60" s="117"/>
      <c r="L60" s="116"/>
      <c r="M60" s="117"/>
      <c r="N60" s="54"/>
      <c r="O60" s="54"/>
      <c r="P60" s="60" t="str">
        <f t="shared" si="2"/>
        <v>*</v>
      </c>
      <c r="Q60" s="60" t="str">
        <f t="shared" si="19"/>
        <v>Global</v>
      </c>
      <c r="R60" s="60" t="str">
        <f t="shared" si="20"/>
        <v>No</v>
      </c>
      <c r="S60" s="60" t="str">
        <f t="shared" si="21"/>
        <v>N/A</v>
      </c>
      <c r="T60" s="60" t="str">
        <f>+IF(U60=0,"Definitiva",IF(U60=V60,"N/A",IF(U60&lt;&gt;V60,"Temporal",ERROR)))</f>
        <v>Definitiva</v>
      </c>
      <c r="U60" s="118"/>
      <c r="V60" s="54"/>
      <c r="W60" s="92"/>
      <c r="X60" s="171"/>
      <c r="Y60" s="118"/>
      <c r="Z60" s="54"/>
      <c r="AA60" s="54"/>
      <c r="AB60" s="54"/>
      <c r="AC60" s="119" t="str">
        <f t="shared" ca="1" si="9"/>
        <v>*</v>
      </c>
      <c r="AD60" s="120"/>
      <c r="AE60" s="54"/>
      <c r="AF60" s="54"/>
      <c r="AG60" s="120"/>
      <c r="AH60" s="54"/>
      <c r="AI60" s="120"/>
      <c r="AJ60" s="54"/>
      <c r="AK60" s="121" t="str">
        <f t="shared" ca="1" si="10"/>
        <v>*</v>
      </c>
      <c r="AL60" s="120"/>
      <c r="AM60" s="92"/>
      <c r="AN60" s="54"/>
      <c r="AO60" s="54"/>
      <c r="AP60" s="120"/>
      <c r="AQ60" s="122"/>
      <c r="AR60" s="54"/>
      <c r="AS60" s="54"/>
      <c r="AT60" s="54"/>
      <c r="AU60" s="54"/>
      <c r="AV60" s="54"/>
      <c r="AW60" s="54"/>
      <c r="AX60" s="92"/>
      <c r="AY60" s="92"/>
      <c r="AZ60" s="54"/>
      <c r="BA60" s="54"/>
      <c r="BB60" s="54"/>
      <c r="BC60" s="54"/>
      <c r="BD60" s="54"/>
      <c r="BE60" s="54"/>
      <c r="BF60" s="113"/>
      <c r="BG60" s="54"/>
      <c r="BH60" s="54"/>
      <c r="BI60" s="54"/>
      <c r="BJ60" s="54"/>
      <c r="BK60" s="54"/>
      <c r="BL60" s="54"/>
      <c r="BM60" s="54"/>
      <c r="BN60" s="54"/>
      <c r="BO60" s="54"/>
      <c r="BP60" s="54"/>
      <c r="BQ60" s="54"/>
      <c r="BR60" s="54"/>
      <c r="BS60" s="54"/>
      <c r="BT60" s="54"/>
      <c r="BU60" s="54"/>
      <c r="BV60" s="54"/>
      <c r="BW60" s="54"/>
      <c r="BX60" s="54"/>
      <c r="BY60" s="54"/>
      <c r="BZ60" s="120"/>
      <c r="CA60" s="121" t="str">
        <f t="shared" ca="1" si="11"/>
        <v>*</v>
      </c>
      <c r="CB60" s="54"/>
      <c r="CC60" s="120"/>
      <c r="CD60" s="121" t="str">
        <f t="shared" ca="1" si="12"/>
        <v>*</v>
      </c>
      <c r="CE60" s="54"/>
      <c r="CF60" s="120"/>
      <c r="CG60" s="121" t="str">
        <f t="shared" ca="1" si="13"/>
        <v>*</v>
      </c>
      <c r="CH60" s="54"/>
      <c r="CI60" s="120"/>
      <c r="CJ60" s="121" t="str">
        <f t="shared" ca="1" si="14"/>
        <v>*</v>
      </c>
      <c r="CK60" s="54"/>
      <c r="CL60" s="54"/>
      <c r="CM60" s="121" t="str">
        <f t="shared" ca="1" si="15"/>
        <v>*</v>
      </c>
      <c r="CN60" s="54"/>
      <c r="CO60" s="113"/>
    </row>
    <row r="61" spans="1:93" s="114" customFormat="1" ht="30.75" customHeight="1" x14ac:dyDescent="0.25">
      <c r="A61" s="115">
        <v>55</v>
      </c>
      <c r="B61" s="102" t="str">
        <f t="shared" si="6"/>
        <v>*</v>
      </c>
      <c r="C61" s="102" t="str">
        <f t="shared" si="7"/>
        <v>*</v>
      </c>
      <c r="D61" s="88" t="s">
        <v>168</v>
      </c>
      <c r="E61" s="88" t="str">
        <f t="shared" si="17"/>
        <v>Profesional</v>
      </c>
      <c r="F61" s="88" t="str">
        <f t="shared" si="22"/>
        <v>222</v>
      </c>
      <c r="G61" s="88" t="s">
        <v>191</v>
      </c>
      <c r="H61" s="60" t="str">
        <f t="shared" si="18"/>
        <v>Carrera Administrativa</v>
      </c>
      <c r="I61" s="116"/>
      <c r="J61" s="116"/>
      <c r="K61" s="117"/>
      <c r="L61" s="116"/>
      <c r="M61" s="117"/>
      <c r="N61" s="54"/>
      <c r="O61" s="54"/>
      <c r="P61" s="60" t="str">
        <f t="shared" si="2"/>
        <v>*</v>
      </c>
      <c r="Q61" s="60" t="str">
        <f t="shared" si="19"/>
        <v>Global</v>
      </c>
      <c r="R61" s="60" t="str">
        <f t="shared" si="20"/>
        <v>No</v>
      </c>
      <c r="S61" s="60" t="str">
        <f t="shared" si="21"/>
        <v>N/A</v>
      </c>
      <c r="T61" s="60" t="str">
        <f>+IF(U61=0,"Definitiva",IF(U61=V61,"N/A",IF(U61&lt;&gt;V61,"Temporal",ERROR)))</f>
        <v>Definitiva</v>
      </c>
      <c r="U61" s="118"/>
      <c r="V61" s="54"/>
      <c r="W61" s="92"/>
      <c r="X61" s="171"/>
      <c r="Y61" s="118"/>
      <c r="Z61" s="54"/>
      <c r="AA61" s="54"/>
      <c r="AB61" s="54"/>
      <c r="AC61" s="119" t="str">
        <f t="shared" ca="1" si="9"/>
        <v>*</v>
      </c>
      <c r="AD61" s="120"/>
      <c r="AE61" s="54"/>
      <c r="AF61" s="54"/>
      <c r="AG61" s="120"/>
      <c r="AH61" s="54"/>
      <c r="AI61" s="120"/>
      <c r="AJ61" s="54"/>
      <c r="AK61" s="121" t="str">
        <f t="shared" ca="1" si="10"/>
        <v>*</v>
      </c>
      <c r="AL61" s="120"/>
      <c r="AM61" s="92"/>
      <c r="AN61" s="54"/>
      <c r="AO61" s="54"/>
      <c r="AP61" s="120"/>
      <c r="AQ61" s="122"/>
      <c r="AR61" s="54"/>
      <c r="AS61" s="54"/>
      <c r="AT61" s="54"/>
      <c r="AU61" s="54"/>
      <c r="AV61" s="54"/>
      <c r="AW61" s="54"/>
      <c r="AX61" s="92"/>
      <c r="AY61" s="92"/>
      <c r="AZ61" s="54"/>
      <c r="BA61" s="54"/>
      <c r="BB61" s="54"/>
      <c r="BC61" s="54"/>
      <c r="BD61" s="54"/>
      <c r="BE61" s="54"/>
      <c r="BF61" s="113"/>
      <c r="BG61" s="54"/>
      <c r="BH61" s="54"/>
      <c r="BI61" s="54"/>
      <c r="BJ61" s="54"/>
      <c r="BK61" s="54"/>
      <c r="BL61" s="54"/>
      <c r="BM61" s="54"/>
      <c r="BN61" s="54"/>
      <c r="BO61" s="54"/>
      <c r="BP61" s="54"/>
      <c r="BQ61" s="54"/>
      <c r="BR61" s="54"/>
      <c r="BS61" s="54"/>
      <c r="BT61" s="54"/>
      <c r="BU61" s="54"/>
      <c r="BV61" s="54"/>
      <c r="BW61" s="54"/>
      <c r="BX61" s="54"/>
      <c r="BY61" s="54"/>
      <c r="BZ61" s="120"/>
      <c r="CA61" s="121" t="str">
        <f t="shared" ca="1" si="11"/>
        <v>*</v>
      </c>
      <c r="CB61" s="54"/>
      <c r="CC61" s="120"/>
      <c r="CD61" s="121" t="str">
        <f t="shared" ca="1" si="12"/>
        <v>*</v>
      </c>
      <c r="CE61" s="54"/>
      <c r="CF61" s="120"/>
      <c r="CG61" s="121" t="str">
        <f t="shared" ca="1" si="13"/>
        <v>*</v>
      </c>
      <c r="CH61" s="54"/>
      <c r="CI61" s="120"/>
      <c r="CJ61" s="121" t="str">
        <f t="shared" ca="1" si="14"/>
        <v>*</v>
      </c>
      <c r="CK61" s="54"/>
      <c r="CL61" s="54"/>
      <c r="CM61" s="121" t="str">
        <f t="shared" ca="1" si="15"/>
        <v>*</v>
      </c>
      <c r="CN61" s="54"/>
      <c r="CO61" s="113"/>
    </row>
    <row r="62" spans="1:93" s="114" customFormat="1" ht="30.75" customHeight="1" x14ac:dyDescent="0.25">
      <c r="A62" s="115">
        <v>56</v>
      </c>
      <c r="B62" s="102" t="str">
        <f t="shared" si="6"/>
        <v>*</v>
      </c>
      <c r="C62" s="102" t="str">
        <f t="shared" si="7"/>
        <v>*</v>
      </c>
      <c r="D62" s="88" t="s">
        <v>168</v>
      </c>
      <c r="E62" s="88" t="str">
        <f t="shared" si="17"/>
        <v>Profesional</v>
      </c>
      <c r="F62" s="88" t="str">
        <f t="shared" si="22"/>
        <v>222</v>
      </c>
      <c r="G62" s="88" t="s">
        <v>191</v>
      </c>
      <c r="H62" s="60" t="str">
        <f t="shared" si="18"/>
        <v>Carrera Administrativa</v>
      </c>
      <c r="I62" s="116"/>
      <c r="J62" s="116"/>
      <c r="K62" s="117"/>
      <c r="L62" s="116"/>
      <c r="M62" s="117"/>
      <c r="N62" s="54"/>
      <c r="O62" s="54"/>
      <c r="P62" s="60" t="str">
        <f t="shared" si="2"/>
        <v>*</v>
      </c>
      <c r="Q62" s="60" t="str">
        <f t="shared" si="19"/>
        <v>Global</v>
      </c>
      <c r="R62" s="60" t="str">
        <f t="shared" si="20"/>
        <v>No</v>
      </c>
      <c r="S62" s="60" t="str">
        <f t="shared" si="21"/>
        <v>N/A</v>
      </c>
      <c r="T62" s="60" t="str">
        <f>+IF(U62=0,"Definitiva",IF(U62=V62,"N/A",IF(U62&lt;&gt;V62,"Temporal",ERROR)))</f>
        <v>Definitiva</v>
      </c>
      <c r="U62" s="118"/>
      <c r="V62" s="54"/>
      <c r="W62" s="92"/>
      <c r="X62" s="171"/>
      <c r="Y62" s="118"/>
      <c r="Z62" s="54"/>
      <c r="AA62" s="54"/>
      <c r="AB62" s="54"/>
      <c r="AC62" s="119" t="str">
        <f t="shared" ca="1" si="9"/>
        <v>*</v>
      </c>
      <c r="AD62" s="120"/>
      <c r="AE62" s="54"/>
      <c r="AF62" s="54"/>
      <c r="AG62" s="120"/>
      <c r="AH62" s="54"/>
      <c r="AI62" s="120"/>
      <c r="AJ62" s="54"/>
      <c r="AK62" s="121" t="str">
        <f t="shared" ca="1" si="10"/>
        <v>*</v>
      </c>
      <c r="AL62" s="120"/>
      <c r="AM62" s="92"/>
      <c r="AN62" s="54"/>
      <c r="AO62" s="54"/>
      <c r="AP62" s="120"/>
      <c r="AQ62" s="122"/>
      <c r="AR62" s="54"/>
      <c r="AS62" s="54"/>
      <c r="AT62" s="54"/>
      <c r="AU62" s="54"/>
      <c r="AV62" s="54"/>
      <c r="AW62" s="54"/>
      <c r="AX62" s="92"/>
      <c r="AY62" s="92"/>
      <c r="AZ62" s="54"/>
      <c r="BA62" s="54"/>
      <c r="BB62" s="54"/>
      <c r="BC62" s="54"/>
      <c r="BD62" s="54"/>
      <c r="BE62" s="54"/>
      <c r="BF62" s="113"/>
      <c r="BG62" s="54"/>
      <c r="BH62" s="54"/>
      <c r="BI62" s="54"/>
      <c r="BJ62" s="54"/>
      <c r="BK62" s="54"/>
      <c r="BL62" s="54"/>
      <c r="BM62" s="54"/>
      <c r="BN62" s="54"/>
      <c r="BO62" s="54"/>
      <c r="BP62" s="54"/>
      <c r="BQ62" s="54"/>
      <c r="BR62" s="54"/>
      <c r="BS62" s="54"/>
      <c r="BT62" s="54"/>
      <c r="BU62" s="54"/>
      <c r="BV62" s="54"/>
      <c r="BW62" s="54"/>
      <c r="BX62" s="54"/>
      <c r="BY62" s="54"/>
      <c r="BZ62" s="120"/>
      <c r="CA62" s="121" t="str">
        <f t="shared" ca="1" si="11"/>
        <v>*</v>
      </c>
      <c r="CB62" s="54"/>
      <c r="CC62" s="120"/>
      <c r="CD62" s="121" t="str">
        <f t="shared" ca="1" si="12"/>
        <v>*</v>
      </c>
      <c r="CE62" s="54"/>
      <c r="CF62" s="120"/>
      <c r="CG62" s="121" t="str">
        <f t="shared" ca="1" si="13"/>
        <v>*</v>
      </c>
      <c r="CH62" s="54"/>
      <c r="CI62" s="120"/>
      <c r="CJ62" s="121" t="str">
        <f t="shared" ca="1" si="14"/>
        <v>*</v>
      </c>
      <c r="CK62" s="54"/>
      <c r="CL62" s="54"/>
      <c r="CM62" s="121" t="str">
        <f t="shared" ca="1" si="15"/>
        <v>*</v>
      </c>
      <c r="CN62" s="54"/>
      <c r="CO62" s="113"/>
    </row>
    <row r="63" spans="1:93" s="114" customFormat="1" ht="30.75" customHeight="1" x14ac:dyDescent="0.25">
      <c r="A63" s="115">
        <v>57</v>
      </c>
      <c r="B63" s="102" t="str">
        <f t="shared" si="6"/>
        <v>*</v>
      </c>
      <c r="C63" s="102" t="str">
        <f t="shared" si="7"/>
        <v>*</v>
      </c>
      <c r="D63" s="88" t="s">
        <v>168</v>
      </c>
      <c r="E63" s="88" t="str">
        <f t="shared" si="17"/>
        <v>Profesional</v>
      </c>
      <c r="F63" s="88" t="str">
        <f t="shared" si="22"/>
        <v>222</v>
      </c>
      <c r="G63" s="88" t="s">
        <v>191</v>
      </c>
      <c r="H63" s="60" t="str">
        <f t="shared" si="18"/>
        <v>Carrera Administrativa</v>
      </c>
      <c r="I63" s="116"/>
      <c r="J63" s="116"/>
      <c r="K63" s="117"/>
      <c r="L63" s="116"/>
      <c r="M63" s="117"/>
      <c r="N63" s="54"/>
      <c r="O63" s="54"/>
      <c r="P63" s="60" t="str">
        <f t="shared" si="2"/>
        <v>*</v>
      </c>
      <c r="Q63" s="60" t="str">
        <f t="shared" si="19"/>
        <v>Global</v>
      </c>
      <c r="R63" s="60" t="str">
        <f t="shared" si="20"/>
        <v>No</v>
      </c>
      <c r="S63" s="60" t="str">
        <f t="shared" si="21"/>
        <v>N/A</v>
      </c>
      <c r="T63" s="60" t="str">
        <f>+IF(U63=0,"Definitiva",IF(U63=V63,"N/A",IF(U63&lt;&gt;V63,"Temporal",ERROR)))</f>
        <v>Definitiva</v>
      </c>
      <c r="U63" s="118"/>
      <c r="V63" s="54"/>
      <c r="W63" s="92"/>
      <c r="X63" s="171"/>
      <c r="Y63" s="118"/>
      <c r="Z63" s="54"/>
      <c r="AA63" s="54"/>
      <c r="AB63" s="54"/>
      <c r="AC63" s="119" t="str">
        <f t="shared" ca="1" si="9"/>
        <v>*</v>
      </c>
      <c r="AD63" s="120"/>
      <c r="AE63" s="54"/>
      <c r="AF63" s="54"/>
      <c r="AG63" s="120"/>
      <c r="AH63" s="54"/>
      <c r="AI63" s="120"/>
      <c r="AJ63" s="54"/>
      <c r="AK63" s="121" t="str">
        <f t="shared" ca="1" si="10"/>
        <v>*</v>
      </c>
      <c r="AL63" s="120"/>
      <c r="AM63" s="92"/>
      <c r="AN63" s="54"/>
      <c r="AO63" s="54"/>
      <c r="AP63" s="120"/>
      <c r="AQ63" s="122"/>
      <c r="AR63" s="54"/>
      <c r="AS63" s="54"/>
      <c r="AT63" s="54"/>
      <c r="AU63" s="54"/>
      <c r="AV63" s="54"/>
      <c r="AW63" s="54"/>
      <c r="AX63" s="92"/>
      <c r="AY63" s="92"/>
      <c r="AZ63" s="54"/>
      <c r="BA63" s="54"/>
      <c r="BB63" s="54"/>
      <c r="BC63" s="54"/>
      <c r="BD63" s="54"/>
      <c r="BE63" s="54"/>
      <c r="BF63" s="113"/>
      <c r="BG63" s="54"/>
      <c r="BH63" s="54"/>
      <c r="BI63" s="54"/>
      <c r="BJ63" s="54"/>
      <c r="BK63" s="54"/>
      <c r="BL63" s="54"/>
      <c r="BM63" s="54"/>
      <c r="BN63" s="54"/>
      <c r="BO63" s="54"/>
      <c r="BP63" s="54"/>
      <c r="BQ63" s="54"/>
      <c r="BR63" s="54"/>
      <c r="BS63" s="54"/>
      <c r="BT63" s="54"/>
      <c r="BU63" s="54"/>
      <c r="BV63" s="54"/>
      <c r="BW63" s="54"/>
      <c r="BX63" s="54"/>
      <c r="BY63" s="54"/>
      <c r="BZ63" s="120"/>
      <c r="CA63" s="121" t="str">
        <f t="shared" ca="1" si="11"/>
        <v>*</v>
      </c>
      <c r="CB63" s="54"/>
      <c r="CC63" s="120"/>
      <c r="CD63" s="121" t="str">
        <f t="shared" ca="1" si="12"/>
        <v>*</v>
      </c>
      <c r="CE63" s="54"/>
      <c r="CF63" s="120"/>
      <c r="CG63" s="121" t="str">
        <f t="shared" ca="1" si="13"/>
        <v>*</v>
      </c>
      <c r="CH63" s="54"/>
      <c r="CI63" s="120"/>
      <c r="CJ63" s="121" t="str">
        <f t="shared" ca="1" si="14"/>
        <v>*</v>
      </c>
      <c r="CK63" s="54"/>
      <c r="CL63" s="54"/>
      <c r="CM63" s="121" t="str">
        <f t="shared" ca="1" si="15"/>
        <v>*</v>
      </c>
      <c r="CN63" s="54"/>
      <c r="CO63" s="113"/>
    </row>
    <row r="64" spans="1:93" s="114" customFormat="1" ht="30.75" customHeight="1" x14ac:dyDescent="0.25">
      <c r="A64" s="115">
        <v>58</v>
      </c>
      <c r="B64" s="102" t="str">
        <f t="shared" si="6"/>
        <v>*</v>
      </c>
      <c r="C64" s="102" t="str">
        <f t="shared" si="7"/>
        <v>*</v>
      </c>
      <c r="D64" s="88" t="s">
        <v>168</v>
      </c>
      <c r="E64" s="88" t="str">
        <f t="shared" si="17"/>
        <v>Profesional</v>
      </c>
      <c r="F64" s="88" t="str">
        <f t="shared" si="22"/>
        <v>222</v>
      </c>
      <c r="G64" s="88" t="s">
        <v>191</v>
      </c>
      <c r="H64" s="60" t="str">
        <f t="shared" si="18"/>
        <v>Carrera Administrativa</v>
      </c>
      <c r="I64" s="116"/>
      <c r="J64" s="116"/>
      <c r="K64" s="117"/>
      <c r="L64" s="116"/>
      <c r="M64" s="117"/>
      <c r="N64" s="54"/>
      <c r="O64" s="54"/>
      <c r="P64" s="60" t="str">
        <f t="shared" si="2"/>
        <v>*</v>
      </c>
      <c r="Q64" s="60" t="str">
        <f t="shared" si="19"/>
        <v>Global</v>
      </c>
      <c r="R64" s="60" t="str">
        <f t="shared" si="20"/>
        <v>No</v>
      </c>
      <c r="S64" s="60" t="str">
        <f t="shared" si="21"/>
        <v>N/A</v>
      </c>
      <c r="T64" s="60" t="str">
        <f>+IF(U64=0,"Definitiva",IF(U64=V64,"N/A",IF(U64&lt;&gt;V64,"Temporal",ERROR)))</f>
        <v>Definitiva</v>
      </c>
      <c r="U64" s="118"/>
      <c r="V64" s="54"/>
      <c r="W64" s="92"/>
      <c r="X64" s="171"/>
      <c r="Y64" s="118"/>
      <c r="Z64" s="54"/>
      <c r="AA64" s="54"/>
      <c r="AB64" s="54"/>
      <c r="AC64" s="119" t="str">
        <f t="shared" ca="1" si="9"/>
        <v>*</v>
      </c>
      <c r="AD64" s="120"/>
      <c r="AE64" s="54"/>
      <c r="AF64" s="54"/>
      <c r="AG64" s="120"/>
      <c r="AH64" s="54"/>
      <c r="AI64" s="120"/>
      <c r="AJ64" s="54"/>
      <c r="AK64" s="121" t="str">
        <f t="shared" ca="1" si="10"/>
        <v>*</v>
      </c>
      <c r="AL64" s="120"/>
      <c r="AM64" s="92"/>
      <c r="AN64" s="54"/>
      <c r="AO64" s="54"/>
      <c r="AP64" s="120"/>
      <c r="AQ64" s="122"/>
      <c r="AR64" s="54"/>
      <c r="AS64" s="54"/>
      <c r="AT64" s="54"/>
      <c r="AU64" s="54"/>
      <c r="AV64" s="54"/>
      <c r="AW64" s="54"/>
      <c r="AX64" s="92"/>
      <c r="AY64" s="92"/>
      <c r="AZ64" s="54"/>
      <c r="BA64" s="54"/>
      <c r="BB64" s="54"/>
      <c r="BC64" s="54"/>
      <c r="BD64" s="54"/>
      <c r="BE64" s="54"/>
      <c r="BF64" s="113"/>
      <c r="BG64" s="54"/>
      <c r="BH64" s="54"/>
      <c r="BI64" s="54"/>
      <c r="BJ64" s="54"/>
      <c r="BK64" s="54"/>
      <c r="BL64" s="54"/>
      <c r="BM64" s="54"/>
      <c r="BN64" s="54"/>
      <c r="BO64" s="54"/>
      <c r="BP64" s="54"/>
      <c r="BQ64" s="54"/>
      <c r="BR64" s="54"/>
      <c r="BS64" s="54"/>
      <c r="BT64" s="54"/>
      <c r="BU64" s="54"/>
      <c r="BV64" s="54"/>
      <c r="BW64" s="54"/>
      <c r="BX64" s="54"/>
      <c r="BY64" s="54"/>
      <c r="BZ64" s="120"/>
      <c r="CA64" s="121" t="str">
        <f t="shared" ca="1" si="11"/>
        <v>*</v>
      </c>
      <c r="CB64" s="54"/>
      <c r="CC64" s="120"/>
      <c r="CD64" s="121" t="str">
        <f t="shared" ca="1" si="12"/>
        <v>*</v>
      </c>
      <c r="CE64" s="54"/>
      <c r="CF64" s="120"/>
      <c r="CG64" s="121" t="str">
        <f t="shared" ca="1" si="13"/>
        <v>*</v>
      </c>
      <c r="CH64" s="54"/>
      <c r="CI64" s="120"/>
      <c r="CJ64" s="121" t="str">
        <f t="shared" ca="1" si="14"/>
        <v>*</v>
      </c>
      <c r="CK64" s="54"/>
      <c r="CL64" s="54"/>
      <c r="CM64" s="121" t="str">
        <f t="shared" ca="1" si="15"/>
        <v>*</v>
      </c>
      <c r="CN64" s="54"/>
      <c r="CO64" s="113"/>
    </row>
    <row r="65" spans="1:93" s="114" customFormat="1" ht="30.75" customHeight="1" x14ac:dyDescent="0.25">
      <c r="A65" s="115">
        <v>59</v>
      </c>
      <c r="B65" s="102" t="str">
        <f t="shared" si="6"/>
        <v>*</v>
      </c>
      <c r="C65" s="102" t="str">
        <f t="shared" si="7"/>
        <v>*</v>
      </c>
      <c r="D65" s="88" t="s">
        <v>168</v>
      </c>
      <c r="E65" s="88" t="str">
        <f t="shared" si="17"/>
        <v>Profesional</v>
      </c>
      <c r="F65" s="88" t="str">
        <f t="shared" si="22"/>
        <v>222</v>
      </c>
      <c r="G65" s="88" t="s">
        <v>191</v>
      </c>
      <c r="H65" s="60" t="str">
        <f t="shared" si="18"/>
        <v>Carrera Administrativa</v>
      </c>
      <c r="I65" s="116"/>
      <c r="J65" s="116"/>
      <c r="K65" s="117"/>
      <c r="L65" s="116"/>
      <c r="M65" s="117"/>
      <c r="N65" s="54"/>
      <c r="O65" s="54"/>
      <c r="P65" s="60" t="str">
        <f t="shared" si="2"/>
        <v>*</v>
      </c>
      <c r="Q65" s="60" t="str">
        <f t="shared" si="19"/>
        <v>Global</v>
      </c>
      <c r="R65" s="60" t="str">
        <f t="shared" si="20"/>
        <v>No</v>
      </c>
      <c r="S65" s="60" t="str">
        <f t="shared" si="21"/>
        <v>N/A</v>
      </c>
      <c r="T65" s="60" t="str">
        <f>+IF(U65=0,"Definitiva",IF(U65=V65,"N/A",IF(U65&lt;&gt;V65,"Temporal",ERROR)))</f>
        <v>Definitiva</v>
      </c>
      <c r="U65" s="118"/>
      <c r="V65" s="54"/>
      <c r="W65" s="92"/>
      <c r="X65" s="171"/>
      <c r="Y65" s="118"/>
      <c r="Z65" s="54"/>
      <c r="AA65" s="54"/>
      <c r="AB65" s="54"/>
      <c r="AC65" s="119" t="str">
        <f t="shared" ca="1" si="9"/>
        <v>*</v>
      </c>
      <c r="AD65" s="120"/>
      <c r="AE65" s="54"/>
      <c r="AF65" s="54"/>
      <c r="AG65" s="120"/>
      <c r="AH65" s="54"/>
      <c r="AI65" s="120"/>
      <c r="AJ65" s="54"/>
      <c r="AK65" s="121" t="str">
        <f t="shared" ca="1" si="10"/>
        <v>*</v>
      </c>
      <c r="AL65" s="120"/>
      <c r="AM65" s="92"/>
      <c r="AN65" s="54"/>
      <c r="AO65" s="54"/>
      <c r="AP65" s="120"/>
      <c r="AQ65" s="122"/>
      <c r="AR65" s="54"/>
      <c r="AS65" s="54"/>
      <c r="AT65" s="54"/>
      <c r="AU65" s="54"/>
      <c r="AV65" s="54"/>
      <c r="AW65" s="54"/>
      <c r="AX65" s="92"/>
      <c r="AY65" s="92"/>
      <c r="AZ65" s="54"/>
      <c r="BA65" s="54"/>
      <c r="BB65" s="54"/>
      <c r="BC65" s="54"/>
      <c r="BD65" s="54"/>
      <c r="BE65" s="54"/>
      <c r="BF65" s="113"/>
      <c r="BG65" s="54"/>
      <c r="BH65" s="54"/>
      <c r="BI65" s="54"/>
      <c r="BJ65" s="54"/>
      <c r="BK65" s="54"/>
      <c r="BL65" s="54"/>
      <c r="BM65" s="54"/>
      <c r="BN65" s="54"/>
      <c r="BO65" s="54"/>
      <c r="BP65" s="54"/>
      <c r="BQ65" s="54"/>
      <c r="BR65" s="54"/>
      <c r="BS65" s="54"/>
      <c r="BT65" s="54"/>
      <c r="BU65" s="54"/>
      <c r="BV65" s="54"/>
      <c r="BW65" s="54"/>
      <c r="BX65" s="54"/>
      <c r="BY65" s="54"/>
      <c r="BZ65" s="120"/>
      <c r="CA65" s="121" t="str">
        <f t="shared" ca="1" si="11"/>
        <v>*</v>
      </c>
      <c r="CB65" s="54"/>
      <c r="CC65" s="120"/>
      <c r="CD65" s="121" t="str">
        <f t="shared" ca="1" si="12"/>
        <v>*</v>
      </c>
      <c r="CE65" s="54"/>
      <c r="CF65" s="120"/>
      <c r="CG65" s="121" t="str">
        <f t="shared" ca="1" si="13"/>
        <v>*</v>
      </c>
      <c r="CH65" s="54"/>
      <c r="CI65" s="120"/>
      <c r="CJ65" s="121" t="str">
        <f t="shared" ca="1" si="14"/>
        <v>*</v>
      </c>
      <c r="CK65" s="54"/>
      <c r="CL65" s="54"/>
      <c r="CM65" s="121" t="str">
        <f t="shared" ca="1" si="15"/>
        <v>*</v>
      </c>
      <c r="CN65" s="54"/>
      <c r="CO65" s="113"/>
    </row>
    <row r="66" spans="1:93" s="114" customFormat="1" ht="30.75" customHeight="1" x14ac:dyDescent="0.25">
      <c r="A66" s="115">
        <v>60</v>
      </c>
      <c r="B66" s="102" t="str">
        <f t="shared" si="6"/>
        <v>*</v>
      </c>
      <c r="C66" s="102" t="str">
        <f t="shared" si="7"/>
        <v>*</v>
      </c>
      <c r="D66" s="88" t="s">
        <v>168</v>
      </c>
      <c r="E66" s="88" t="str">
        <f t="shared" si="17"/>
        <v>Profesional</v>
      </c>
      <c r="F66" s="88" t="str">
        <f t="shared" si="22"/>
        <v>222</v>
      </c>
      <c r="G66" s="88" t="s">
        <v>191</v>
      </c>
      <c r="H66" s="60" t="str">
        <f t="shared" si="18"/>
        <v>Carrera Administrativa</v>
      </c>
      <c r="I66" s="116"/>
      <c r="J66" s="116"/>
      <c r="K66" s="117"/>
      <c r="L66" s="116"/>
      <c r="M66" s="117"/>
      <c r="N66" s="54"/>
      <c r="O66" s="54"/>
      <c r="P66" s="60" t="str">
        <f t="shared" si="2"/>
        <v>*</v>
      </c>
      <c r="Q66" s="60" t="str">
        <f t="shared" si="19"/>
        <v>Global</v>
      </c>
      <c r="R66" s="60" t="str">
        <f t="shared" si="20"/>
        <v>No</v>
      </c>
      <c r="S66" s="60" t="str">
        <f t="shared" si="21"/>
        <v>N/A</v>
      </c>
      <c r="T66" s="60" t="str">
        <f>+IF(U66=0,"Definitiva",IF(U66=V66,"N/A",IF(U66&lt;&gt;V66,"Temporal",ERROR)))</f>
        <v>Definitiva</v>
      </c>
      <c r="U66" s="118"/>
      <c r="V66" s="54"/>
      <c r="W66" s="92"/>
      <c r="X66" s="171"/>
      <c r="Y66" s="118"/>
      <c r="Z66" s="54"/>
      <c r="AA66" s="54"/>
      <c r="AB66" s="54"/>
      <c r="AC66" s="119" t="str">
        <f t="shared" ca="1" si="9"/>
        <v>*</v>
      </c>
      <c r="AD66" s="120"/>
      <c r="AE66" s="54"/>
      <c r="AF66" s="54"/>
      <c r="AG66" s="120"/>
      <c r="AH66" s="54"/>
      <c r="AI66" s="120"/>
      <c r="AJ66" s="54"/>
      <c r="AK66" s="121" t="str">
        <f t="shared" ca="1" si="10"/>
        <v>*</v>
      </c>
      <c r="AL66" s="120"/>
      <c r="AM66" s="92"/>
      <c r="AN66" s="54"/>
      <c r="AO66" s="54"/>
      <c r="AP66" s="120"/>
      <c r="AQ66" s="122"/>
      <c r="AR66" s="54"/>
      <c r="AS66" s="54"/>
      <c r="AT66" s="54"/>
      <c r="AU66" s="54"/>
      <c r="AV66" s="54"/>
      <c r="AW66" s="54"/>
      <c r="AX66" s="92"/>
      <c r="AY66" s="92"/>
      <c r="AZ66" s="54"/>
      <c r="BA66" s="54"/>
      <c r="BB66" s="54"/>
      <c r="BC66" s="54"/>
      <c r="BD66" s="54"/>
      <c r="BE66" s="54"/>
      <c r="BF66" s="113"/>
      <c r="BG66" s="54"/>
      <c r="BH66" s="54"/>
      <c r="BI66" s="54"/>
      <c r="BJ66" s="54"/>
      <c r="BK66" s="54"/>
      <c r="BL66" s="54"/>
      <c r="BM66" s="54"/>
      <c r="BN66" s="54"/>
      <c r="BO66" s="54"/>
      <c r="BP66" s="54"/>
      <c r="BQ66" s="54"/>
      <c r="BR66" s="54"/>
      <c r="BS66" s="54"/>
      <c r="BT66" s="54"/>
      <c r="BU66" s="54"/>
      <c r="BV66" s="54"/>
      <c r="BW66" s="54"/>
      <c r="BX66" s="54"/>
      <c r="BY66" s="54"/>
      <c r="BZ66" s="120"/>
      <c r="CA66" s="121" t="str">
        <f t="shared" ca="1" si="11"/>
        <v>*</v>
      </c>
      <c r="CB66" s="54"/>
      <c r="CC66" s="120"/>
      <c r="CD66" s="121" t="str">
        <f t="shared" ca="1" si="12"/>
        <v>*</v>
      </c>
      <c r="CE66" s="54"/>
      <c r="CF66" s="120"/>
      <c r="CG66" s="121" t="str">
        <f t="shared" ca="1" si="13"/>
        <v>*</v>
      </c>
      <c r="CH66" s="54"/>
      <c r="CI66" s="120"/>
      <c r="CJ66" s="121" t="str">
        <f t="shared" ca="1" si="14"/>
        <v>*</v>
      </c>
      <c r="CK66" s="54"/>
      <c r="CL66" s="54"/>
      <c r="CM66" s="121" t="str">
        <f t="shared" ca="1" si="15"/>
        <v>*</v>
      </c>
      <c r="CN66" s="54"/>
      <c r="CO66" s="113"/>
    </row>
    <row r="67" spans="1:93" s="114" customFormat="1" ht="30.75" customHeight="1" x14ac:dyDescent="0.25">
      <c r="A67" s="115">
        <v>61</v>
      </c>
      <c r="B67" s="102" t="str">
        <f t="shared" si="6"/>
        <v>*</v>
      </c>
      <c r="C67" s="102" t="str">
        <f t="shared" si="7"/>
        <v>*</v>
      </c>
      <c r="D67" s="88" t="s">
        <v>168</v>
      </c>
      <c r="E67" s="88" t="str">
        <f t="shared" si="17"/>
        <v>Profesional</v>
      </c>
      <c r="F67" s="88" t="str">
        <f t="shared" si="22"/>
        <v>222</v>
      </c>
      <c r="G67" s="88" t="s">
        <v>191</v>
      </c>
      <c r="H67" s="60" t="str">
        <f t="shared" si="18"/>
        <v>Carrera Administrativa</v>
      </c>
      <c r="I67" s="116"/>
      <c r="J67" s="116"/>
      <c r="K67" s="117"/>
      <c r="L67" s="116"/>
      <c r="M67" s="117"/>
      <c r="N67" s="54"/>
      <c r="O67" s="54"/>
      <c r="P67" s="60" t="str">
        <f t="shared" si="2"/>
        <v>*</v>
      </c>
      <c r="Q67" s="60" t="str">
        <f t="shared" si="19"/>
        <v>Global</v>
      </c>
      <c r="R67" s="60" t="str">
        <f t="shared" si="20"/>
        <v>No</v>
      </c>
      <c r="S67" s="60" t="str">
        <f t="shared" si="21"/>
        <v>N/A</v>
      </c>
      <c r="T67" s="60" t="str">
        <f>+IF(U67=0,"Definitiva",IF(U67=V67,"N/A",IF(U67&lt;&gt;V67,"Temporal",ERROR)))</f>
        <v>Definitiva</v>
      </c>
      <c r="U67" s="118"/>
      <c r="V67" s="54"/>
      <c r="W67" s="92"/>
      <c r="X67" s="171"/>
      <c r="Y67" s="118"/>
      <c r="Z67" s="54"/>
      <c r="AA67" s="54"/>
      <c r="AB67" s="54"/>
      <c r="AC67" s="119" t="str">
        <f t="shared" ca="1" si="9"/>
        <v>*</v>
      </c>
      <c r="AD67" s="120"/>
      <c r="AE67" s="54"/>
      <c r="AF67" s="54"/>
      <c r="AG67" s="120"/>
      <c r="AH67" s="54"/>
      <c r="AI67" s="120"/>
      <c r="AJ67" s="54"/>
      <c r="AK67" s="121" t="str">
        <f t="shared" ca="1" si="10"/>
        <v>*</v>
      </c>
      <c r="AL67" s="120"/>
      <c r="AM67" s="92"/>
      <c r="AN67" s="54"/>
      <c r="AO67" s="54"/>
      <c r="AP67" s="120"/>
      <c r="AQ67" s="122"/>
      <c r="AR67" s="54"/>
      <c r="AS67" s="54"/>
      <c r="AT67" s="54"/>
      <c r="AU67" s="54"/>
      <c r="AV67" s="54"/>
      <c r="AW67" s="54"/>
      <c r="AX67" s="92"/>
      <c r="AY67" s="92"/>
      <c r="AZ67" s="54"/>
      <c r="BA67" s="54"/>
      <c r="BB67" s="54"/>
      <c r="BC67" s="54"/>
      <c r="BD67" s="54"/>
      <c r="BE67" s="54"/>
      <c r="BF67" s="113"/>
      <c r="BG67" s="54"/>
      <c r="BH67" s="54"/>
      <c r="BI67" s="54"/>
      <c r="BJ67" s="54"/>
      <c r="BK67" s="54"/>
      <c r="BL67" s="54"/>
      <c r="BM67" s="54"/>
      <c r="BN67" s="54"/>
      <c r="BO67" s="54"/>
      <c r="BP67" s="54"/>
      <c r="BQ67" s="54"/>
      <c r="BR67" s="54"/>
      <c r="BS67" s="54"/>
      <c r="BT67" s="54"/>
      <c r="BU67" s="54"/>
      <c r="BV67" s="54"/>
      <c r="BW67" s="54"/>
      <c r="BX67" s="54"/>
      <c r="BY67" s="54"/>
      <c r="BZ67" s="120"/>
      <c r="CA67" s="121" t="str">
        <f t="shared" ca="1" si="11"/>
        <v>*</v>
      </c>
      <c r="CB67" s="54"/>
      <c r="CC67" s="120"/>
      <c r="CD67" s="121" t="str">
        <f t="shared" ca="1" si="12"/>
        <v>*</v>
      </c>
      <c r="CE67" s="54"/>
      <c r="CF67" s="120"/>
      <c r="CG67" s="121" t="str">
        <f t="shared" ca="1" si="13"/>
        <v>*</v>
      </c>
      <c r="CH67" s="54"/>
      <c r="CI67" s="120"/>
      <c r="CJ67" s="121" t="str">
        <f t="shared" ca="1" si="14"/>
        <v>*</v>
      </c>
      <c r="CK67" s="54"/>
      <c r="CL67" s="54"/>
      <c r="CM67" s="121" t="str">
        <f t="shared" ca="1" si="15"/>
        <v>*</v>
      </c>
      <c r="CN67" s="54"/>
      <c r="CO67" s="113"/>
    </row>
    <row r="68" spans="1:93" s="114" customFormat="1" ht="30.75" customHeight="1" x14ac:dyDescent="0.25">
      <c r="A68" s="115">
        <v>62</v>
      </c>
      <c r="B68" s="102" t="str">
        <f t="shared" si="6"/>
        <v>*</v>
      </c>
      <c r="C68" s="102" t="str">
        <f t="shared" si="7"/>
        <v>*</v>
      </c>
      <c r="D68" s="88" t="s">
        <v>168</v>
      </c>
      <c r="E68" s="88" t="str">
        <f t="shared" si="17"/>
        <v>Profesional</v>
      </c>
      <c r="F68" s="88" t="str">
        <f t="shared" si="22"/>
        <v>222</v>
      </c>
      <c r="G68" s="88" t="s">
        <v>191</v>
      </c>
      <c r="H68" s="60" t="str">
        <f t="shared" si="18"/>
        <v>Carrera Administrativa</v>
      </c>
      <c r="I68" s="116"/>
      <c r="J68" s="116"/>
      <c r="K68" s="117"/>
      <c r="L68" s="116"/>
      <c r="M68" s="117"/>
      <c r="N68" s="54"/>
      <c r="O68" s="54"/>
      <c r="P68" s="60" t="str">
        <f t="shared" si="2"/>
        <v>*</v>
      </c>
      <c r="Q68" s="60" t="str">
        <f t="shared" si="19"/>
        <v>Global</v>
      </c>
      <c r="R68" s="60" t="str">
        <f t="shared" si="20"/>
        <v>No</v>
      </c>
      <c r="S68" s="60" t="str">
        <f t="shared" si="21"/>
        <v>N/A</v>
      </c>
      <c r="T68" s="60" t="str">
        <f>+IF(U68=0,"Definitiva",IF(U68=V68,"N/A",IF(U68&lt;&gt;V68,"Temporal",ERROR)))</f>
        <v>Definitiva</v>
      </c>
      <c r="U68" s="118"/>
      <c r="V68" s="54"/>
      <c r="W68" s="92"/>
      <c r="X68" s="171"/>
      <c r="Y68" s="118"/>
      <c r="Z68" s="54"/>
      <c r="AA68" s="54"/>
      <c r="AB68" s="54"/>
      <c r="AC68" s="119" t="str">
        <f t="shared" ca="1" si="9"/>
        <v>*</v>
      </c>
      <c r="AD68" s="120"/>
      <c r="AE68" s="54"/>
      <c r="AF68" s="54"/>
      <c r="AG68" s="120"/>
      <c r="AH68" s="54"/>
      <c r="AI68" s="120"/>
      <c r="AJ68" s="54"/>
      <c r="AK68" s="121" t="str">
        <f t="shared" ca="1" si="10"/>
        <v>*</v>
      </c>
      <c r="AL68" s="120"/>
      <c r="AM68" s="92"/>
      <c r="AN68" s="54"/>
      <c r="AO68" s="54"/>
      <c r="AP68" s="120"/>
      <c r="AQ68" s="122"/>
      <c r="AR68" s="54"/>
      <c r="AS68" s="54"/>
      <c r="AT68" s="54"/>
      <c r="AU68" s="54"/>
      <c r="AV68" s="54"/>
      <c r="AW68" s="54"/>
      <c r="AX68" s="92"/>
      <c r="AY68" s="92"/>
      <c r="AZ68" s="54"/>
      <c r="BA68" s="54"/>
      <c r="BB68" s="54"/>
      <c r="BC68" s="54"/>
      <c r="BD68" s="54"/>
      <c r="BE68" s="54"/>
      <c r="BF68" s="113"/>
      <c r="BG68" s="54"/>
      <c r="BH68" s="54"/>
      <c r="BI68" s="54"/>
      <c r="BJ68" s="54"/>
      <c r="BK68" s="54"/>
      <c r="BL68" s="54"/>
      <c r="BM68" s="54"/>
      <c r="BN68" s="54"/>
      <c r="BO68" s="54"/>
      <c r="BP68" s="54"/>
      <c r="BQ68" s="54"/>
      <c r="BR68" s="54"/>
      <c r="BS68" s="54"/>
      <c r="BT68" s="54"/>
      <c r="BU68" s="54"/>
      <c r="BV68" s="54"/>
      <c r="BW68" s="54"/>
      <c r="BX68" s="54"/>
      <c r="BY68" s="54"/>
      <c r="BZ68" s="120"/>
      <c r="CA68" s="121" t="str">
        <f t="shared" ca="1" si="11"/>
        <v>*</v>
      </c>
      <c r="CB68" s="54"/>
      <c r="CC68" s="120"/>
      <c r="CD68" s="121" t="str">
        <f t="shared" ca="1" si="12"/>
        <v>*</v>
      </c>
      <c r="CE68" s="54"/>
      <c r="CF68" s="120"/>
      <c r="CG68" s="121" t="str">
        <f t="shared" ca="1" si="13"/>
        <v>*</v>
      </c>
      <c r="CH68" s="54"/>
      <c r="CI68" s="120"/>
      <c r="CJ68" s="121" t="str">
        <f t="shared" ca="1" si="14"/>
        <v>*</v>
      </c>
      <c r="CK68" s="54"/>
      <c r="CL68" s="54"/>
      <c r="CM68" s="121" t="str">
        <f t="shared" ca="1" si="15"/>
        <v>*</v>
      </c>
      <c r="CN68" s="54"/>
      <c r="CO68" s="113"/>
    </row>
    <row r="69" spans="1:93" s="114" customFormat="1" ht="30.75" customHeight="1" x14ac:dyDescent="0.25">
      <c r="A69" s="115">
        <v>63</v>
      </c>
      <c r="B69" s="102" t="str">
        <f t="shared" si="6"/>
        <v>*</v>
      </c>
      <c r="C69" s="102" t="str">
        <f t="shared" si="7"/>
        <v>*</v>
      </c>
      <c r="D69" s="88" t="s">
        <v>168</v>
      </c>
      <c r="E69" s="88" t="str">
        <f t="shared" si="17"/>
        <v>Profesional</v>
      </c>
      <c r="F69" s="88" t="str">
        <f t="shared" si="22"/>
        <v>222</v>
      </c>
      <c r="G69" s="88" t="s">
        <v>191</v>
      </c>
      <c r="H69" s="60" t="str">
        <f t="shared" si="18"/>
        <v>Carrera Administrativa</v>
      </c>
      <c r="I69" s="116"/>
      <c r="J69" s="116"/>
      <c r="K69" s="117"/>
      <c r="L69" s="116"/>
      <c r="M69" s="117"/>
      <c r="N69" s="54"/>
      <c r="O69" s="54"/>
      <c r="P69" s="60" t="str">
        <f t="shared" si="2"/>
        <v>*</v>
      </c>
      <c r="Q69" s="60" t="str">
        <f t="shared" si="19"/>
        <v>Global</v>
      </c>
      <c r="R69" s="60" t="str">
        <f t="shared" si="20"/>
        <v>No</v>
      </c>
      <c r="S69" s="60" t="str">
        <f t="shared" si="21"/>
        <v>N/A</v>
      </c>
      <c r="T69" s="60" t="str">
        <f>+IF(U69=0,"Definitiva",IF(U69=V69,"N/A",IF(U69&lt;&gt;V69,"Temporal",ERROR)))</f>
        <v>Definitiva</v>
      </c>
      <c r="U69" s="118"/>
      <c r="V69" s="54"/>
      <c r="W69" s="92"/>
      <c r="X69" s="171"/>
      <c r="Y69" s="118"/>
      <c r="Z69" s="54"/>
      <c r="AA69" s="54"/>
      <c r="AB69" s="54"/>
      <c r="AC69" s="119" t="str">
        <f t="shared" ca="1" si="9"/>
        <v>*</v>
      </c>
      <c r="AD69" s="120"/>
      <c r="AE69" s="54"/>
      <c r="AF69" s="54"/>
      <c r="AG69" s="120"/>
      <c r="AH69" s="54"/>
      <c r="AI69" s="120"/>
      <c r="AJ69" s="54"/>
      <c r="AK69" s="121" t="str">
        <f t="shared" ca="1" si="10"/>
        <v>*</v>
      </c>
      <c r="AL69" s="120"/>
      <c r="AM69" s="92"/>
      <c r="AN69" s="54"/>
      <c r="AO69" s="54"/>
      <c r="AP69" s="120"/>
      <c r="AQ69" s="122"/>
      <c r="AR69" s="54"/>
      <c r="AS69" s="54"/>
      <c r="AT69" s="54"/>
      <c r="AU69" s="54"/>
      <c r="AV69" s="54"/>
      <c r="AW69" s="54"/>
      <c r="AX69" s="92"/>
      <c r="AY69" s="92"/>
      <c r="AZ69" s="54"/>
      <c r="BA69" s="54"/>
      <c r="BB69" s="54"/>
      <c r="BC69" s="54"/>
      <c r="BD69" s="54"/>
      <c r="BE69" s="54"/>
      <c r="BF69" s="113"/>
      <c r="BG69" s="54"/>
      <c r="BH69" s="54"/>
      <c r="BI69" s="54"/>
      <c r="BJ69" s="54"/>
      <c r="BK69" s="54"/>
      <c r="BL69" s="54"/>
      <c r="BM69" s="54"/>
      <c r="BN69" s="54"/>
      <c r="BO69" s="54"/>
      <c r="BP69" s="54"/>
      <c r="BQ69" s="54"/>
      <c r="BR69" s="54"/>
      <c r="BS69" s="54"/>
      <c r="BT69" s="54"/>
      <c r="BU69" s="54"/>
      <c r="BV69" s="54"/>
      <c r="BW69" s="54"/>
      <c r="BX69" s="54"/>
      <c r="BY69" s="54"/>
      <c r="BZ69" s="120"/>
      <c r="CA69" s="121" t="str">
        <f t="shared" ca="1" si="11"/>
        <v>*</v>
      </c>
      <c r="CB69" s="54"/>
      <c r="CC69" s="120"/>
      <c r="CD69" s="121" t="str">
        <f t="shared" ca="1" si="12"/>
        <v>*</v>
      </c>
      <c r="CE69" s="54"/>
      <c r="CF69" s="120"/>
      <c r="CG69" s="121" t="str">
        <f t="shared" ca="1" si="13"/>
        <v>*</v>
      </c>
      <c r="CH69" s="54"/>
      <c r="CI69" s="120"/>
      <c r="CJ69" s="121" t="str">
        <f t="shared" ca="1" si="14"/>
        <v>*</v>
      </c>
      <c r="CK69" s="54"/>
      <c r="CL69" s="54"/>
      <c r="CM69" s="121" t="str">
        <f t="shared" ca="1" si="15"/>
        <v>*</v>
      </c>
      <c r="CN69" s="54"/>
      <c r="CO69" s="113"/>
    </row>
    <row r="70" spans="1:93" s="114" customFormat="1" ht="30.75" customHeight="1" x14ac:dyDescent="0.25">
      <c r="A70" s="115">
        <v>64</v>
      </c>
      <c r="B70" s="102" t="str">
        <f t="shared" si="6"/>
        <v>*</v>
      </c>
      <c r="C70" s="102" t="str">
        <f t="shared" si="7"/>
        <v>*</v>
      </c>
      <c r="D70" s="88" t="s">
        <v>168</v>
      </c>
      <c r="E70" s="88" t="str">
        <f t="shared" si="17"/>
        <v>Profesional</v>
      </c>
      <c r="F70" s="88" t="str">
        <f t="shared" si="22"/>
        <v>222</v>
      </c>
      <c r="G70" s="88" t="s">
        <v>191</v>
      </c>
      <c r="H70" s="60" t="str">
        <f t="shared" si="18"/>
        <v>Carrera Administrativa</v>
      </c>
      <c r="I70" s="116"/>
      <c r="J70" s="116"/>
      <c r="K70" s="117"/>
      <c r="L70" s="116"/>
      <c r="M70" s="117"/>
      <c r="N70" s="54"/>
      <c r="O70" s="54"/>
      <c r="P70" s="60" t="str">
        <f t="shared" si="2"/>
        <v>*</v>
      </c>
      <c r="Q70" s="60" t="str">
        <f t="shared" si="19"/>
        <v>Global</v>
      </c>
      <c r="R70" s="60" t="str">
        <f t="shared" si="20"/>
        <v>No</v>
      </c>
      <c r="S70" s="60" t="str">
        <f t="shared" si="21"/>
        <v>N/A</v>
      </c>
      <c r="T70" s="60" t="str">
        <f>+IF(U70=0,"Definitiva",IF(U70=V70,"N/A",IF(U70&lt;&gt;V70,"Temporal",ERROR)))</f>
        <v>Definitiva</v>
      </c>
      <c r="U70" s="118"/>
      <c r="V70" s="54"/>
      <c r="W70" s="92"/>
      <c r="X70" s="171"/>
      <c r="Y70" s="118"/>
      <c r="Z70" s="54"/>
      <c r="AA70" s="54"/>
      <c r="AB70" s="54"/>
      <c r="AC70" s="119" t="str">
        <f t="shared" ca="1" si="9"/>
        <v>*</v>
      </c>
      <c r="AD70" s="120"/>
      <c r="AE70" s="54"/>
      <c r="AF70" s="54"/>
      <c r="AG70" s="120"/>
      <c r="AH70" s="54"/>
      <c r="AI70" s="120"/>
      <c r="AJ70" s="54"/>
      <c r="AK70" s="121" t="str">
        <f t="shared" ca="1" si="10"/>
        <v>*</v>
      </c>
      <c r="AL70" s="120"/>
      <c r="AM70" s="92"/>
      <c r="AN70" s="54"/>
      <c r="AO70" s="54"/>
      <c r="AP70" s="120"/>
      <c r="AQ70" s="122"/>
      <c r="AR70" s="54"/>
      <c r="AS70" s="54"/>
      <c r="AT70" s="54"/>
      <c r="AU70" s="54"/>
      <c r="AV70" s="54"/>
      <c r="AW70" s="54"/>
      <c r="AX70" s="92"/>
      <c r="AY70" s="92"/>
      <c r="AZ70" s="54"/>
      <c r="BA70" s="54"/>
      <c r="BB70" s="54"/>
      <c r="BC70" s="54"/>
      <c r="BD70" s="54"/>
      <c r="BE70" s="54"/>
      <c r="BF70" s="113"/>
      <c r="BG70" s="54"/>
      <c r="BH70" s="54"/>
      <c r="BI70" s="54"/>
      <c r="BJ70" s="54"/>
      <c r="BK70" s="54"/>
      <c r="BL70" s="54"/>
      <c r="BM70" s="54"/>
      <c r="BN70" s="54"/>
      <c r="BO70" s="54"/>
      <c r="BP70" s="54"/>
      <c r="BQ70" s="54"/>
      <c r="BR70" s="54"/>
      <c r="BS70" s="54"/>
      <c r="BT70" s="54"/>
      <c r="BU70" s="54"/>
      <c r="BV70" s="54"/>
      <c r="BW70" s="54"/>
      <c r="BX70" s="54"/>
      <c r="BY70" s="54"/>
      <c r="BZ70" s="120"/>
      <c r="CA70" s="121" t="str">
        <f t="shared" ca="1" si="11"/>
        <v>*</v>
      </c>
      <c r="CB70" s="54"/>
      <c r="CC70" s="120"/>
      <c r="CD70" s="121" t="str">
        <f t="shared" ca="1" si="12"/>
        <v>*</v>
      </c>
      <c r="CE70" s="54"/>
      <c r="CF70" s="120"/>
      <c r="CG70" s="121" t="str">
        <f t="shared" ca="1" si="13"/>
        <v>*</v>
      </c>
      <c r="CH70" s="54"/>
      <c r="CI70" s="120"/>
      <c r="CJ70" s="121" t="str">
        <f t="shared" ca="1" si="14"/>
        <v>*</v>
      </c>
      <c r="CK70" s="54"/>
      <c r="CL70" s="54"/>
      <c r="CM70" s="121" t="str">
        <f t="shared" ca="1" si="15"/>
        <v>*</v>
      </c>
      <c r="CN70" s="54"/>
      <c r="CO70" s="113"/>
    </row>
    <row r="71" spans="1:93" s="114" customFormat="1" ht="30.75" customHeight="1" x14ac:dyDescent="0.25">
      <c r="A71" s="115">
        <v>65</v>
      </c>
      <c r="B71" s="102" t="str">
        <f t="shared" si="6"/>
        <v>*</v>
      </c>
      <c r="C71" s="102" t="str">
        <f t="shared" si="7"/>
        <v>*</v>
      </c>
      <c r="D71" s="88" t="s">
        <v>168</v>
      </c>
      <c r="E71" s="88" t="str">
        <f t="shared" ref="E71:E102" si="23">IFERROR(VLOOKUP($D71,Mat_den_emp,3,FALSE),"*")</f>
        <v>Profesional</v>
      </c>
      <c r="F71" s="88" t="str">
        <f t="shared" si="22"/>
        <v>222</v>
      </c>
      <c r="G71" s="88" t="s">
        <v>191</v>
      </c>
      <c r="H71" s="60" t="str">
        <f t="shared" ref="H71:H102" si="24">IFERROR(VLOOKUP($D71,Mat_den_emp,4,FALSE),"*")</f>
        <v>Carrera Administrativa</v>
      </c>
      <c r="I71" s="116"/>
      <c r="J71" s="116"/>
      <c r="K71" s="117"/>
      <c r="L71" s="116"/>
      <c r="M71" s="117"/>
      <c r="N71" s="54"/>
      <c r="O71" s="54"/>
      <c r="P71" s="60" t="str">
        <f t="shared" ref="P71:P134" si="25">IFERROR(VLOOKUP(N71,Mat_dep,2,FALSE),"*")</f>
        <v>*</v>
      </c>
      <c r="Q71" s="60" t="str">
        <f t="shared" ref="Q71:Q102" si="26">IFERROR(VLOOKUP($D71,Mat_den_emp,6,FALSE),"*")</f>
        <v>Global</v>
      </c>
      <c r="R71" s="60" t="str">
        <f t="shared" ref="R71:R102" si="27">IFERROR(VLOOKUP($D71,Mat_den_emp,5,FALSE),"*")</f>
        <v>No</v>
      </c>
      <c r="S71" s="60" t="str">
        <f t="shared" ref="S71:S102" si="28">IFERROR(VLOOKUP($D71,Mat_den_emp,7,FALSE),"*")</f>
        <v>N/A</v>
      </c>
      <c r="T71" s="60" t="str">
        <f>+IF(U71=0,"Definitiva",IF(U71=V71,"N/A",IF(U71&lt;&gt;V71,"Temporal",ERROR)))</f>
        <v>Definitiva</v>
      </c>
      <c r="U71" s="118"/>
      <c r="V71" s="54"/>
      <c r="W71" s="92"/>
      <c r="X71" s="171"/>
      <c r="Y71" s="118"/>
      <c r="Z71" s="54"/>
      <c r="AA71" s="54"/>
      <c r="AB71" s="54"/>
      <c r="AC71" s="119" t="str">
        <f t="shared" ca="1" si="9"/>
        <v>*</v>
      </c>
      <c r="AD71" s="120"/>
      <c r="AE71" s="54"/>
      <c r="AF71" s="54"/>
      <c r="AG71" s="120"/>
      <c r="AH71" s="54"/>
      <c r="AI71" s="120"/>
      <c r="AJ71" s="54"/>
      <c r="AK71" s="121" t="str">
        <f t="shared" ca="1" si="10"/>
        <v>*</v>
      </c>
      <c r="AL71" s="120"/>
      <c r="AM71" s="92"/>
      <c r="AN71" s="54"/>
      <c r="AO71" s="54"/>
      <c r="AP71" s="120"/>
      <c r="AQ71" s="122"/>
      <c r="AR71" s="54"/>
      <c r="AS71" s="54"/>
      <c r="AT71" s="54"/>
      <c r="AU71" s="54"/>
      <c r="AV71" s="54"/>
      <c r="AW71" s="54"/>
      <c r="AX71" s="92"/>
      <c r="AY71" s="92"/>
      <c r="AZ71" s="54"/>
      <c r="BA71" s="54"/>
      <c r="BB71" s="54"/>
      <c r="BC71" s="54"/>
      <c r="BD71" s="54"/>
      <c r="BE71" s="54"/>
      <c r="BF71" s="113"/>
      <c r="BG71" s="54"/>
      <c r="BH71" s="54"/>
      <c r="BI71" s="54"/>
      <c r="BJ71" s="54"/>
      <c r="BK71" s="54"/>
      <c r="BL71" s="54"/>
      <c r="BM71" s="54"/>
      <c r="BN71" s="54"/>
      <c r="BO71" s="54"/>
      <c r="BP71" s="54"/>
      <c r="BQ71" s="54"/>
      <c r="BR71" s="54"/>
      <c r="BS71" s="54"/>
      <c r="BT71" s="54"/>
      <c r="BU71" s="54"/>
      <c r="BV71" s="54"/>
      <c r="BW71" s="54"/>
      <c r="BX71" s="54"/>
      <c r="BY71" s="54"/>
      <c r="BZ71" s="120"/>
      <c r="CA71" s="121" t="str">
        <f t="shared" ca="1" si="11"/>
        <v>*</v>
      </c>
      <c r="CB71" s="54"/>
      <c r="CC71" s="120"/>
      <c r="CD71" s="121" t="str">
        <f t="shared" ca="1" si="12"/>
        <v>*</v>
      </c>
      <c r="CE71" s="54"/>
      <c r="CF71" s="120"/>
      <c r="CG71" s="121" t="str">
        <f t="shared" ca="1" si="13"/>
        <v>*</v>
      </c>
      <c r="CH71" s="54"/>
      <c r="CI71" s="120"/>
      <c r="CJ71" s="121" t="str">
        <f t="shared" ca="1" si="14"/>
        <v>*</v>
      </c>
      <c r="CK71" s="54"/>
      <c r="CL71" s="54"/>
      <c r="CM71" s="121" t="str">
        <f t="shared" ca="1" si="15"/>
        <v>*</v>
      </c>
      <c r="CN71" s="54"/>
      <c r="CO71" s="113"/>
    </row>
    <row r="72" spans="1:93" s="114" customFormat="1" ht="30.75" customHeight="1" x14ac:dyDescent="0.25">
      <c r="A72" s="115">
        <v>66</v>
      </c>
      <c r="B72" s="102" t="str">
        <f t="shared" ref="B72:B135" si="29">IF($Y72=0,"*",$Y72)</f>
        <v>*</v>
      </c>
      <c r="C72" s="102" t="str">
        <f t="shared" ref="C72:C135" si="30">IF($Z72=0,"*",$Z72)</f>
        <v>*</v>
      </c>
      <c r="D72" s="88" t="s">
        <v>168</v>
      </c>
      <c r="E72" s="88" t="str">
        <f t="shared" si="23"/>
        <v>Profesional</v>
      </c>
      <c r="F72" s="88" t="str">
        <f t="shared" si="22"/>
        <v>222</v>
      </c>
      <c r="G72" s="88" t="s">
        <v>191</v>
      </c>
      <c r="H72" s="60" t="str">
        <f t="shared" si="24"/>
        <v>Carrera Administrativa</v>
      </c>
      <c r="I72" s="116"/>
      <c r="J72" s="116"/>
      <c r="K72" s="117"/>
      <c r="L72" s="116"/>
      <c r="M72" s="117"/>
      <c r="N72" s="54"/>
      <c r="O72" s="54"/>
      <c r="P72" s="60" t="str">
        <f t="shared" si="25"/>
        <v>*</v>
      </c>
      <c r="Q72" s="60" t="str">
        <f t="shared" si="26"/>
        <v>Global</v>
      </c>
      <c r="R72" s="60" t="str">
        <f t="shared" si="27"/>
        <v>No</v>
      </c>
      <c r="S72" s="60" t="str">
        <f t="shared" si="28"/>
        <v>N/A</v>
      </c>
      <c r="T72" s="60" t="str">
        <f>+IF(U72=0,"Definitiva",IF(U72=V72,"N/A",IF(U72&lt;&gt;V72,"Temporal",ERROR)))</f>
        <v>Definitiva</v>
      </c>
      <c r="U72" s="118"/>
      <c r="V72" s="54"/>
      <c r="W72" s="92"/>
      <c r="X72" s="171"/>
      <c r="Y72" s="118"/>
      <c r="Z72" s="54"/>
      <c r="AA72" s="54"/>
      <c r="AB72" s="54"/>
      <c r="AC72" s="119" t="str">
        <f t="shared" ref="AC72:AC135" ca="1" si="31">IF($AD72="","*",(TODAY()-$AD72)/365)</f>
        <v>*</v>
      </c>
      <c r="AD72" s="120"/>
      <c r="AE72" s="54"/>
      <c r="AF72" s="54"/>
      <c r="AG72" s="120"/>
      <c r="AH72" s="54"/>
      <c r="AI72" s="120"/>
      <c r="AJ72" s="54"/>
      <c r="AK72" s="121" t="str">
        <f t="shared" ref="AK72:AK135" ca="1" si="32">IF($AO72="","*",(TODAY()-$AO72)/365)</f>
        <v>*</v>
      </c>
      <c r="AL72" s="120"/>
      <c r="AM72" s="92"/>
      <c r="AN72" s="54"/>
      <c r="AO72" s="54"/>
      <c r="AP72" s="120"/>
      <c r="AQ72" s="122"/>
      <c r="AR72" s="54"/>
      <c r="AS72" s="54"/>
      <c r="AT72" s="54"/>
      <c r="AU72" s="54"/>
      <c r="AV72" s="54"/>
      <c r="AW72" s="54"/>
      <c r="AX72" s="92"/>
      <c r="AY72" s="92"/>
      <c r="AZ72" s="54"/>
      <c r="BA72" s="54"/>
      <c r="BB72" s="54"/>
      <c r="BC72" s="54"/>
      <c r="BD72" s="54"/>
      <c r="BE72" s="54"/>
      <c r="BF72" s="113"/>
      <c r="BG72" s="54"/>
      <c r="BH72" s="54"/>
      <c r="BI72" s="54"/>
      <c r="BJ72" s="54"/>
      <c r="BK72" s="54"/>
      <c r="BL72" s="54"/>
      <c r="BM72" s="54"/>
      <c r="BN72" s="54"/>
      <c r="BO72" s="54"/>
      <c r="BP72" s="54"/>
      <c r="BQ72" s="54"/>
      <c r="BR72" s="54"/>
      <c r="BS72" s="54"/>
      <c r="BT72" s="54"/>
      <c r="BU72" s="54"/>
      <c r="BV72" s="54"/>
      <c r="BW72" s="54"/>
      <c r="BX72" s="54"/>
      <c r="BY72" s="54"/>
      <c r="BZ72" s="120"/>
      <c r="CA72" s="121" t="str">
        <f t="shared" ref="CA72:CA135" ca="1" si="33">IF($BZ72="","*",(TODAY()-$BZ72)/365)</f>
        <v>*</v>
      </c>
      <c r="CB72" s="54"/>
      <c r="CC72" s="120"/>
      <c r="CD72" s="121" t="str">
        <f t="shared" ref="CD72:CD135" ca="1" si="34">IF($CC72="","*",(TODAY()-$CC72)/365)</f>
        <v>*</v>
      </c>
      <c r="CE72" s="54"/>
      <c r="CF72" s="120"/>
      <c r="CG72" s="121" t="str">
        <f t="shared" ref="CG72:CG135" ca="1" si="35">IF($CF72="","*",(TODAY()-$CF72)/365)</f>
        <v>*</v>
      </c>
      <c r="CH72" s="54"/>
      <c r="CI72" s="120"/>
      <c r="CJ72" s="121" t="str">
        <f t="shared" ref="CJ72:CJ135" ca="1" si="36">IF($CI72="","*",(TODAY()-$CI72)/365)</f>
        <v>*</v>
      </c>
      <c r="CK72" s="54"/>
      <c r="CL72" s="54"/>
      <c r="CM72" s="121" t="str">
        <f t="shared" ref="CM72:CM135" ca="1" si="37">IF($CL72="","*",(TODAY()-$CL72)/365)</f>
        <v>*</v>
      </c>
      <c r="CN72" s="54"/>
      <c r="CO72" s="113"/>
    </row>
    <row r="73" spans="1:93" s="114" customFormat="1" ht="30.75" customHeight="1" x14ac:dyDescent="0.25">
      <c r="A73" s="115">
        <v>67</v>
      </c>
      <c r="B73" s="102" t="str">
        <f t="shared" si="29"/>
        <v>*</v>
      </c>
      <c r="C73" s="102" t="str">
        <f t="shared" si="30"/>
        <v>*</v>
      </c>
      <c r="D73" s="88" t="s">
        <v>168</v>
      </c>
      <c r="E73" s="88" t="str">
        <f t="shared" si="23"/>
        <v>Profesional</v>
      </c>
      <c r="F73" s="88" t="str">
        <f t="shared" si="22"/>
        <v>222</v>
      </c>
      <c r="G73" s="88" t="s">
        <v>191</v>
      </c>
      <c r="H73" s="60" t="str">
        <f t="shared" si="24"/>
        <v>Carrera Administrativa</v>
      </c>
      <c r="I73" s="116"/>
      <c r="J73" s="116"/>
      <c r="K73" s="117"/>
      <c r="L73" s="116"/>
      <c r="M73" s="117"/>
      <c r="N73" s="54"/>
      <c r="O73" s="54"/>
      <c r="P73" s="60" t="str">
        <f t="shared" si="25"/>
        <v>*</v>
      </c>
      <c r="Q73" s="60" t="str">
        <f t="shared" si="26"/>
        <v>Global</v>
      </c>
      <c r="R73" s="60" t="str">
        <f t="shared" si="27"/>
        <v>No</v>
      </c>
      <c r="S73" s="60" t="str">
        <f t="shared" si="28"/>
        <v>N/A</v>
      </c>
      <c r="T73" s="60" t="str">
        <f>+IF(U73=0,"Definitiva",IF(U73=V73,"N/A",IF(U73&lt;&gt;V73,"Temporal",ERROR)))</f>
        <v>Definitiva</v>
      </c>
      <c r="U73" s="118"/>
      <c r="V73" s="54"/>
      <c r="W73" s="92"/>
      <c r="X73" s="171"/>
      <c r="Y73" s="118"/>
      <c r="Z73" s="54"/>
      <c r="AA73" s="54"/>
      <c r="AB73" s="54"/>
      <c r="AC73" s="119" t="str">
        <f t="shared" ca="1" si="31"/>
        <v>*</v>
      </c>
      <c r="AD73" s="120"/>
      <c r="AE73" s="54"/>
      <c r="AF73" s="54"/>
      <c r="AG73" s="120"/>
      <c r="AH73" s="54"/>
      <c r="AI73" s="120"/>
      <c r="AJ73" s="54"/>
      <c r="AK73" s="121" t="str">
        <f t="shared" ca="1" si="32"/>
        <v>*</v>
      </c>
      <c r="AL73" s="120"/>
      <c r="AM73" s="92"/>
      <c r="AN73" s="54"/>
      <c r="AO73" s="54"/>
      <c r="AP73" s="120"/>
      <c r="AQ73" s="122"/>
      <c r="AR73" s="54"/>
      <c r="AS73" s="54"/>
      <c r="AT73" s="54"/>
      <c r="AU73" s="54"/>
      <c r="AV73" s="54"/>
      <c r="AW73" s="54"/>
      <c r="AX73" s="92"/>
      <c r="AY73" s="92"/>
      <c r="AZ73" s="54"/>
      <c r="BA73" s="54"/>
      <c r="BB73" s="54"/>
      <c r="BC73" s="54"/>
      <c r="BD73" s="54"/>
      <c r="BE73" s="54"/>
      <c r="BF73" s="113"/>
      <c r="BG73" s="54"/>
      <c r="BH73" s="54"/>
      <c r="BI73" s="54"/>
      <c r="BJ73" s="54"/>
      <c r="BK73" s="54"/>
      <c r="BL73" s="54"/>
      <c r="BM73" s="54"/>
      <c r="BN73" s="54"/>
      <c r="BO73" s="54"/>
      <c r="BP73" s="54"/>
      <c r="BQ73" s="54"/>
      <c r="BR73" s="54"/>
      <c r="BS73" s="54"/>
      <c r="BT73" s="54"/>
      <c r="BU73" s="54"/>
      <c r="BV73" s="54"/>
      <c r="BW73" s="54"/>
      <c r="BX73" s="54"/>
      <c r="BY73" s="54"/>
      <c r="BZ73" s="120"/>
      <c r="CA73" s="121" t="str">
        <f t="shared" ca="1" si="33"/>
        <v>*</v>
      </c>
      <c r="CB73" s="54"/>
      <c r="CC73" s="120"/>
      <c r="CD73" s="121" t="str">
        <f t="shared" ca="1" si="34"/>
        <v>*</v>
      </c>
      <c r="CE73" s="54"/>
      <c r="CF73" s="120"/>
      <c r="CG73" s="121" t="str">
        <f t="shared" ca="1" si="35"/>
        <v>*</v>
      </c>
      <c r="CH73" s="54"/>
      <c r="CI73" s="120"/>
      <c r="CJ73" s="121" t="str">
        <f t="shared" ca="1" si="36"/>
        <v>*</v>
      </c>
      <c r="CK73" s="54"/>
      <c r="CL73" s="54"/>
      <c r="CM73" s="121" t="str">
        <f t="shared" ca="1" si="37"/>
        <v>*</v>
      </c>
      <c r="CN73" s="54"/>
      <c r="CO73" s="113"/>
    </row>
    <row r="74" spans="1:93" s="114" customFormat="1" ht="30.75" customHeight="1" x14ac:dyDescent="0.25">
      <c r="A74" s="115">
        <v>68</v>
      </c>
      <c r="B74" s="102" t="str">
        <f t="shared" si="29"/>
        <v>*</v>
      </c>
      <c r="C74" s="102" t="str">
        <f t="shared" si="30"/>
        <v>*</v>
      </c>
      <c r="D74" s="88" t="s">
        <v>168</v>
      </c>
      <c r="E74" s="88" t="str">
        <f t="shared" si="23"/>
        <v>Profesional</v>
      </c>
      <c r="F74" s="88" t="str">
        <f t="shared" si="22"/>
        <v>222</v>
      </c>
      <c r="G74" s="88" t="s">
        <v>191</v>
      </c>
      <c r="H74" s="60" t="str">
        <f t="shared" si="24"/>
        <v>Carrera Administrativa</v>
      </c>
      <c r="I74" s="116"/>
      <c r="J74" s="116"/>
      <c r="K74" s="117"/>
      <c r="L74" s="116"/>
      <c r="M74" s="117"/>
      <c r="N74" s="54"/>
      <c r="O74" s="54"/>
      <c r="P74" s="60" t="str">
        <f t="shared" si="25"/>
        <v>*</v>
      </c>
      <c r="Q74" s="60" t="str">
        <f t="shared" si="26"/>
        <v>Global</v>
      </c>
      <c r="R74" s="60" t="str">
        <f t="shared" si="27"/>
        <v>No</v>
      </c>
      <c r="S74" s="60" t="str">
        <f t="shared" si="28"/>
        <v>N/A</v>
      </c>
      <c r="T74" s="60" t="str">
        <f>+IF(U74=0,"Definitiva",IF(U74=V74,"N/A",IF(U74&lt;&gt;V74,"Temporal",ERROR)))</f>
        <v>Definitiva</v>
      </c>
      <c r="U74" s="118"/>
      <c r="V74" s="54"/>
      <c r="W74" s="92"/>
      <c r="X74" s="171"/>
      <c r="Y74" s="118"/>
      <c r="Z74" s="54"/>
      <c r="AA74" s="54"/>
      <c r="AB74" s="54"/>
      <c r="AC74" s="119" t="str">
        <f t="shared" ca="1" si="31"/>
        <v>*</v>
      </c>
      <c r="AD74" s="120"/>
      <c r="AE74" s="54"/>
      <c r="AF74" s="54"/>
      <c r="AG74" s="120"/>
      <c r="AH74" s="54"/>
      <c r="AI74" s="120"/>
      <c r="AJ74" s="54"/>
      <c r="AK74" s="121" t="str">
        <f t="shared" ca="1" si="32"/>
        <v>*</v>
      </c>
      <c r="AL74" s="120"/>
      <c r="AM74" s="92"/>
      <c r="AN74" s="54"/>
      <c r="AO74" s="54"/>
      <c r="AP74" s="120"/>
      <c r="AQ74" s="122"/>
      <c r="AR74" s="54"/>
      <c r="AS74" s="54"/>
      <c r="AT74" s="54"/>
      <c r="AU74" s="54"/>
      <c r="AV74" s="54"/>
      <c r="AW74" s="54"/>
      <c r="AX74" s="92"/>
      <c r="AY74" s="92"/>
      <c r="AZ74" s="54"/>
      <c r="BA74" s="54"/>
      <c r="BB74" s="54"/>
      <c r="BC74" s="54"/>
      <c r="BD74" s="54"/>
      <c r="BE74" s="54"/>
      <c r="BF74" s="113"/>
      <c r="BG74" s="54"/>
      <c r="BH74" s="54"/>
      <c r="BI74" s="54"/>
      <c r="BJ74" s="54"/>
      <c r="BK74" s="54"/>
      <c r="BL74" s="54"/>
      <c r="BM74" s="54"/>
      <c r="BN74" s="54"/>
      <c r="BO74" s="54"/>
      <c r="BP74" s="54"/>
      <c r="BQ74" s="54"/>
      <c r="BR74" s="54"/>
      <c r="BS74" s="54"/>
      <c r="BT74" s="54"/>
      <c r="BU74" s="54"/>
      <c r="BV74" s="54"/>
      <c r="BW74" s="54"/>
      <c r="BX74" s="54"/>
      <c r="BY74" s="54"/>
      <c r="BZ74" s="120"/>
      <c r="CA74" s="121" t="str">
        <f t="shared" ca="1" si="33"/>
        <v>*</v>
      </c>
      <c r="CB74" s="54"/>
      <c r="CC74" s="120"/>
      <c r="CD74" s="121" t="str">
        <f t="shared" ca="1" si="34"/>
        <v>*</v>
      </c>
      <c r="CE74" s="54"/>
      <c r="CF74" s="120"/>
      <c r="CG74" s="121" t="str">
        <f t="shared" ca="1" si="35"/>
        <v>*</v>
      </c>
      <c r="CH74" s="54"/>
      <c r="CI74" s="120"/>
      <c r="CJ74" s="121" t="str">
        <f t="shared" ca="1" si="36"/>
        <v>*</v>
      </c>
      <c r="CK74" s="54"/>
      <c r="CL74" s="54"/>
      <c r="CM74" s="121" t="str">
        <f t="shared" ca="1" si="37"/>
        <v>*</v>
      </c>
      <c r="CN74" s="54"/>
      <c r="CO74" s="113"/>
    </row>
    <row r="75" spans="1:93" s="114" customFormat="1" ht="30.75" customHeight="1" x14ac:dyDescent="0.25">
      <c r="A75" s="115">
        <v>69</v>
      </c>
      <c r="B75" s="102" t="str">
        <f t="shared" si="29"/>
        <v>*</v>
      </c>
      <c r="C75" s="102" t="str">
        <f t="shared" si="30"/>
        <v>*</v>
      </c>
      <c r="D75" s="88" t="s">
        <v>168</v>
      </c>
      <c r="E75" s="88" t="str">
        <f t="shared" si="23"/>
        <v>Profesional</v>
      </c>
      <c r="F75" s="88" t="str">
        <f t="shared" si="22"/>
        <v>222</v>
      </c>
      <c r="G75" s="88" t="s">
        <v>191</v>
      </c>
      <c r="H75" s="60" t="str">
        <f t="shared" si="24"/>
        <v>Carrera Administrativa</v>
      </c>
      <c r="I75" s="116"/>
      <c r="J75" s="116"/>
      <c r="K75" s="117"/>
      <c r="L75" s="116"/>
      <c r="M75" s="117"/>
      <c r="N75" s="54"/>
      <c r="O75" s="54"/>
      <c r="P75" s="60" t="str">
        <f t="shared" si="25"/>
        <v>*</v>
      </c>
      <c r="Q75" s="60" t="str">
        <f t="shared" si="26"/>
        <v>Global</v>
      </c>
      <c r="R75" s="60" t="str">
        <f t="shared" si="27"/>
        <v>No</v>
      </c>
      <c r="S75" s="60" t="str">
        <f t="shared" si="28"/>
        <v>N/A</v>
      </c>
      <c r="T75" s="60" t="str">
        <f>+IF(U75=0,"Definitiva",IF(U75=V75,"N/A",IF(U75&lt;&gt;V75,"Temporal",ERROR)))</f>
        <v>Definitiva</v>
      </c>
      <c r="U75" s="118"/>
      <c r="V75" s="54"/>
      <c r="W75" s="92"/>
      <c r="X75" s="171"/>
      <c r="Y75" s="118"/>
      <c r="Z75" s="54"/>
      <c r="AA75" s="54"/>
      <c r="AB75" s="54"/>
      <c r="AC75" s="119" t="str">
        <f t="shared" ca="1" si="31"/>
        <v>*</v>
      </c>
      <c r="AD75" s="120"/>
      <c r="AE75" s="54"/>
      <c r="AF75" s="54"/>
      <c r="AG75" s="120"/>
      <c r="AH75" s="54"/>
      <c r="AI75" s="120"/>
      <c r="AJ75" s="54"/>
      <c r="AK75" s="121" t="str">
        <f t="shared" ca="1" si="32"/>
        <v>*</v>
      </c>
      <c r="AL75" s="120"/>
      <c r="AM75" s="92"/>
      <c r="AN75" s="54"/>
      <c r="AO75" s="54"/>
      <c r="AP75" s="120"/>
      <c r="AQ75" s="122"/>
      <c r="AR75" s="54"/>
      <c r="AS75" s="54"/>
      <c r="AT75" s="54"/>
      <c r="AU75" s="54"/>
      <c r="AV75" s="54"/>
      <c r="AW75" s="54"/>
      <c r="AX75" s="92"/>
      <c r="AY75" s="92"/>
      <c r="AZ75" s="54"/>
      <c r="BA75" s="54"/>
      <c r="BB75" s="54"/>
      <c r="BC75" s="54"/>
      <c r="BD75" s="54"/>
      <c r="BE75" s="54"/>
      <c r="BF75" s="113"/>
      <c r="BG75" s="54"/>
      <c r="BH75" s="54"/>
      <c r="BI75" s="54"/>
      <c r="BJ75" s="54"/>
      <c r="BK75" s="54"/>
      <c r="BL75" s="54"/>
      <c r="BM75" s="54"/>
      <c r="BN75" s="54"/>
      <c r="BO75" s="54"/>
      <c r="BP75" s="54"/>
      <c r="BQ75" s="54"/>
      <c r="BR75" s="54"/>
      <c r="BS75" s="54"/>
      <c r="BT75" s="54"/>
      <c r="BU75" s="54"/>
      <c r="BV75" s="54"/>
      <c r="BW75" s="54"/>
      <c r="BX75" s="54"/>
      <c r="BY75" s="54"/>
      <c r="BZ75" s="120"/>
      <c r="CA75" s="121" t="str">
        <f t="shared" ca="1" si="33"/>
        <v>*</v>
      </c>
      <c r="CB75" s="54"/>
      <c r="CC75" s="120"/>
      <c r="CD75" s="121" t="str">
        <f t="shared" ca="1" si="34"/>
        <v>*</v>
      </c>
      <c r="CE75" s="54"/>
      <c r="CF75" s="120"/>
      <c r="CG75" s="121" t="str">
        <f t="shared" ca="1" si="35"/>
        <v>*</v>
      </c>
      <c r="CH75" s="54"/>
      <c r="CI75" s="120"/>
      <c r="CJ75" s="121" t="str">
        <f t="shared" ca="1" si="36"/>
        <v>*</v>
      </c>
      <c r="CK75" s="54"/>
      <c r="CL75" s="54"/>
      <c r="CM75" s="121" t="str">
        <f t="shared" ca="1" si="37"/>
        <v>*</v>
      </c>
      <c r="CN75" s="54"/>
      <c r="CO75" s="113"/>
    </row>
    <row r="76" spans="1:93" s="114" customFormat="1" ht="30.75" customHeight="1" x14ac:dyDescent="0.25">
      <c r="A76" s="115">
        <v>70</v>
      </c>
      <c r="B76" s="102" t="str">
        <f t="shared" si="29"/>
        <v>*</v>
      </c>
      <c r="C76" s="102" t="str">
        <f t="shared" si="30"/>
        <v>*</v>
      </c>
      <c r="D76" s="88" t="s">
        <v>168</v>
      </c>
      <c r="E76" s="88" t="str">
        <f t="shared" si="23"/>
        <v>Profesional</v>
      </c>
      <c r="F76" s="88" t="str">
        <f t="shared" si="22"/>
        <v>222</v>
      </c>
      <c r="G76" s="88" t="s">
        <v>196</v>
      </c>
      <c r="H76" s="60" t="str">
        <f t="shared" si="24"/>
        <v>Carrera Administrativa</v>
      </c>
      <c r="I76" s="116"/>
      <c r="J76" s="116"/>
      <c r="K76" s="117"/>
      <c r="L76" s="116"/>
      <c r="M76" s="117"/>
      <c r="N76" s="54"/>
      <c r="O76" s="54"/>
      <c r="P76" s="60" t="str">
        <f t="shared" si="25"/>
        <v>*</v>
      </c>
      <c r="Q76" s="60" t="str">
        <f t="shared" si="26"/>
        <v>Global</v>
      </c>
      <c r="R76" s="60" t="str">
        <f t="shared" si="27"/>
        <v>No</v>
      </c>
      <c r="S76" s="60" t="str">
        <f t="shared" si="28"/>
        <v>N/A</v>
      </c>
      <c r="T76" s="60" t="str">
        <f>+IF(U76=0,"Definitiva",IF(U76=V76,"N/A",IF(U76&lt;&gt;V76,"Temporal",ERROR)))</f>
        <v>Definitiva</v>
      </c>
      <c r="U76" s="118"/>
      <c r="V76" s="54"/>
      <c r="W76" s="92"/>
      <c r="X76" s="171"/>
      <c r="Y76" s="118"/>
      <c r="Z76" s="54"/>
      <c r="AA76" s="54"/>
      <c r="AB76" s="54"/>
      <c r="AC76" s="119" t="str">
        <f t="shared" ca="1" si="31"/>
        <v>*</v>
      </c>
      <c r="AD76" s="120"/>
      <c r="AE76" s="54"/>
      <c r="AF76" s="54"/>
      <c r="AG76" s="120"/>
      <c r="AH76" s="54"/>
      <c r="AI76" s="120"/>
      <c r="AJ76" s="54"/>
      <c r="AK76" s="121" t="str">
        <f t="shared" ca="1" si="32"/>
        <v>*</v>
      </c>
      <c r="AL76" s="120"/>
      <c r="AM76" s="92"/>
      <c r="AN76" s="54"/>
      <c r="AO76" s="54"/>
      <c r="AP76" s="120"/>
      <c r="AQ76" s="122"/>
      <c r="AR76" s="54"/>
      <c r="AS76" s="54"/>
      <c r="AT76" s="54"/>
      <c r="AU76" s="54"/>
      <c r="AV76" s="54"/>
      <c r="AW76" s="54"/>
      <c r="AX76" s="92"/>
      <c r="AY76" s="92"/>
      <c r="AZ76" s="54"/>
      <c r="BA76" s="54"/>
      <c r="BB76" s="54"/>
      <c r="BC76" s="54"/>
      <c r="BD76" s="54"/>
      <c r="BE76" s="54"/>
      <c r="BF76" s="113"/>
      <c r="BG76" s="54"/>
      <c r="BH76" s="54"/>
      <c r="BI76" s="54"/>
      <c r="BJ76" s="54"/>
      <c r="BK76" s="54"/>
      <c r="BL76" s="54"/>
      <c r="BM76" s="54"/>
      <c r="BN76" s="54"/>
      <c r="BO76" s="54"/>
      <c r="BP76" s="54"/>
      <c r="BQ76" s="54"/>
      <c r="BR76" s="54"/>
      <c r="BS76" s="54"/>
      <c r="BT76" s="54"/>
      <c r="BU76" s="54"/>
      <c r="BV76" s="54"/>
      <c r="BW76" s="54"/>
      <c r="BX76" s="54"/>
      <c r="BY76" s="54"/>
      <c r="BZ76" s="120"/>
      <c r="CA76" s="121" t="str">
        <f t="shared" ca="1" si="33"/>
        <v>*</v>
      </c>
      <c r="CB76" s="54"/>
      <c r="CC76" s="120"/>
      <c r="CD76" s="121" t="str">
        <f t="shared" ca="1" si="34"/>
        <v>*</v>
      </c>
      <c r="CE76" s="54"/>
      <c r="CF76" s="120"/>
      <c r="CG76" s="121" t="str">
        <f t="shared" ca="1" si="35"/>
        <v>*</v>
      </c>
      <c r="CH76" s="54"/>
      <c r="CI76" s="120"/>
      <c r="CJ76" s="121" t="str">
        <f t="shared" ca="1" si="36"/>
        <v>*</v>
      </c>
      <c r="CK76" s="54"/>
      <c r="CL76" s="54"/>
      <c r="CM76" s="121" t="str">
        <f t="shared" ca="1" si="37"/>
        <v>*</v>
      </c>
      <c r="CN76" s="54"/>
      <c r="CO76" s="113"/>
    </row>
    <row r="77" spans="1:93" s="114" customFormat="1" ht="30.75" customHeight="1" x14ac:dyDescent="0.25">
      <c r="A77" s="115">
        <v>71</v>
      </c>
      <c r="B77" s="102" t="str">
        <f t="shared" si="29"/>
        <v>*</v>
      </c>
      <c r="C77" s="102" t="str">
        <f t="shared" si="30"/>
        <v>*</v>
      </c>
      <c r="D77" s="88" t="s">
        <v>168</v>
      </c>
      <c r="E77" s="88" t="str">
        <f t="shared" si="23"/>
        <v>Profesional</v>
      </c>
      <c r="F77" s="88" t="str">
        <f t="shared" si="22"/>
        <v>222</v>
      </c>
      <c r="G77" s="88" t="s">
        <v>196</v>
      </c>
      <c r="H77" s="60" t="str">
        <f t="shared" si="24"/>
        <v>Carrera Administrativa</v>
      </c>
      <c r="I77" s="116"/>
      <c r="J77" s="116"/>
      <c r="K77" s="117"/>
      <c r="L77" s="116"/>
      <c r="M77" s="117"/>
      <c r="N77" s="54"/>
      <c r="O77" s="54"/>
      <c r="P77" s="60" t="str">
        <f t="shared" si="25"/>
        <v>*</v>
      </c>
      <c r="Q77" s="60" t="str">
        <f t="shared" si="26"/>
        <v>Global</v>
      </c>
      <c r="R77" s="60" t="str">
        <f t="shared" si="27"/>
        <v>No</v>
      </c>
      <c r="S77" s="60" t="str">
        <f t="shared" si="28"/>
        <v>N/A</v>
      </c>
      <c r="T77" s="60" t="str">
        <f>+IF(U77=0,"Definitiva",IF(U77=V77,"N/A",IF(U77&lt;&gt;V77,"Temporal",ERROR)))</f>
        <v>Definitiva</v>
      </c>
      <c r="U77" s="118"/>
      <c r="V77" s="54"/>
      <c r="W77" s="92"/>
      <c r="X77" s="171"/>
      <c r="Y77" s="118"/>
      <c r="Z77" s="54"/>
      <c r="AA77" s="54"/>
      <c r="AB77" s="54"/>
      <c r="AC77" s="119" t="str">
        <f t="shared" ca="1" si="31"/>
        <v>*</v>
      </c>
      <c r="AD77" s="120"/>
      <c r="AE77" s="54"/>
      <c r="AF77" s="54"/>
      <c r="AG77" s="120"/>
      <c r="AH77" s="54"/>
      <c r="AI77" s="120"/>
      <c r="AJ77" s="54"/>
      <c r="AK77" s="121" t="str">
        <f t="shared" ca="1" si="32"/>
        <v>*</v>
      </c>
      <c r="AL77" s="120"/>
      <c r="AM77" s="92"/>
      <c r="AN77" s="54"/>
      <c r="AO77" s="54"/>
      <c r="AP77" s="120"/>
      <c r="AQ77" s="122"/>
      <c r="AR77" s="54"/>
      <c r="AS77" s="54"/>
      <c r="AT77" s="54"/>
      <c r="AU77" s="54"/>
      <c r="AV77" s="54"/>
      <c r="AW77" s="54"/>
      <c r="AX77" s="92"/>
      <c r="AY77" s="92"/>
      <c r="AZ77" s="54"/>
      <c r="BA77" s="54"/>
      <c r="BB77" s="54"/>
      <c r="BC77" s="54"/>
      <c r="BD77" s="54"/>
      <c r="BE77" s="54"/>
      <c r="BF77" s="113"/>
      <c r="BG77" s="54"/>
      <c r="BH77" s="54"/>
      <c r="BI77" s="54"/>
      <c r="BJ77" s="54"/>
      <c r="BK77" s="54"/>
      <c r="BL77" s="54"/>
      <c r="BM77" s="54"/>
      <c r="BN77" s="54"/>
      <c r="BO77" s="54"/>
      <c r="BP77" s="54"/>
      <c r="BQ77" s="54"/>
      <c r="BR77" s="54"/>
      <c r="BS77" s="54"/>
      <c r="BT77" s="54"/>
      <c r="BU77" s="54"/>
      <c r="BV77" s="54"/>
      <c r="BW77" s="54"/>
      <c r="BX77" s="54"/>
      <c r="BY77" s="54"/>
      <c r="BZ77" s="120"/>
      <c r="CA77" s="121" t="str">
        <f t="shared" ca="1" si="33"/>
        <v>*</v>
      </c>
      <c r="CB77" s="54"/>
      <c r="CC77" s="120"/>
      <c r="CD77" s="121" t="str">
        <f t="shared" ca="1" si="34"/>
        <v>*</v>
      </c>
      <c r="CE77" s="54"/>
      <c r="CF77" s="120"/>
      <c r="CG77" s="121" t="str">
        <f t="shared" ca="1" si="35"/>
        <v>*</v>
      </c>
      <c r="CH77" s="54"/>
      <c r="CI77" s="120"/>
      <c r="CJ77" s="121" t="str">
        <f t="shared" ca="1" si="36"/>
        <v>*</v>
      </c>
      <c r="CK77" s="54"/>
      <c r="CL77" s="54"/>
      <c r="CM77" s="121" t="str">
        <f t="shared" ca="1" si="37"/>
        <v>*</v>
      </c>
      <c r="CN77" s="54"/>
      <c r="CO77" s="113"/>
    </row>
    <row r="78" spans="1:93" s="114" customFormat="1" ht="30.75" customHeight="1" x14ac:dyDescent="0.25">
      <c r="A78" s="115">
        <v>72</v>
      </c>
      <c r="B78" s="102" t="str">
        <f t="shared" si="29"/>
        <v>*</v>
      </c>
      <c r="C78" s="102" t="str">
        <f t="shared" si="30"/>
        <v>*</v>
      </c>
      <c r="D78" s="88" t="s">
        <v>168</v>
      </c>
      <c r="E78" s="88" t="str">
        <f t="shared" si="23"/>
        <v>Profesional</v>
      </c>
      <c r="F78" s="88" t="str">
        <f t="shared" si="22"/>
        <v>222</v>
      </c>
      <c r="G78" s="88" t="s">
        <v>196</v>
      </c>
      <c r="H78" s="60" t="str">
        <f t="shared" si="24"/>
        <v>Carrera Administrativa</v>
      </c>
      <c r="I78" s="116"/>
      <c r="J78" s="116"/>
      <c r="K78" s="117"/>
      <c r="L78" s="116"/>
      <c r="M78" s="117"/>
      <c r="N78" s="54"/>
      <c r="O78" s="54"/>
      <c r="P78" s="60" t="str">
        <f t="shared" si="25"/>
        <v>*</v>
      </c>
      <c r="Q78" s="60" t="str">
        <f t="shared" si="26"/>
        <v>Global</v>
      </c>
      <c r="R78" s="60" t="str">
        <f t="shared" si="27"/>
        <v>No</v>
      </c>
      <c r="S78" s="60" t="str">
        <f t="shared" si="28"/>
        <v>N/A</v>
      </c>
      <c r="T78" s="60" t="str">
        <f>+IF(U78=0,"Definitiva",IF(U78=V78,"N/A",IF(U78&lt;&gt;V78,"Temporal",ERROR)))</f>
        <v>Definitiva</v>
      </c>
      <c r="U78" s="118"/>
      <c r="V78" s="54"/>
      <c r="W78" s="92"/>
      <c r="X78" s="171"/>
      <c r="Y78" s="118"/>
      <c r="Z78" s="54"/>
      <c r="AA78" s="54"/>
      <c r="AB78" s="54"/>
      <c r="AC78" s="119" t="str">
        <f t="shared" ca="1" si="31"/>
        <v>*</v>
      </c>
      <c r="AD78" s="120"/>
      <c r="AE78" s="54"/>
      <c r="AF78" s="54"/>
      <c r="AG78" s="120"/>
      <c r="AH78" s="54"/>
      <c r="AI78" s="120"/>
      <c r="AJ78" s="54"/>
      <c r="AK78" s="121" t="str">
        <f t="shared" ca="1" si="32"/>
        <v>*</v>
      </c>
      <c r="AL78" s="120"/>
      <c r="AM78" s="92"/>
      <c r="AN78" s="54"/>
      <c r="AO78" s="54"/>
      <c r="AP78" s="120"/>
      <c r="AQ78" s="122"/>
      <c r="AR78" s="54"/>
      <c r="AS78" s="54"/>
      <c r="AT78" s="54"/>
      <c r="AU78" s="54"/>
      <c r="AV78" s="54"/>
      <c r="AW78" s="54"/>
      <c r="AX78" s="92"/>
      <c r="AY78" s="92"/>
      <c r="AZ78" s="54"/>
      <c r="BA78" s="54"/>
      <c r="BB78" s="54"/>
      <c r="BC78" s="54"/>
      <c r="BD78" s="54"/>
      <c r="BE78" s="54"/>
      <c r="BF78" s="113"/>
      <c r="BG78" s="54"/>
      <c r="BH78" s="54"/>
      <c r="BI78" s="54"/>
      <c r="BJ78" s="54"/>
      <c r="BK78" s="54"/>
      <c r="BL78" s="54"/>
      <c r="BM78" s="54"/>
      <c r="BN78" s="54"/>
      <c r="BO78" s="54"/>
      <c r="BP78" s="54"/>
      <c r="BQ78" s="54"/>
      <c r="BR78" s="54"/>
      <c r="BS78" s="54"/>
      <c r="BT78" s="54"/>
      <c r="BU78" s="54"/>
      <c r="BV78" s="54"/>
      <c r="BW78" s="54"/>
      <c r="BX78" s="54"/>
      <c r="BY78" s="54"/>
      <c r="BZ78" s="120"/>
      <c r="CA78" s="121" t="str">
        <f t="shared" ca="1" si="33"/>
        <v>*</v>
      </c>
      <c r="CB78" s="54"/>
      <c r="CC78" s="120"/>
      <c r="CD78" s="121" t="str">
        <f t="shared" ca="1" si="34"/>
        <v>*</v>
      </c>
      <c r="CE78" s="54"/>
      <c r="CF78" s="120"/>
      <c r="CG78" s="121" t="str">
        <f t="shared" ca="1" si="35"/>
        <v>*</v>
      </c>
      <c r="CH78" s="54"/>
      <c r="CI78" s="120"/>
      <c r="CJ78" s="121" t="str">
        <f t="shared" ca="1" si="36"/>
        <v>*</v>
      </c>
      <c r="CK78" s="54"/>
      <c r="CL78" s="54"/>
      <c r="CM78" s="121" t="str">
        <f t="shared" ca="1" si="37"/>
        <v>*</v>
      </c>
      <c r="CN78" s="54"/>
      <c r="CO78" s="113"/>
    </row>
    <row r="79" spans="1:93" s="114" customFormat="1" ht="30.75" customHeight="1" x14ac:dyDescent="0.25">
      <c r="A79" s="115">
        <v>73</v>
      </c>
      <c r="B79" s="102" t="str">
        <f t="shared" si="29"/>
        <v>*</v>
      </c>
      <c r="C79" s="102" t="str">
        <f t="shared" si="30"/>
        <v>*</v>
      </c>
      <c r="D79" s="88" t="s">
        <v>168</v>
      </c>
      <c r="E79" s="88" t="str">
        <f t="shared" si="23"/>
        <v>Profesional</v>
      </c>
      <c r="F79" s="88" t="str">
        <f t="shared" si="22"/>
        <v>222</v>
      </c>
      <c r="G79" s="88" t="s">
        <v>196</v>
      </c>
      <c r="H79" s="60" t="str">
        <f t="shared" si="24"/>
        <v>Carrera Administrativa</v>
      </c>
      <c r="I79" s="116"/>
      <c r="J79" s="116"/>
      <c r="K79" s="117"/>
      <c r="L79" s="116"/>
      <c r="M79" s="117"/>
      <c r="N79" s="54"/>
      <c r="O79" s="54"/>
      <c r="P79" s="60" t="str">
        <f t="shared" si="25"/>
        <v>*</v>
      </c>
      <c r="Q79" s="60" t="str">
        <f t="shared" si="26"/>
        <v>Global</v>
      </c>
      <c r="R79" s="60" t="str">
        <f t="shared" si="27"/>
        <v>No</v>
      </c>
      <c r="S79" s="60" t="str">
        <f t="shared" si="28"/>
        <v>N/A</v>
      </c>
      <c r="T79" s="60" t="str">
        <f>+IF(U79=0,"Definitiva",IF(U79=V79,"N/A",IF(U79&lt;&gt;V79,"Temporal",ERROR)))</f>
        <v>Definitiva</v>
      </c>
      <c r="U79" s="118"/>
      <c r="V79" s="54"/>
      <c r="W79" s="92"/>
      <c r="X79" s="171"/>
      <c r="Y79" s="118"/>
      <c r="Z79" s="54"/>
      <c r="AA79" s="54"/>
      <c r="AB79" s="54"/>
      <c r="AC79" s="119" t="str">
        <f t="shared" ca="1" si="31"/>
        <v>*</v>
      </c>
      <c r="AD79" s="120"/>
      <c r="AE79" s="54"/>
      <c r="AF79" s="54"/>
      <c r="AG79" s="120"/>
      <c r="AH79" s="54"/>
      <c r="AI79" s="120"/>
      <c r="AJ79" s="54"/>
      <c r="AK79" s="121" t="str">
        <f t="shared" ca="1" si="32"/>
        <v>*</v>
      </c>
      <c r="AL79" s="120"/>
      <c r="AM79" s="92"/>
      <c r="AN79" s="54"/>
      <c r="AO79" s="54"/>
      <c r="AP79" s="120"/>
      <c r="AQ79" s="122"/>
      <c r="AR79" s="54"/>
      <c r="AS79" s="54"/>
      <c r="AT79" s="54"/>
      <c r="AU79" s="54"/>
      <c r="AV79" s="54"/>
      <c r="AW79" s="54"/>
      <c r="AX79" s="92"/>
      <c r="AY79" s="92"/>
      <c r="AZ79" s="54"/>
      <c r="BA79" s="54"/>
      <c r="BB79" s="54"/>
      <c r="BC79" s="54"/>
      <c r="BD79" s="54"/>
      <c r="BE79" s="54"/>
      <c r="BF79" s="113"/>
      <c r="BG79" s="54"/>
      <c r="BH79" s="54"/>
      <c r="BI79" s="54"/>
      <c r="BJ79" s="54"/>
      <c r="BK79" s="54"/>
      <c r="BL79" s="54"/>
      <c r="BM79" s="54"/>
      <c r="BN79" s="54"/>
      <c r="BO79" s="54"/>
      <c r="BP79" s="54"/>
      <c r="BQ79" s="54"/>
      <c r="BR79" s="54"/>
      <c r="BS79" s="54"/>
      <c r="BT79" s="54"/>
      <c r="BU79" s="54"/>
      <c r="BV79" s="54"/>
      <c r="BW79" s="54"/>
      <c r="BX79" s="54"/>
      <c r="BY79" s="54"/>
      <c r="BZ79" s="120"/>
      <c r="CA79" s="121" t="str">
        <f t="shared" ca="1" si="33"/>
        <v>*</v>
      </c>
      <c r="CB79" s="54"/>
      <c r="CC79" s="120"/>
      <c r="CD79" s="121" t="str">
        <f t="shared" ca="1" si="34"/>
        <v>*</v>
      </c>
      <c r="CE79" s="54"/>
      <c r="CF79" s="120"/>
      <c r="CG79" s="121" t="str">
        <f t="shared" ca="1" si="35"/>
        <v>*</v>
      </c>
      <c r="CH79" s="54"/>
      <c r="CI79" s="120"/>
      <c r="CJ79" s="121" t="str">
        <f t="shared" ca="1" si="36"/>
        <v>*</v>
      </c>
      <c r="CK79" s="54"/>
      <c r="CL79" s="54"/>
      <c r="CM79" s="121" t="str">
        <f t="shared" ca="1" si="37"/>
        <v>*</v>
      </c>
      <c r="CN79" s="54"/>
      <c r="CO79" s="113"/>
    </row>
    <row r="80" spans="1:93" s="114" customFormat="1" ht="30.75" customHeight="1" x14ac:dyDescent="0.25">
      <c r="A80" s="115">
        <v>74</v>
      </c>
      <c r="B80" s="102" t="str">
        <f t="shared" si="29"/>
        <v>*</v>
      </c>
      <c r="C80" s="102" t="str">
        <f t="shared" si="30"/>
        <v>*</v>
      </c>
      <c r="D80" s="88" t="s">
        <v>168</v>
      </c>
      <c r="E80" s="88" t="str">
        <f t="shared" si="23"/>
        <v>Profesional</v>
      </c>
      <c r="F80" s="88" t="str">
        <f t="shared" si="22"/>
        <v>222</v>
      </c>
      <c r="G80" s="88" t="s">
        <v>196</v>
      </c>
      <c r="H80" s="60" t="str">
        <f t="shared" si="24"/>
        <v>Carrera Administrativa</v>
      </c>
      <c r="I80" s="116"/>
      <c r="J80" s="116"/>
      <c r="K80" s="117"/>
      <c r="L80" s="116"/>
      <c r="M80" s="117"/>
      <c r="N80" s="54"/>
      <c r="O80" s="54"/>
      <c r="P80" s="60" t="str">
        <f t="shared" si="25"/>
        <v>*</v>
      </c>
      <c r="Q80" s="60" t="str">
        <f t="shared" si="26"/>
        <v>Global</v>
      </c>
      <c r="R80" s="60" t="str">
        <f t="shared" si="27"/>
        <v>No</v>
      </c>
      <c r="S80" s="60" t="str">
        <f t="shared" si="28"/>
        <v>N/A</v>
      </c>
      <c r="T80" s="60" t="str">
        <f>+IF(U80=0,"Definitiva",IF(U80=V80,"N/A",IF(U80&lt;&gt;V80,"Temporal",ERROR)))</f>
        <v>Definitiva</v>
      </c>
      <c r="U80" s="118"/>
      <c r="V80" s="54"/>
      <c r="W80" s="92"/>
      <c r="X80" s="171"/>
      <c r="Y80" s="118"/>
      <c r="Z80" s="54"/>
      <c r="AA80" s="54"/>
      <c r="AB80" s="54"/>
      <c r="AC80" s="119" t="str">
        <f t="shared" ca="1" si="31"/>
        <v>*</v>
      </c>
      <c r="AD80" s="120"/>
      <c r="AE80" s="54"/>
      <c r="AF80" s="54"/>
      <c r="AG80" s="120"/>
      <c r="AH80" s="54"/>
      <c r="AI80" s="120"/>
      <c r="AJ80" s="54"/>
      <c r="AK80" s="121" t="str">
        <f t="shared" ca="1" si="32"/>
        <v>*</v>
      </c>
      <c r="AL80" s="120"/>
      <c r="AM80" s="92"/>
      <c r="AN80" s="54"/>
      <c r="AO80" s="54"/>
      <c r="AP80" s="120"/>
      <c r="AQ80" s="122"/>
      <c r="AR80" s="54"/>
      <c r="AS80" s="54"/>
      <c r="AT80" s="54"/>
      <c r="AU80" s="54"/>
      <c r="AV80" s="54"/>
      <c r="AW80" s="54"/>
      <c r="AX80" s="92"/>
      <c r="AY80" s="92"/>
      <c r="AZ80" s="54"/>
      <c r="BA80" s="54"/>
      <c r="BB80" s="54"/>
      <c r="BC80" s="54"/>
      <c r="BD80" s="54"/>
      <c r="BE80" s="54"/>
      <c r="BF80" s="113"/>
      <c r="BG80" s="54"/>
      <c r="BH80" s="54"/>
      <c r="BI80" s="54"/>
      <c r="BJ80" s="54"/>
      <c r="BK80" s="54"/>
      <c r="BL80" s="54"/>
      <c r="BM80" s="54"/>
      <c r="BN80" s="54"/>
      <c r="BO80" s="54"/>
      <c r="BP80" s="54"/>
      <c r="BQ80" s="54"/>
      <c r="BR80" s="54"/>
      <c r="BS80" s="54"/>
      <c r="BT80" s="54"/>
      <c r="BU80" s="54"/>
      <c r="BV80" s="54"/>
      <c r="BW80" s="54"/>
      <c r="BX80" s="54"/>
      <c r="BY80" s="54"/>
      <c r="BZ80" s="120"/>
      <c r="CA80" s="121" t="str">
        <f t="shared" ca="1" si="33"/>
        <v>*</v>
      </c>
      <c r="CB80" s="54"/>
      <c r="CC80" s="120"/>
      <c r="CD80" s="121" t="str">
        <f t="shared" ca="1" si="34"/>
        <v>*</v>
      </c>
      <c r="CE80" s="54"/>
      <c r="CF80" s="120"/>
      <c r="CG80" s="121" t="str">
        <f t="shared" ca="1" si="35"/>
        <v>*</v>
      </c>
      <c r="CH80" s="54"/>
      <c r="CI80" s="120"/>
      <c r="CJ80" s="121" t="str">
        <f t="shared" ca="1" si="36"/>
        <v>*</v>
      </c>
      <c r="CK80" s="54"/>
      <c r="CL80" s="54"/>
      <c r="CM80" s="121" t="str">
        <f t="shared" ca="1" si="37"/>
        <v>*</v>
      </c>
      <c r="CN80" s="54"/>
      <c r="CO80" s="113"/>
    </row>
    <row r="81" spans="1:93" s="114" customFormat="1" ht="30.75" customHeight="1" x14ac:dyDescent="0.25">
      <c r="A81" s="115">
        <v>75</v>
      </c>
      <c r="B81" s="102" t="str">
        <f t="shared" si="29"/>
        <v>*</v>
      </c>
      <c r="C81" s="102" t="str">
        <f t="shared" si="30"/>
        <v>*</v>
      </c>
      <c r="D81" s="88" t="s">
        <v>169</v>
      </c>
      <c r="E81" s="88" t="str">
        <f t="shared" si="23"/>
        <v>Profesional</v>
      </c>
      <c r="F81" s="88" t="str">
        <f t="shared" si="22"/>
        <v>219</v>
      </c>
      <c r="G81" s="88" t="s">
        <v>193</v>
      </c>
      <c r="H81" s="60" t="str">
        <f t="shared" si="24"/>
        <v>Carrera Administrativa</v>
      </c>
      <c r="I81" s="116"/>
      <c r="J81" s="116"/>
      <c r="K81" s="117"/>
      <c r="L81" s="116"/>
      <c r="M81" s="117"/>
      <c r="N81" s="54"/>
      <c r="O81" s="54"/>
      <c r="P81" s="60" t="str">
        <f t="shared" si="25"/>
        <v>*</v>
      </c>
      <c r="Q81" s="60" t="str">
        <f t="shared" si="26"/>
        <v>Global</v>
      </c>
      <c r="R81" s="60" t="str">
        <f t="shared" si="27"/>
        <v>No</v>
      </c>
      <c r="S81" s="60" t="str">
        <f t="shared" si="28"/>
        <v>N/A</v>
      </c>
      <c r="T81" s="60" t="str">
        <f>+IF(U81=0,"Definitiva",IF(U81=V81,"N/A",IF(U81&lt;&gt;V81,"Temporal",ERROR)))</f>
        <v>Definitiva</v>
      </c>
      <c r="U81" s="118"/>
      <c r="V81" s="54"/>
      <c r="W81" s="92"/>
      <c r="X81" s="171"/>
      <c r="Y81" s="118"/>
      <c r="Z81" s="54"/>
      <c r="AA81" s="54"/>
      <c r="AB81" s="54"/>
      <c r="AC81" s="119" t="str">
        <f t="shared" ca="1" si="31"/>
        <v>*</v>
      </c>
      <c r="AD81" s="120"/>
      <c r="AE81" s="54"/>
      <c r="AF81" s="54"/>
      <c r="AG81" s="120"/>
      <c r="AH81" s="54"/>
      <c r="AI81" s="120"/>
      <c r="AJ81" s="54"/>
      <c r="AK81" s="121" t="str">
        <f t="shared" ca="1" si="32"/>
        <v>*</v>
      </c>
      <c r="AL81" s="120"/>
      <c r="AM81" s="92"/>
      <c r="AN81" s="54"/>
      <c r="AO81" s="54"/>
      <c r="AP81" s="120"/>
      <c r="AQ81" s="122"/>
      <c r="AR81" s="54"/>
      <c r="AS81" s="54"/>
      <c r="AT81" s="54"/>
      <c r="AU81" s="54"/>
      <c r="AV81" s="54"/>
      <c r="AW81" s="54"/>
      <c r="AX81" s="92"/>
      <c r="AY81" s="92"/>
      <c r="AZ81" s="54"/>
      <c r="BA81" s="54"/>
      <c r="BB81" s="54"/>
      <c r="BC81" s="54"/>
      <c r="BD81" s="54"/>
      <c r="BE81" s="54"/>
      <c r="BF81" s="113"/>
      <c r="BG81" s="54"/>
      <c r="BH81" s="54"/>
      <c r="BI81" s="54"/>
      <c r="BJ81" s="54"/>
      <c r="BK81" s="54"/>
      <c r="BL81" s="54"/>
      <c r="BM81" s="54"/>
      <c r="BN81" s="54"/>
      <c r="BO81" s="54"/>
      <c r="BP81" s="54"/>
      <c r="BQ81" s="54"/>
      <c r="BR81" s="54"/>
      <c r="BS81" s="54"/>
      <c r="BT81" s="54"/>
      <c r="BU81" s="54"/>
      <c r="BV81" s="54"/>
      <c r="BW81" s="54"/>
      <c r="BX81" s="54"/>
      <c r="BY81" s="54"/>
      <c r="BZ81" s="120"/>
      <c r="CA81" s="121" t="str">
        <f t="shared" ca="1" si="33"/>
        <v>*</v>
      </c>
      <c r="CB81" s="54"/>
      <c r="CC81" s="120"/>
      <c r="CD81" s="121" t="str">
        <f t="shared" ca="1" si="34"/>
        <v>*</v>
      </c>
      <c r="CE81" s="54"/>
      <c r="CF81" s="120"/>
      <c r="CG81" s="121" t="str">
        <f t="shared" ca="1" si="35"/>
        <v>*</v>
      </c>
      <c r="CH81" s="54"/>
      <c r="CI81" s="120"/>
      <c r="CJ81" s="121" t="str">
        <f t="shared" ca="1" si="36"/>
        <v>*</v>
      </c>
      <c r="CK81" s="54"/>
      <c r="CL81" s="54"/>
      <c r="CM81" s="121" t="str">
        <f t="shared" ca="1" si="37"/>
        <v>*</v>
      </c>
      <c r="CN81" s="54"/>
      <c r="CO81" s="113"/>
    </row>
    <row r="82" spans="1:93" s="114" customFormat="1" ht="30.75" customHeight="1" x14ac:dyDescent="0.25">
      <c r="A82" s="115">
        <v>76</v>
      </c>
      <c r="B82" s="102" t="str">
        <f t="shared" si="29"/>
        <v>*</v>
      </c>
      <c r="C82" s="102" t="str">
        <f t="shared" si="30"/>
        <v>*</v>
      </c>
      <c r="D82" s="88" t="s">
        <v>169</v>
      </c>
      <c r="E82" s="88" t="str">
        <f t="shared" si="23"/>
        <v>Profesional</v>
      </c>
      <c r="F82" s="88" t="str">
        <f t="shared" si="22"/>
        <v>219</v>
      </c>
      <c r="G82" s="88" t="s">
        <v>193</v>
      </c>
      <c r="H82" s="60" t="str">
        <f t="shared" si="24"/>
        <v>Carrera Administrativa</v>
      </c>
      <c r="I82" s="116"/>
      <c r="J82" s="116"/>
      <c r="K82" s="117"/>
      <c r="L82" s="116"/>
      <c r="M82" s="117"/>
      <c r="N82" s="54"/>
      <c r="O82" s="54"/>
      <c r="P82" s="60" t="str">
        <f t="shared" si="25"/>
        <v>*</v>
      </c>
      <c r="Q82" s="60" t="str">
        <f t="shared" si="26"/>
        <v>Global</v>
      </c>
      <c r="R82" s="60" t="str">
        <f t="shared" si="27"/>
        <v>No</v>
      </c>
      <c r="S82" s="60" t="str">
        <f t="shared" si="28"/>
        <v>N/A</v>
      </c>
      <c r="T82" s="60" t="str">
        <f>+IF(U82=0,"Definitiva",IF(U82=V82,"N/A",IF(U82&lt;&gt;V82,"Temporal",ERROR)))</f>
        <v>Definitiva</v>
      </c>
      <c r="U82" s="118"/>
      <c r="V82" s="54"/>
      <c r="W82" s="92"/>
      <c r="X82" s="171"/>
      <c r="Y82" s="118"/>
      <c r="Z82" s="54"/>
      <c r="AA82" s="54"/>
      <c r="AB82" s="54"/>
      <c r="AC82" s="119" t="str">
        <f t="shared" ca="1" si="31"/>
        <v>*</v>
      </c>
      <c r="AD82" s="120"/>
      <c r="AE82" s="54"/>
      <c r="AF82" s="54"/>
      <c r="AG82" s="120"/>
      <c r="AH82" s="54"/>
      <c r="AI82" s="120"/>
      <c r="AJ82" s="54"/>
      <c r="AK82" s="121" t="str">
        <f t="shared" ca="1" si="32"/>
        <v>*</v>
      </c>
      <c r="AL82" s="120"/>
      <c r="AM82" s="92"/>
      <c r="AN82" s="54"/>
      <c r="AO82" s="54"/>
      <c r="AP82" s="120"/>
      <c r="AQ82" s="122"/>
      <c r="AR82" s="54"/>
      <c r="AS82" s="54"/>
      <c r="AT82" s="54"/>
      <c r="AU82" s="54"/>
      <c r="AV82" s="54"/>
      <c r="AW82" s="54"/>
      <c r="AX82" s="92"/>
      <c r="AY82" s="92"/>
      <c r="AZ82" s="54"/>
      <c r="BA82" s="54"/>
      <c r="BB82" s="54"/>
      <c r="BC82" s="54"/>
      <c r="BD82" s="54"/>
      <c r="BE82" s="54"/>
      <c r="BF82" s="113"/>
      <c r="BG82" s="54"/>
      <c r="BH82" s="54"/>
      <c r="BI82" s="54"/>
      <c r="BJ82" s="54"/>
      <c r="BK82" s="54"/>
      <c r="BL82" s="54"/>
      <c r="BM82" s="54"/>
      <c r="BN82" s="54"/>
      <c r="BO82" s="54"/>
      <c r="BP82" s="54"/>
      <c r="BQ82" s="54"/>
      <c r="BR82" s="54"/>
      <c r="BS82" s="54"/>
      <c r="BT82" s="54"/>
      <c r="BU82" s="54"/>
      <c r="BV82" s="54"/>
      <c r="BW82" s="54"/>
      <c r="BX82" s="54"/>
      <c r="BY82" s="54"/>
      <c r="BZ82" s="120"/>
      <c r="CA82" s="121" t="str">
        <f t="shared" ca="1" si="33"/>
        <v>*</v>
      </c>
      <c r="CB82" s="54"/>
      <c r="CC82" s="120"/>
      <c r="CD82" s="121" t="str">
        <f t="shared" ca="1" si="34"/>
        <v>*</v>
      </c>
      <c r="CE82" s="54"/>
      <c r="CF82" s="120"/>
      <c r="CG82" s="121" t="str">
        <f t="shared" ca="1" si="35"/>
        <v>*</v>
      </c>
      <c r="CH82" s="54"/>
      <c r="CI82" s="120"/>
      <c r="CJ82" s="121" t="str">
        <f t="shared" ca="1" si="36"/>
        <v>*</v>
      </c>
      <c r="CK82" s="54"/>
      <c r="CL82" s="54"/>
      <c r="CM82" s="121" t="str">
        <f t="shared" ca="1" si="37"/>
        <v>*</v>
      </c>
      <c r="CN82" s="54"/>
      <c r="CO82" s="113"/>
    </row>
    <row r="83" spans="1:93" s="114" customFormat="1" ht="30.75" customHeight="1" x14ac:dyDescent="0.25">
      <c r="A83" s="115">
        <v>77</v>
      </c>
      <c r="B83" s="102" t="str">
        <f t="shared" si="29"/>
        <v>*</v>
      </c>
      <c r="C83" s="102" t="str">
        <f t="shared" si="30"/>
        <v>*</v>
      </c>
      <c r="D83" s="88" t="s">
        <v>169</v>
      </c>
      <c r="E83" s="88" t="str">
        <f t="shared" si="23"/>
        <v>Profesional</v>
      </c>
      <c r="F83" s="88" t="str">
        <f t="shared" si="22"/>
        <v>219</v>
      </c>
      <c r="G83" s="88" t="s">
        <v>193</v>
      </c>
      <c r="H83" s="60" t="str">
        <f t="shared" si="24"/>
        <v>Carrera Administrativa</v>
      </c>
      <c r="I83" s="116"/>
      <c r="J83" s="116"/>
      <c r="K83" s="117"/>
      <c r="L83" s="116"/>
      <c r="M83" s="117"/>
      <c r="N83" s="54"/>
      <c r="O83" s="54"/>
      <c r="P83" s="60" t="str">
        <f t="shared" si="25"/>
        <v>*</v>
      </c>
      <c r="Q83" s="60" t="str">
        <f t="shared" si="26"/>
        <v>Global</v>
      </c>
      <c r="R83" s="60" t="str">
        <f t="shared" si="27"/>
        <v>No</v>
      </c>
      <c r="S83" s="60" t="str">
        <f t="shared" si="28"/>
        <v>N/A</v>
      </c>
      <c r="T83" s="60" t="str">
        <f>+IF(U83=0,"Definitiva",IF(U83=V83,"N/A",IF(U83&lt;&gt;V83,"Temporal",ERROR)))</f>
        <v>Definitiva</v>
      </c>
      <c r="U83" s="118"/>
      <c r="V83" s="54"/>
      <c r="W83" s="92"/>
      <c r="X83" s="171"/>
      <c r="Y83" s="118"/>
      <c r="Z83" s="54"/>
      <c r="AA83" s="54"/>
      <c r="AB83" s="54"/>
      <c r="AC83" s="119" t="str">
        <f t="shared" ca="1" si="31"/>
        <v>*</v>
      </c>
      <c r="AD83" s="120"/>
      <c r="AE83" s="54"/>
      <c r="AF83" s="54"/>
      <c r="AG83" s="120"/>
      <c r="AH83" s="54"/>
      <c r="AI83" s="120"/>
      <c r="AJ83" s="54"/>
      <c r="AK83" s="121" t="str">
        <f t="shared" ca="1" si="32"/>
        <v>*</v>
      </c>
      <c r="AL83" s="120"/>
      <c r="AM83" s="92"/>
      <c r="AN83" s="54"/>
      <c r="AO83" s="54"/>
      <c r="AP83" s="120"/>
      <c r="AQ83" s="122"/>
      <c r="AR83" s="54"/>
      <c r="AS83" s="54"/>
      <c r="AT83" s="54"/>
      <c r="AU83" s="54"/>
      <c r="AV83" s="54"/>
      <c r="AW83" s="54"/>
      <c r="AX83" s="92"/>
      <c r="AY83" s="92"/>
      <c r="AZ83" s="54"/>
      <c r="BA83" s="54"/>
      <c r="BB83" s="54"/>
      <c r="BC83" s="54"/>
      <c r="BD83" s="54"/>
      <c r="BE83" s="54"/>
      <c r="BF83" s="113"/>
      <c r="BG83" s="54"/>
      <c r="BH83" s="54"/>
      <c r="BI83" s="54"/>
      <c r="BJ83" s="54"/>
      <c r="BK83" s="54"/>
      <c r="BL83" s="54"/>
      <c r="BM83" s="54"/>
      <c r="BN83" s="54"/>
      <c r="BO83" s="54"/>
      <c r="BP83" s="54"/>
      <c r="BQ83" s="54"/>
      <c r="BR83" s="54"/>
      <c r="BS83" s="54"/>
      <c r="BT83" s="54"/>
      <c r="BU83" s="54"/>
      <c r="BV83" s="54"/>
      <c r="BW83" s="54"/>
      <c r="BX83" s="54"/>
      <c r="BY83" s="54"/>
      <c r="BZ83" s="120"/>
      <c r="CA83" s="121" t="str">
        <f t="shared" ca="1" si="33"/>
        <v>*</v>
      </c>
      <c r="CB83" s="54"/>
      <c r="CC83" s="120"/>
      <c r="CD83" s="121" t="str">
        <f t="shared" ca="1" si="34"/>
        <v>*</v>
      </c>
      <c r="CE83" s="54"/>
      <c r="CF83" s="120"/>
      <c r="CG83" s="121" t="str">
        <f t="shared" ca="1" si="35"/>
        <v>*</v>
      </c>
      <c r="CH83" s="54"/>
      <c r="CI83" s="120"/>
      <c r="CJ83" s="121" t="str">
        <f t="shared" ca="1" si="36"/>
        <v>*</v>
      </c>
      <c r="CK83" s="54"/>
      <c r="CL83" s="54"/>
      <c r="CM83" s="121" t="str">
        <f t="shared" ca="1" si="37"/>
        <v>*</v>
      </c>
      <c r="CN83" s="54"/>
      <c r="CO83" s="113"/>
    </row>
    <row r="84" spans="1:93" s="114" customFormat="1" ht="30.75" customHeight="1" x14ac:dyDescent="0.25">
      <c r="A84" s="115">
        <v>78</v>
      </c>
      <c r="B84" s="102" t="str">
        <f t="shared" si="29"/>
        <v>*</v>
      </c>
      <c r="C84" s="102" t="str">
        <f t="shared" si="30"/>
        <v>*</v>
      </c>
      <c r="D84" s="88" t="s">
        <v>169</v>
      </c>
      <c r="E84" s="88" t="str">
        <f t="shared" si="23"/>
        <v>Profesional</v>
      </c>
      <c r="F84" s="88" t="str">
        <f t="shared" si="22"/>
        <v>219</v>
      </c>
      <c r="G84" s="88" t="s">
        <v>192</v>
      </c>
      <c r="H84" s="60" t="str">
        <f t="shared" si="24"/>
        <v>Carrera Administrativa</v>
      </c>
      <c r="I84" s="116"/>
      <c r="J84" s="116"/>
      <c r="K84" s="117"/>
      <c r="L84" s="116"/>
      <c r="M84" s="117"/>
      <c r="N84" s="54"/>
      <c r="O84" s="54"/>
      <c r="P84" s="60" t="str">
        <f t="shared" si="25"/>
        <v>*</v>
      </c>
      <c r="Q84" s="60" t="str">
        <f t="shared" si="26"/>
        <v>Global</v>
      </c>
      <c r="R84" s="60" t="str">
        <f t="shared" si="27"/>
        <v>No</v>
      </c>
      <c r="S84" s="60" t="str">
        <f t="shared" si="28"/>
        <v>N/A</v>
      </c>
      <c r="T84" s="60" t="str">
        <f>+IF(U84=0,"Definitiva",IF(U84=V84,"N/A",IF(U84&lt;&gt;V84,"Temporal",ERROR)))</f>
        <v>Definitiva</v>
      </c>
      <c r="U84" s="118"/>
      <c r="V84" s="54"/>
      <c r="W84" s="92"/>
      <c r="X84" s="171"/>
      <c r="Y84" s="118"/>
      <c r="Z84" s="54"/>
      <c r="AA84" s="54"/>
      <c r="AB84" s="54"/>
      <c r="AC84" s="119" t="str">
        <f t="shared" ca="1" si="31"/>
        <v>*</v>
      </c>
      <c r="AD84" s="120"/>
      <c r="AE84" s="54"/>
      <c r="AF84" s="54"/>
      <c r="AG84" s="120"/>
      <c r="AH84" s="54"/>
      <c r="AI84" s="120"/>
      <c r="AJ84" s="54"/>
      <c r="AK84" s="121" t="str">
        <f t="shared" ca="1" si="32"/>
        <v>*</v>
      </c>
      <c r="AL84" s="120"/>
      <c r="AM84" s="92"/>
      <c r="AN84" s="54"/>
      <c r="AO84" s="54"/>
      <c r="AP84" s="120"/>
      <c r="AQ84" s="122"/>
      <c r="AR84" s="54"/>
      <c r="AS84" s="54"/>
      <c r="AT84" s="54"/>
      <c r="AU84" s="54"/>
      <c r="AV84" s="54"/>
      <c r="AW84" s="54"/>
      <c r="AX84" s="92"/>
      <c r="AY84" s="92"/>
      <c r="AZ84" s="54"/>
      <c r="BA84" s="54"/>
      <c r="BB84" s="54"/>
      <c r="BC84" s="54"/>
      <c r="BD84" s="54"/>
      <c r="BE84" s="54"/>
      <c r="BF84" s="113"/>
      <c r="BG84" s="54"/>
      <c r="BH84" s="54"/>
      <c r="BI84" s="54"/>
      <c r="BJ84" s="54"/>
      <c r="BK84" s="54"/>
      <c r="BL84" s="54"/>
      <c r="BM84" s="54"/>
      <c r="BN84" s="54"/>
      <c r="BO84" s="54"/>
      <c r="BP84" s="54"/>
      <c r="BQ84" s="54"/>
      <c r="BR84" s="54"/>
      <c r="BS84" s="54"/>
      <c r="BT84" s="54"/>
      <c r="BU84" s="54"/>
      <c r="BV84" s="54"/>
      <c r="BW84" s="54"/>
      <c r="BX84" s="54"/>
      <c r="BY84" s="54"/>
      <c r="BZ84" s="120"/>
      <c r="CA84" s="121" t="str">
        <f t="shared" ca="1" si="33"/>
        <v>*</v>
      </c>
      <c r="CB84" s="54"/>
      <c r="CC84" s="120"/>
      <c r="CD84" s="121" t="str">
        <f t="shared" ca="1" si="34"/>
        <v>*</v>
      </c>
      <c r="CE84" s="54"/>
      <c r="CF84" s="120"/>
      <c r="CG84" s="121" t="str">
        <f t="shared" ca="1" si="35"/>
        <v>*</v>
      </c>
      <c r="CH84" s="54"/>
      <c r="CI84" s="120"/>
      <c r="CJ84" s="121" t="str">
        <f t="shared" ca="1" si="36"/>
        <v>*</v>
      </c>
      <c r="CK84" s="54"/>
      <c r="CL84" s="54"/>
      <c r="CM84" s="121" t="str">
        <f t="shared" ca="1" si="37"/>
        <v>*</v>
      </c>
      <c r="CN84" s="54"/>
      <c r="CO84" s="113"/>
    </row>
    <row r="85" spans="1:93" s="114" customFormat="1" ht="30.75" customHeight="1" x14ac:dyDescent="0.25">
      <c r="A85" s="115">
        <v>79</v>
      </c>
      <c r="B85" s="102" t="str">
        <f t="shared" si="29"/>
        <v>*</v>
      </c>
      <c r="C85" s="102" t="str">
        <f t="shared" si="30"/>
        <v>*</v>
      </c>
      <c r="D85" s="88" t="s">
        <v>169</v>
      </c>
      <c r="E85" s="88" t="str">
        <f t="shared" si="23"/>
        <v>Profesional</v>
      </c>
      <c r="F85" s="88" t="str">
        <f t="shared" si="22"/>
        <v>219</v>
      </c>
      <c r="G85" s="88" t="s">
        <v>192</v>
      </c>
      <c r="H85" s="60" t="str">
        <f t="shared" si="24"/>
        <v>Carrera Administrativa</v>
      </c>
      <c r="I85" s="116"/>
      <c r="J85" s="116"/>
      <c r="K85" s="117"/>
      <c r="L85" s="116"/>
      <c r="M85" s="117"/>
      <c r="N85" s="54"/>
      <c r="O85" s="54"/>
      <c r="P85" s="60" t="str">
        <f t="shared" si="25"/>
        <v>*</v>
      </c>
      <c r="Q85" s="60" t="str">
        <f t="shared" si="26"/>
        <v>Global</v>
      </c>
      <c r="R85" s="60" t="str">
        <f t="shared" si="27"/>
        <v>No</v>
      </c>
      <c r="S85" s="60" t="str">
        <f t="shared" si="28"/>
        <v>N/A</v>
      </c>
      <c r="T85" s="60" t="str">
        <f>+IF(U85=0,"Definitiva",IF(U85=V85,"N/A",IF(U85&lt;&gt;V85,"Temporal",ERROR)))</f>
        <v>Definitiva</v>
      </c>
      <c r="U85" s="118"/>
      <c r="V85" s="54"/>
      <c r="W85" s="92"/>
      <c r="X85" s="171"/>
      <c r="Y85" s="118"/>
      <c r="Z85" s="54"/>
      <c r="AA85" s="54"/>
      <c r="AB85" s="54"/>
      <c r="AC85" s="119" t="str">
        <f t="shared" ca="1" si="31"/>
        <v>*</v>
      </c>
      <c r="AD85" s="120"/>
      <c r="AE85" s="54"/>
      <c r="AF85" s="54"/>
      <c r="AG85" s="120"/>
      <c r="AH85" s="54"/>
      <c r="AI85" s="120"/>
      <c r="AJ85" s="54"/>
      <c r="AK85" s="121" t="str">
        <f t="shared" ca="1" si="32"/>
        <v>*</v>
      </c>
      <c r="AL85" s="120"/>
      <c r="AM85" s="92"/>
      <c r="AN85" s="54"/>
      <c r="AO85" s="54"/>
      <c r="AP85" s="120"/>
      <c r="AQ85" s="122"/>
      <c r="AR85" s="54"/>
      <c r="AS85" s="54"/>
      <c r="AT85" s="54"/>
      <c r="AU85" s="54"/>
      <c r="AV85" s="54"/>
      <c r="AW85" s="54"/>
      <c r="AX85" s="92"/>
      <c r="AY85" s="92"/>
      <c r="AZ85" s="54"/>
      <c r="BA85" s="54"/>
      <c r="BB85" s="54"/>
      <c r="BC85" s="54"/>
      <c r="BD85" s="54"/>
      <c r="BE85" s="54"/>
      <c r="BF85" s="113"/>
      <c r="BG85" s="54"/>
      <c r="BH85" s="54"/>
      <c r="BI85" s="54"/>
      <c r="BJ85" s="54"/>
      <c r="BK85" s="54"/>
      <c r="BL85" s="54"/>
      <c r="BM85" s="54"/>
      <c r="BN85" s="54"/>
      <c r="BO85" s="54"/>
      <c r="BP85" s="54"/>
      <c r="BQ85" s="54"/>
      <c r="BR85" s="54"/>
      <c r="BS85" s="54"/>
      <c r="BT85" s="54"/>
      <c r="BU85" s="54"/>
      <c r="BV85" s="54"/>
      <c r="BW85" s="54"/>
      <c r="BX85" s="54"/>
      <c r="BY85" s="54"/>
      <c r="BZ85" s="120"/>
      <c r="CA85" s="121" t="str">
        <f t="shared" ca="1" si="33"/>
        <v>*</v>
      </c>
      <c r="CB85" s="54"/>
      <c r="CC85" s="120"/>
      <c r="CD85" s="121" t="str">
        <f t="shared" ca="1" si="34"/>
        <v>*</v>
      </c>
      <c r="CE85" s="54"/>
      <c r="CF85" s="120"/>
      <c r="CG85" s="121" t="str">
        <f t="shared" ca="1" si="35"/>
        <v>*</v>
      </c>
      <c r="CH85" s="54"/>
      <c r="CI85" s="120"/>
      <c r="CJ85" s="121" t="str">
        <f t="shared" ca="1" si="36"/>
        <v>*</v>
      </c>
      <c r="CK85" s="54"/>
      <c r="CL85" s="54"/>
      <c r="CM85" s="121" t="str">
        <f t="shared" ca="1" si="37"/>
        <v>*</v>
      </c>
      <c r="CN85" s="54"/>
      <c r="CO85" s="113"/>
    </row>
    <row r="86" spans="1:93" s="114" customFormat="1" ht="30.75" customHeight="1" x14ac:dyDescent="0.25">
      <c r="A86" s="115">
        <v>80</v>
      </c>
      <c r="B86" s="102" t="str">
        <f t="shared" si="29"/>
        <v>*</v>
      </c>
      <c r="C86" s="102" t="str">
        <f t="shared" si="30"/>
        <v>*</v>
      </c>
      <c r="D86" s="88" t="s">
        <v>169</v>
      </c>
      <c r="E86" s="88" t="str">
        <f t="shared" si="23"/>
        <v>Profesional</v>
      </c>
      <c r="F86" s="88" t="str">
        <f t="shared" si="22"/>
        <v>219</v>
      </c>
      <c r="G86" s="88" t="s">
        <v>192</v>
      </c>
      <c r="H86" s="60" t="str">
        <f t="shared" si="24"/>
        <v>Carrera Administrativa</v>
      </c>
      <c r="I86" s="116"/>
      <c r="J86" s="116"/>
      <c r="K86" s="117"/>
      <c r="L86" s="116"/>
      <c r="M86" s="117"/>
      <c r="N86" s="54"/>
      <c r="O86" s="54"/>
      <c r="P86" s="60" t="str">
        <f t="shared" si="25"/>
        <v>*</v>
      </c>
      <c r="Q86" s="60" t="str">
        <f t="shared" si="26"/>
        <v>Global</v>
      </c>
      <c r="R86" s="60" t="str">
        <f t="shared" si="27"/>
        <v>No</v>
      </c>
      <c r="S86" s="60" t="str">
        <f t="shared" si="28"/>
        <v>N/A</v>
      </c>
      <c r="T86" s="60" t="str">
        <f>+IF(U86=0,"Definitiva",IF(U86=V86,"N/A",IF(U86&lt;&gt;V86,"Temporal",ERROR)))</f>
        <v>Definitiva</v>
      </c>
      <c r="U86" s="118"/>
      <c r="V86" s="54"/>
      <c r="W86" s="92"/>
      <c r="X86" s="171"/>
      <c r="Y86" s="118"/>
      <c r="Z86" s="54"/>
      <c r="AA86" s="54"/>
      <c r="AB86" s="54"/>
      <c r="AC86" s="119" t="str">
        <f t="shared" ca="1" si="31"/>
        <v>*</v>
      </c>
      <c r="AD86" s="120"/>
      <c r="AE86" s="54"/>
      <c r="AF86" s="54"/>
      <c r="AG86" s="120"/>
      <c r="AH86" s="54"/>
      <c r="AI86" s="120"/>
      <c r="AJ86" s="54"/>
      <c r="AK86" s="121" t="str">
        <f t="shared" ca="1" si="32"/>
        <v>*</v>
      </c>
      <c r="AL86" s="120"/>
      <c r="AM86" s="92"/>
      <c r="AN86" s="54"/>
      <c r="AO86" s="54"/>
      <c r="AP86" s="120"/>
      <c r="AQ86" s="122"/>
      <c r="AR86" s="54"/>
      <c r="AS86" s="54"/>
      <c r="AT86" s="54"/>
      <c r="AU86" s="54"/>
      <c r="AV86" s="54"/>
      <c r="AW86" s="54"/>
      <c r="AX86" s="92"/>
      <c r="AY86" s="92"/>
      <c r="AZ86" s="54"/>
      <c r="BA86" s="54"/>
      <c r="BB86" s="54"/>
      <c r="BC86" s="54"/>
      <c r="BD86" s="54"/>
      <c r="BE86" s="54"/>
      <c r="BF86" s="113"/>
      <c r="BG86" s="54"/>
      <c r="BH86" s="54"/>
      <c r="BI86" s="54"/>
      <c r="BJ86" s="54"/>
      <c r="BK86" s="54"/>
      <c r="BL86" s="54"/>
      <c r="BM86" s="54"/>
      <c r="BN86" s="54"/>
      <c r="BO86" s="54"/>
      <c r="BP86" s="54"/>
      <c r="BQ86" s="54"/>
      <c r="BR86" s="54"/>
      <c r="BS86" s="54"/>
      <c r="BT86" s="54"/>
      <c r="BU86" s="54"/>
      <c r="BV86" s="54"/>
      <c r="BW86" s="54"/>
      <c r="BX86" s="54"/>
      <c r="BY86" s="54"/>
      <c r="BZ86" s="120"/>
      <c r="CA86" s="121" t="str">
        <f t="shared" ca="1" si="33"/>
        <v>*</v>
      </c>
      <c r="CB86" s="54"/>
      <c r="CC86" s="120"/>
      <c r="CD86" s="121" t="str">
        <f t="shared" ca="1" si="34"/>
        <v>*</v>
      </c>
      <c r="CE86" s="54"/>
      <c r="CF86" s="120"/>
      <c r="CG86" s="121" t="str">
        <f t="shared" ca="1" si="35"/>
        <v>*</v>
      </c>
      <c r="CH86" s="54"/>
      <c r="CI86" s="120"/>
      <c r="CJ86" s="121" t="str">
        <f t="shared" ca="1" si="36"/>
        <v>*</v>
      </c>
      <c r="CK86" s="54"/>
      <c r="CL86" s="54"/>
      <c r="CM86" s="121" t="str">
        <f t="shared" ca="1" si="37"/>
        <v>*</v>
      </c>
      <c r="CN86" s="54"/>
      <c r="CO86" s="113"/>
    </row>
    <row r="87" spans="1:93" s="114" customFormat="1" ht="30.75" customHeight="1" x14ac:dyDescent="0.25">
      <c r="A87" s="115">
        <v>81</v>
      </c>
      <c r="B87" s="102" t="str">
        <f t="shared" si="29"/>
        <v>*</v>
      </c>
      <c r="C87" s="102" t="str">
        <f t="shared" si="30"/>
        <v>*</v>
      </c>
      <c r="D87" s="88" t="s">
        <v>169</v>
      </c>
      <c r="E87" s="88" t="str">
        <f t="shared" si="23"/>
        <v>Profesional</v>
      </c>
      <c r="F87" s="88" t="str">
        <f t="shared" ref="F87:F118" si="38">IFERROR(VLOOKUP($D87,Mat_den_emp,2,FALSE),"*")</f>
        <v>219</v>
      </c>
      <c r="G87" s="88" t="s">
        <v>192</v>
      </c>
      <c r="H87" s="60" t="str">
        <f t="shared" si="24"/>
        <v>Carrera Administrativa</v>
      </c>
      <c r="I87" s="116"/>
      <c r="J87" s="116"/>
      <c r="K87" s="117"/>
      <c r="L87" s="116"/>
      <c r="M87" s="117"/>
      <c r="N87" s="54"/>
      <c r="O87" s="54"/>
      <c r="P87" s="60" t="str">
        <f t="shared" si="25"/>
        <v>*</v>
      </c>
      <c r="Q87" s="60" t="str">
        <f t="shared" si="26"/>
        <v>Global</v>
      </c>
      <c r="R87" s="60" t="str">
        <f t="shared" si="27"/>
        <v>No</v>
      </c>
      <c r="S87" s="60" t="str">
        <f t="shared" si="28"/>
        <v>N/A</v>
      </c>
      <c r="T87" s="60" t="str">
        <f>+IF(U87=0,"Definitiva",IF(U87=V87,"N/A",IF(U87&lt;&gt;V87,"Temporal",ERROR)))</f>
        <v>Definitiva</v>
      </c>
      <c r="U87" s="118"/>
      <c r="V87" s="54"/>
      <c r="W87" s="92"/>
      <c r="X87" s="171"/>
      <c r="Y87" s="118"/>
      <c r="Z87" s="54"/>
      <c r="AA87" s="54"/>
      <c r="AB87" s="54"/>
      <c r="AC87" s="119" t="str">
        <f t="shared" ca="1" si="31"/>
        <v>*</v>
      </c>
      <c r="AD87" s="120"/>
      <c r="AE87" s="54"/>
      <c r="AF87" s="54"/>
      <c r="AG87" s="120"/>
      <c r="AH87" s="54"/>
      <c r="AI87" s="120"/>
      <c r="AJ87" s="54"/>
      <c r="AK87" s="121" t="str">
        <f t="shared" ca="1" si="32"/>
        <v>*</v>
      </c>
      <c r="AL87" s="120"/>
      <c r="AM87" s="92"/>
      <c r="AN87" s="54"/>
      <c r="AO87" s="54"/>
      <c r="AP87" s="120"/>
      <c r="AQ87" s="122"/>
      <c r="AR87" s="54"/>
      <c r="AS87" s="54"/>
      <c r="AT87" s="54"/>
      <c r="AU87" s="54"/>
      <c r="AV87" s="54"/>
      <c r="AW87" s="54"/>
      <c r="AX87" s="92"/>
      <c r="AY87" s="92"/>
      <c r="AZ87" s="54"/>
      <c r="BA87" s="54"/>
      <c r="BB87" s="54"/>
      <c r="BC87" s="54"/>
      <c r="BD87" s="54"/>
      <c r="BE87" s="54"/>
      <c r="BF87" s="113"/>
      <c r="BG87" s="54"/>
      <c r="BH87" s="54"/>
      <c r="BI87" s="54"/>
      <c r="BJ87" s="54"/>
      <c r="BK87" s="54"/>
      <c r="BL87" s="54"/>
      <c r="BM87" s="54"/>
      <c r="BN87" s="54"/>
      <c r="BO87" s="54"/>
      <c r="BP87" s="54"/>
      <c r="BQ87" s="54"/>
      <c r="BR87" s="54"/>
      <c r="BS87" s="54"/>
      <c r="BT87" s="54"/>
      <c r="BU87" s="54"/>
      <c r="BV87" s="54"/>
      <c r="BW87" s="54"/>
      <c r="BX87" s="54"/>
      <c r="BY87" s="54"/>
      <c r="BZ87" s="120"/>
      <c r="CA87" s="121" t="str">
        <f t="shared" ca="1" si="33"/>
        <v>*</v>
      </c>
      <c r="CB87" s="54"/>
      <c r="CC87" s="120"/>
      <c r="CD87" s="121" t="str">
        <f t="shared" ca="1" si="34"/>
        <v>*</v>
      </c>
      <c r="CE87" s="54"/>
      <c r="CF87" s="120"/>
      <c r="CG87" s="121" t="str">
        <f t="shared" ca="1" si="35"/>
        <v>*</v>
      </c>
      <c r="CH87" s="54"/>
      <c r="CI87" s="120"/>
      <c r="CJ87" s="121" t="str">
        <f t="shared" ca="1" si="36"/>
        <v>*</v>
      </c>
      <c r="CK87" s="54"/>
      <c r="CL87" s="54"/>
      <c r="CM87" s="121" t="str">
        <f t="shared" ca="1" si="37"/>
        <v>*</v>
      </c>
      <c r="CN87" s="54"/>
      <c r="CO87" s="113"/>
    </row>
    <row r="88" spans="1:93" s="114" customFormat="1" ht="30.75" customHeight="1" x14ac:dyDescent="0.25">
      <c r="A88" s="115">
        <v>82</v>
      </c>
      <c r="B88" s="102" t="str">
        <f t="shared" si="29"/>
        <v>*</v>
      </c>
      <c r="C88" s="102" t="str">
        <f t="shared" si="30"/>
        <v>*</v>
      </c>
      <c r="D88" s="88" t="s">
        <v>169</v>
      </c>
      <c r="E88" s="88" t="str">
        <f t="shared" si="23"/>
        <v>Profesional</v>
      </c>
      <c r="F88" s="88" t="str">
        <f t="shared" si="38"/>
        <v>219</v>
      </c>
      <c r="G88" s="88" t="s">
        <v>192</v>
      </c>
      <c r="H88" s="60" t="str">
        <f t="shared" si="24"/>
        <v>Carrera Administrativa</v>
      </c>
      <c r="I88" s="116"/>
      <c r="J88" s="116"/>
      <c r="K88" s="117"/>
      <c r="L88" s="116"/>
      <c r="M88" s="117"/>
      <c r="N88" s="54"/>
      <c r="O88" s="54"/>
      <c r="P88" s="60" t="str">
        <f t="shared" si="25"/>
        <v>*</v>
      </c>
      <c r="Q88" s="60" t="str">
        <f t="shared" si="26"/>
        <v>Global</v>
      </c>
      <c r="R88" s="60" t="str">
        <f t="shared" si="27"/>
        <v>No</v>
      </c>
      <c r="S88" s="60" t="str">
        <f t="shared" si="28"/>
        <v>N/A</v>
      </c>
      <c r="T88" s="60" t="str">
        <f>+IF(U88=0,"Definitiva",IF(U88=V88,"N/A",IF(U88&lt;&gt;V88,"Temporal",ERROR)))</f>
        <v>Definitiva</v>
      </c>
      <c r="U88" s="118"/>
      <c r="V88" s="54"/>
      <c r="W88" s="92"/>
      <c r="X88" s="171"/>
      <c r="Y88" s="118"/>
      <c r="Z88" s="54"/>
      <c r="AA88" s="54"/>
      <c r="AB88" s="54"/>
      <c r="AC88" s="119" t="str">
        <f t="shared" ca="1" si="31"/>
        <v>*</v>
      </c>
      <c r="AD88" s="120"/>
      <c r="AE88" s="54"/>
      <c r="AF88" s="54"/>
      <c r="AG88" s="120"/>
      <c r="AH88" s="54"/>
      <c r="AI88" s="120"/>
      <c r="AJ88" s="54"/>
      <c r="AK88" s="121" t="str">
        <f t="shared" ca="1" si="32"/>
        <v>*</v>
      </c>
      <c r="AL88" s="120"/>
      <c r="AM88" s="92"/>
      <c r="AN88" s="54"/>
      <c r="AO88" s="54"/>
      <c r="AP88" s="120"/>
      <c r="AQ88" s="122"/>
      <c r="AR88" s="54"/>
      <c r="AS88" s="54"/>
      <c r="AT88" s="54"/>
      <c r="AU88" s="54"/>
      <c r="AV88" s="54"/>
      <c r="AW88" s="54"/>
      <c r="AX88" s="92"/>
      <c r="AY88" s="92"/>
      <c r="AZ88" s="54"/>
      <c r="BA88" s="54"/>
      <c r="BB88" s="54"/>
      <c r="BC88" s="54"/>
      <c r="BD88" s="54"/>
      <c r="BE88" s="54"/>
      <c r="BF88" s="113"/>
      <c r="BG88" s="54"/>
      <c r="BH88" s="54"/>
      <c r="BI88" s="54"/>
      <c r="BJ88" s="54"/>
      <c r="BK88" s="54"/>
      <c r="BL88" s="54"/>
      <c r="BM88" s="54"/>
      <c r="BN88" s="54"/>
      <c r="BO88" s="54"/>
      <c r="BP88" s="54"/>
      <c r="BQ88" s="54"/>
      <c r="BR88" s="54"/>
      <c r="BS88" s="54"/>
      <c r="BT88" s="54"/>
      <c r="BU88" s="54"/>
      <c r="BV88" s="54"/>
      <c r="BW88" s="54"/>
      <c r="BX88" s="54"/>
      <c r="BY88" s="54"/>
      <c r="BZ88" s="120"/>
      <c r="CA88" s="121" t="str">
        <f t="shared" ca="1" si="33"/>
        <v>*</v>
      </c>
      <c r="CB88" s="54"/>
      <c r="CC88" s="120"/>
      <c r="CD88" s="121" t="str">
        <f t="shared" ca="1" si="34"/>
        <v>*</v>
      </c>
      <c r="CE88" s="54"/>
      <c r="CF88" s="120"/>
      <c r="CG88" s="121" t="str">
        <f t="shared" ca="1" si="35"/>
        <v>*</v>
      </c>
      <c r="CH88" s="54"/>
      <c r="CI88" s="120"/>
      <c r="CJ88" s="121" t="str">
        <f t="shared" ca="1" si="36"/>
        <v>*</v>
      </c>
      <c r="CK88" s="54"/>
      <c r="CL88" s="54"/>
      <c r="CM88" s="121" t="str">
        <f t="shared" ca="1" si="37"/>
        <v>*</v>
      </c>
      <c r="CN88" s="54"/>
      <c r="CO88" s="113"/>
    </row>
    <row r="89" spans="1:93" s="114" customFormat="1" ht="30.75" customHeight="1" x14ac:dyDescent="0.25">
      <c r="A89" s="115">
        <v>83</v>
      </c>
      <c r="B89" s="102" t="str">
        <f t="shared" si="29"/>
        <v>*</v>
      </c>
      <c r="C89" s="102" t="str">
        <f t="shared" si="30"/>
        <v>*</v>
      </c>
      <c r="D89" s="88" t="s">
        <v>169</v>
      </c>
      <c r="E89" s="88" t="str">
        <f t="shared" si="23"/>
        <v>Profesional</v>
      </c>
      <c r="F89" s="88" t="str">
        <f t="shared" si="38"/>
        <v>219</v>
      </c>
      <c r="G89" s="88" t="s">
        <v>192</v>
      </c>
      <c r="H89" s="60" t="str">
        <f t="shared" si="24"/>
        <v>Carrera Administrativa</v>
      </c>
      <c r="I89" s="116"/>
      <c r="J89" s="116"/>
      <c r="K89" s="117"/>
      <c r="L89" s="116"/>
      <c r="M89" s="117"/>
      <c r="N89" s="54"/>
      <c r="O89" s="54"/>
      <c r="P89" s="60" t="str">
        <f t="shared" si="25"/>
        <v>*</v>
      </c>
      <c r="Q89" s="60" t="str">
        <f t="shared" si="26"/>
        <v>Global</v>
      </c>
      <c r="R89" s="60" t="str">
        <f t="shared" si="27"/>
        <v>No</v>
      </c>
      <c r="S89" s="60" t="str">
        <f t="shared" si="28"/>
        <v>N/A</v>
      </c>
      <c r="T89" s="60" t="str">
        <f>+IF(U89=0,"Definitiva",IF(U89=V89,"N/A",IF(U89&lt;&gt;V89,"Temporal",ERROR)))</f>
        <v>Definitiva</v>
      </c>
      <c r="U89" s="118"/>
      <c r="V89" s="54"/>
      <c r="W89" s="92"/>
      <c r="X89" s="171"/>
      <c r="Y89" s="118"/>
      <c r="Z89" s="54"/>
      <c r="AA89" s="54"/>
      <c r="AB89" s="54"/>
      <c r="AC89" s="119" t="str">
        <f t="shared" ca="1" si="31"/>
        <v>*</v>
      </c>
      <c r="AD89" s="120"/>
      <c r="AE89" s="54"/>
      <c r="AF89" s="54"/>
      <c r="AG89" s="120"/>
      <c r="AH89" s="54"/>
      <c r="AI89" s="120"/>
      <c r="AJ89" s="54"/>
      <c r="AK89" s="121" t="str">
        <f t="shared" ca="1" si="32"/>
        <v>*</v>
      </c>
      <c r="AL89" s="120"/>
      <c r="AM89" s="92"/>
      <c r="AN89" s="54"/>
      <c r="AO89" s="54"/>
      <c r="AP89" s="120"/>
      <c r="AQ89" s="122"/>
      <c r="AR89" s="54"/>
      <c r="AS89" s="54"/>
      <c r="AT89" s="54"/>
      <c r="AU89" s="54"/>
      <c r="AV89" s="54"/>
      <c r="AW89" s="54"/>
      <c r="AX89" s="92"/>
      <c r="AY89" s="92"/>
      <c r="AZ89" s="54"/>
      <c r="BA89" s="54"/>
      <c r="BB89" s="54"/>
      <c r="BC89" s="54"/>
      <c r="BD89" s="54"/>
      <c r="BE89" s="54"/>
      <c r="BF89" s="113"/>
      <c r="BG89" s="54"/>
      <c r="BH89" s="54"/>
      <c r="BI89" s="54"/>
      <c r="BJ89" s="54"/>
      <c r="BK89" s="54"/>
      <c r="BL89" s="54"/>
      <c r="BM89" s="54"/>
      <c r="BN89" s="54"/>
      <c r="BO89" s="54"/>
      <c r="BP89" s="54"/>
      <c r="BQ89" s="54"/>
      <c r="BR89" s="54"/>
      <c r="BS89" s="54"/>
      <c r="BT89" s="54"/>
      <c r="BU89" s="54"/>
      <c r="BV89" s="54"/>
      <c r="BW89" s="54"/>
      <c r="BX89" s="54"/>
      <c r="BY89" s="54"/>
      <c r="BZ89" s="120"/>
      <c r="CA89" s="121" t="str">
        <f t="shared" ca="1" si="33"/>
        <v>*</v>
      </c>
      <c r="CB89" s="54"/>
      <c r="CC89" s="120"/>
      <c r="CD89" s="121" t="str">
        <f t="shared" ca="1" si="34"/>
        <v>*</v>
      </c>
      <c r="CE89" s="54"/>
      <c r="CF89" s="120"/>
      <c r="CG89" s="121" t="str">
        <f t="shared" ca="1" si="35"/>
        <v>*</v>
      </c>
      <c r="CH89" s="54"/>
      <c r="CI89" s="120"/>
      <c r="CJ89" s="121" t="str">
        <f t="shared" ca="1" si="36"/>
        <v>*</v>
      </c>
      <c r="CK89" s="54"/>
      <c r="CL89" s="54"/>
      <c r="CM89" s="121" t="str">
        <f t="shared" ca="1" si="37"/>
        <v>*</v>
      </c>
      <c r="CN89" s="54"/>
      <c r="CO89" s="113"/>
    </row>
    <row r="90" spans="1:93" s="114" customFormat="1" ht="30.75" customHeight="1" x14ac:dyDescent="0.25">
      <c r="A90" s="115">
        <v>84</v>
      </c>
      <c r="B90" s="102" t="str">
        <f t="shared" si="29"/>
        <v>*</v>
      </c>
      <c r="C90" s="102" t="str">
        <f t="shared" si="30"/>
        <v>*</v>
      </c>
      <c r="D90" s="88" t="s">
        <v>169</v>
      </c>
      <c r="E90" s="88" t="str">
        <f t="shared" si="23"/>
        <v>Profesional</v>
      </c>
      <c r="F90" s="88" t="str">
        <f t="shared" si="38"/>
        <v>219</v>
      </c>
      <c r="G90" s="88" t="s">
        <v>192</v>
      </c>
      <c r="H90" s="60" t="str">
        <f t="shared" si="24"/>
        <v>Carrera Administrativa</v>
      </c>
      <c r="I90" s="116"/>
      <c r="J90" s="116"/>
      <c r="K90" s="117"/>
      <c r="L90" s="116"/>
      <c r="M90" s="117"/>
      <c r="N90" s="54"/>
      <c r="O90" s="54"/>
      <c r="P90" s="60" t="str">
        <f t="shared" si="25"/>
        <v>*</v>
      </c>
      <c r="Q90" s="60" t="str">
        <f t="shared" si="26"/>
        <v>Global</v>
      </c>
      <c r="R90" s="60" t="str">
        <f t="shared" si="27"/>
        <v>No</v>
      </c>
      <c r="S90" s="60" t="str">
        <f t="shared" si="28"/>
        <v>N/A</v>
      </c>
      <c r="T90" s="60" t="str">
        <f>+IF(U90=0,"Definitiva",IF(U90=V90,"N/A",IF(U90&lt;&gt;V90,"Temporal",ERROR)))</f>
        <v>Definitiva</v>
      </c>
      <c r="U90" s="118"/>
      <c r="V90" s="54"/>
      <c r="W90" s="92"/>
      <c r="X90" s="171"/>
      <c r="Y90" s="118"/>
      <c r="Z90" s="54"/>
      <c r="AA90" s="54"/>
      <c r="AB90" s="54"/>
      <c r="AC90" s="119" t="str">
        <f t="shared" ca="1" si="31"/>
        <v>*</v>
      </c>
      <c r="AD90" s="120"/>
      <c r="AE90" s="54"/>
      <c r="AF90" s="54"/>
      <c r="AG90" s="120"/>
      <c r="AH90" s="54"/>
      <c r="AI90" s="120"/>
      <c r="AJ90" s="54"/>
      <c r="AK90" s="121" t="str">
        <f t="shared" ca="1" si="32"/>
        <v>*</v>
      </c>
      <c r="AL90" s="120"/>
      <c r="AM90" s="92"/>
      <c r="AN90" s="54"/>
      <c r="AO90" s="54"/>
      <c r="AP90" s="120"/>
      <c r="AQ90" s="122"/>
      <c r="AR90" s="54"/>
      <c r="AS90" s="54"/>
      <c r="AT90" s="54"/>
      <c r="AU90" s="54"/>
      <c r="AV90" s="54"/>
      <c r="AW90" s="54"/>
      <c r="AX90" s="92"/>
      <c r="AY90" s="92"/>
      <c r="AZ90" s="54"/>
      <c r="BA90" s="54"/>
      <c r="BB90" s="54"/>
      <c r="BC90" s="54"/>
      <c r="BD90" s="54"/>
      <c r="BE90" s="54"/>
      <c r="BF90" s="113"/>
      <c r="BG90" s="54"/>
      <c r="BH90" s="54"/>
      <c r="BI90" s="54"/>
      <c r="BJ90" s="54"/>
      <c r="BK90" s="54"/>
      <c r="BL90" s="54"/>
      <c r="BM90" s="54"/>
      <c r="BN90" s="54"/>
      <c r="BO90" s="54"/>
      <c r="BP90" s="54"/>
      <c r="BQ90" s="54"/>
      <c r="BR90" s="54"/>
      <c r="BS90" s="54"/>
      <c r="BT90" s="54"/>
      <c r="BU90" s="54"/>
      <c r="BV90" s="54"/>
      <c r="BW90" s="54"/>
      <c r="BX90" s="54"/>
      <c r="BY90" s="54"/>
      <c r="BZ90" s="120"/>
      <c r="CA90" s="121" t="str">
        <f t="shared" ca="1" si="33"/>
        <v>*</v>
      </c>
      <c r="CB90" s="54"/>
      <c r="CC90" s="120"/>
      <c r="CD90" s="121" t="str">
        <f t="shared" ca="1" si="34"/>
        <v>*</v>
      </c>
      <c r="CE90" s="54"/>
      <c r="CF90" s="120"/>
      <c r="CG90" s="121" t="str">
        <f t="shared" ca="1" si="35"/>
        <v>*</v>
      </c>
      <c r="CH90" s="54"/>
      <c r="CI90" s="120"/>
      <c r="CJ90" s="121" t="str">
        <f t="shared" ca="1" si="36"/>
        <v>*</v>
      </c>
      <c r="CK90" s="54"/>
      <c r="CL90" s="54"/>
      <c r="CM90" s="121" t="str">
        <f t="shared" ca="1" si="37"/>
        <v>*</v>
      </c>
      <c r="CN90" s="54"/>
      <c r="CO90" s="113"/>
    </row>
    <row r="91" spans="1:93" s="114" customFormat="1" ht="30.75" customHeight="1" x14ac:dyDescent="0.25">
      <c r="A91" s="115">
        <v>85</v>
      </c>
      <c r="B91" s="102" t="str">
        <f t="shared" si="29"/>
        <v>*</v>
      </c>
      <c r="C91" s="102" t="str">
        <f t="shared" si="30"/>
        <v>*</v>
      </c>
      <c r="D91" s="88" t="s">
        <v>169</v>
      </c>
      <c r="E91" s="88" t="str">
        <f t="shared" si="23"/>
        <v>Profesional</v>
      </c>
      <c r="F91" s="88" t="str">
        <f t="shared" si="38"/>
        <v>219</v>
      </c>
      <c r="G91" s="88" t="s">
        <v>192</v>
      </c>
      <c r="H91" s="60" t="str">
        <f t="shared" si="24"/>
        <v>Carrera Administrativa</v>
      </c>
      <c r="I91" s="116"/>
      <c r="J91" s="116"/>
      <c r="K91" s="117"/>
      <c r="L91" s="116"/>
      <c r="M91" s="117"/>
      <c r="N91" s="54"/>
      <c r="O91" s="54"/>
      <c r="P91" s="60" t="str">
        <f t="shared" si="25"/>
        <v>*</v>
      </c>
      <c r="Q91" s="60" t="str">
        <f t="shared" si="26"/>
        <v>Global</v>
      </c>
      <c r="R91" s="60" t="str">
        <f t="shared" si="27"/>
        <v>No</v>
      </c>
      <c r="S91" s="60" t="str">
        <f t="shared" si="28"/>
        <v>N/A</v>
      </c>
      <c r="T91" s="60" t="str">
        <f>+IF(U91=0,"Definitiva",IF(U91=V91,"N/A",IF(U91&lt;&gt;V91,"Temporal",ERROR)))</f>
        <v>Definitiva</v>
      </c>
      <c r="U91" s="118"/>
      <c r="V91" s="54"/>
      <c r="W91" s="92"/>
      <c r="X91" s="171"/>
      <c r="Y91" s="118"/>
      <c r="Z91" s="54"/>
      <c r="AA91" s="54"/>
      <c r="AB91" s="54"/>
      <c r="AC91" s="119" t="str">
        <f t="shared" ca="1" si="31"/>
        <v>*</v>
      </c>
      <c r="AD91" s="120"/>
      <c r="AE91" s="54"/>
      <c r="AF91" s="54"/>
      <c r="AG91" s="120"/>
      <c r="AH91" s="54"/>
      <c r="AI91" s="120"/>
      <c r="AJ91" s="54"/>
      <c r="AK91" s="121" t="str">
        <f t="shared" ca="1" si="32"/>
        <v>*</v>
      </c>
      <c r="AL91" s="120"/>
      <c r="AM91" s="92"/>
      <c r="AN91" s="54"/>
      <c r="AO91" s="54"/>
      <c r="AP91" s="120"/>
      <c r="AQ91" s="122"/>
      <c r="AR91" s="54"/>
      <c r="AS91" s="54"/>
      <c r="AT91" s="54"/>
      <c r="AU91" s="54"/>
      <c r="AV91" s="54"/>
      <c r="AW91" s="54"/>
      <c r="AX91" s="92"/>
      <c r="AY91" s="92"/>
      <c r="AZ91" s="54"/>
      <c r="BA91" s="54"/>
      <c r="BB91" s="54"/>
      <c r="BC91" s="54"/>
      <c r="BD91" s="54"/>
      <c r="BE91" s="54"/>
      <c r="BF91" s="113"/>
      <c r="BG91" s="54"/>
      <c r="BH91" s="54"/>
      <c r="BI91" s="54"/>
      <c r="BJ91" s="54"/>
      <c r="BK91" s="54"/>
      <c r="BL91" s="54"/>
      <c r="BM91" s="54"/>
      <c r="BN91" s="54"/>
      <c r="BO91" s="54"/>
      <c r="BP91" s="54"/>
      <c r="BQ91" s="54"/>
      <c r="BR91" s="54"/>
      <c r="BS91" s="54"/>
      <c r="BT91" s="54"/>
      <c r="BU91" s="54"/>
      <c r="BV91" s="54"/>
      <c r="BW91" s="54"/>
      <c r="BX91" s="54"/>
      <c r="BY91" s="54"/>
      <c r="BZ91" s="120"/>
      <c r="CA91" s="121" t="str">
        <f t="shared" ca="1" si="33"/>
        <v>*</v>
      </c>
      <c r="CB91" s="54"/>
      <c r="CC91" s="120"/>
      <c r="CD91" s="121" t="str">
        <f t="shared" ca="1" si="34"/>
        <v>*</v>
      </c>
      <c r="CE91" s="54"/>
      <c r="CF91" s="120"/>
      <c r="CG91" s="121" t="str">
        <f t="shared" ca="1" si="35"/>
        <v>*</v>
      </c>
      <c r="CH91" s="54"/>
      <c r="CI91" s="120"/>
      <c r="CJ91" s="121" t="str">
        <f t="shared" ca="1" si="36"/>
        <v>*</v>
      </c>
      <c r="CK91" s="54"/>
      <c r="CL91" s="54"/>
      <c r="CM91" s="121" t="str">
        <f t="shared" ca="1" si="37"/>
        <v>*</v>
      </c>
      <c r="CN91" s="54"/>
      <c r="CO91" s="113"/>
    </row>
    <row r="92" spans="1:93" s="114" customFormat="1" ht="30.75" customHeight="1" x14ac:dyDescent="0.25">
      <c r="A92" s="115">
        <v>86</v>
      </c>
      <c r="B92" s="102" t="str">
        <f t="shared" si="29"/>
        <v>*</v>
      </c>
      <c r="C92" s="102" t="str">
        <f t="shared" si="30"/>
        <v>*</v>
      </c>
      <c r="D92" s="88" t="s">
        <v>169</v>
      </c>
      <c r="E92" s="88" t="str">
        <f t="shared" si="23"/>
        <v>Profesional</v>
      </c>
      <c r="F92" s="88" t="str">
        <f t="shared" si="38"/>
        <v>219</v>
      </c>
      <c r="G92" s="88" t="s">
        <v>192</v>
      </c>
      <c r="H92" s="60" t="str">
        <f t="shared" si="24"/>
        <v>Carrera Administrativa</v>
      </c>
      <c r="I92" s="116"/>
      <c r="J92" s="116"/>
      <c r="K92" s="117"/>
      <c r="L92" s="116"/>
      <c r="M92" s="117"/>
      <c r="N92" s="54"/>
      <c r="O92" s="54"/>
      <c r="P92" s="60" t="str">
        <f t="shared" si="25"/>
        <v>*</v>
      </c>
      <c r="Q92" s="60" t="str">
        <f t="shared" si="26"/>
        <v>Global</v>
      </c>
      <c r="R92" s="60" t="str">
        <f t="shared" si="27"/>
        <v>No</v>
      </c>
      <c r="S92" s="60" t="str">
        <f t="shared" si="28"/>
        <v>N/A</v>
      </c>
      <c r="T92" s="60" t="str">
        <f>+IF(U92=0,"Definitiva",IF(U92=V92,"N/A",IF(U92&lt;&gt;V92,"Temporal",ERROR)))</f>
        <v>Definitiva</v>
      </c>
      <c r="U92" s="118"/>
      <c r="V92" s="54"/>
      <c r="W92" s="92"/>
      <c r="X92" s="171"/>
      <c r="Y92" s="118"/>
      <c r="Z92" s="54"/>
      <c r="AA92" s="54"/>
      <c r="AB92" s="54"/>
      <c r="AC92" s="119" t="str">
        <f t="shared" ca="1" si="31"/>
        <v>*</v>
      </c>
      <c r="AD92" s="120"/>
      <c r="AE92" s="54"/>
      <c r="AF92" s="54"/>
      <c r="AG92" s="120"/>
      <c r="AH92" s="54"/>
      <c r="AI92" s="120"/>
      <c r="AJ92" s="54"/>
      <c r="AK92" s="121" t="str">
        <f t="shared" ca="1" si="32"/>
        <v>*</v>
      </c>
      <c r="AL92" s="120"/>
      <c r="AM92" s="92"/>
      <c r="AN92" s="54"/>
      <c r="AO92" s="54"/>
      <c r="AP92" s="120"/>
      <c r="AQ92" s="122"/>
      <c r="AR92" s="54"/>
      <c r="AS92" s="54"/>
      <c r="AT92" s="54"/>
      <c r="AU92" s="54"/>
      <c r="AV92" s="54"/>
      <c r="AW92" s="54"/>
      <c r="AX92" s="92"/>
      <c r="AY92" s="92"/>
      <c r="AZ92" s="54"/>
      <c r="BA92" s="54"/>
      <c r="BB92" s="54"/>
      <c r="BC92" s="54"/>
      <c r="BD92" s="54"/>
      <c r="BE92" s="54"/>
      <c r="BF92" s="113"/>
      <c r="BG92" s="54"/>
      <c r="BH92" s="54"/>
      <c r="BI92" s="54"/>
      <c r="BJ92" s="54"/>
      <c r="BK92" s="54"/>
      <c r="BL92" s="54"/>
      <c r="BM92" s="54"/>
      <c r="BN92" s="54"/>
      <c r="BO92" s="54"/>
      <c r="BP92" s="54"/>
      <c r="BQ92" s="54"/>
      <c r="BR92" s="54"/>
      <c r="BS92" s="54"/>
      <c r="BT92" s="54"/>
      <c r="BU92" s="54"/>
      <c r="BV92" s="54"/>
      <c r="BW92" s="54"/>
      <c r="BX92" s="54"/>
      <c r="BY92" s="54"/>
      <c r="BZ92" s="120"/>
      <c r="CA92" s="121" t="str">
        <f t="shared" ca="1" si="33"/>
        <v>*</v>
      </c>
      <c r="CB92" s="54"/>
      <c r="CC92" s="120"/>
      <c r="CD92" s="121" t="str">
        <f t="shared" ca="1" si="34"/>
        <v>*</v>
      </c>
      <c r="CE92" s="54"/>
      <c r="CF92" s="120"/>
      <c r="CG92" s="121" t="str">
        <f t="shared" ca="1" si="35"/>
        <v>*</v>
      </c>
      <c r="CH92" s="54"/>
      <c r="CI92" s="120"/>
      <c r="CJ92" s="121" t="str">
        <f t="shared" ca="1" si="36"/>
        <v>*</v>
      </c>
      <c r="CK92" s="54"/>
      <c r="CL92" s="54"/>
      <c r="CM92" s="121" t="str">
        <f t="shared" ca="1" si="37"/>
        <v>*</v>
      </c>
      <c r="CN92" s="54"/>
      <c r="CO92" s="113"/>
    </row>
    <row r="93" spans="1:93" s="114" customFormat="1" ht="30.75" customHeight="1" x14ac:dyDescent="0.25">
      <c r="A93" s="115">
        <v>87</v>
      </c>
      <c r="B93" s="102" t="str">
        <f t="shared" si="29"/>
        <v>*</v>
      </c>
      <c r="C93" s="102" t="str">
        <f t="shared" si="30"/>
        <v>*</v>
      </c>
      <c r="D93" s="88" t="s">
        <v>169</v>
      </c>
      <c r="E93" s="88" t="str">
        <f t="shared" si="23"/>
        <v>Profesional</v>
      </c>
      <c r="F93" s="88" t="str">
        <f t="shared" si="38"/>
        <v>219</v>
      </c>
      <c r="G93" s="88" t="s">
        <v>192</v>
      </c>
      <c r="H93" s="60" t="str">
        <f t="shared" si="24"/>
        <v>Carrera Administrativa</v>
      </c>
      <c r="I93" s="116"/>
      <c r="J93" s="116"/>
      <c r="K93" s="117"/>
      <c r="L93" s="116"/>
      <c r="M93" s="117"/>
      <c r="N93" s="54"/>
      <c r="O93" s="54"/>
      <c r="P93" s="60" t="str">
        <f t="shared" si="25"/>
        <v>*</v>
      </c>
      <c r="Q93" s="60" t="str">
        <f t="shared" si="26"/>
        <v>Global</v>
      </c>
      <c r="R93" s="60" t="str">
        <f t="shared" si="27"/>
        <v>No</v>
      </c>
      <c r="S93" s="60" t="str">
        <f t="shared" si="28"/>
        <v>N/A</v>
      </c>
      <c r="T93" s="60" t="str">
        <f>+IF(U93=0,"Definitiva",IF(U93=V93,"N/A",IF(U93&lt;&gt;V93,"Temporal",ERROR)))</f>
        <v>Definitiva</v>
      </c>
      <c r="U93" s="118"/>
      <c r="V93" s="54"/>
      <c r="W93" s="92"/>
      <c r="X93" s="171"/>
      <c r="Y93" s="118"/>
      <c r="Z93" s="54"/>
      <c r="AA93" s="54"/>
      <c r="AB93" s="54"/>
      <c r="AC93" s="119" t="str">
        <f t="shared" ca="1" si="31"/>
        <v>*</v>
      </c>
      <c r="AD93" s="120"/>
      <c r="AE93" s="54"/>
      <c r="AF93" s="54"/>
      <c r="AG93" s="120"/>
      <c r="AH93" s="54"/>
      <c r="AI93" s="120"/>
      <c r="AJ93" s="54"/>
      <c r="AK93" s="121" t="str">
        <f t="shared" ca="1" si="32"/>
        <v>*</v>
      </c>
      <c r="AL93" s="120"/>
      <c r="AM93" s="92"/>
      <c r="AN93" s="54"/>
      <c r="AO93" s="54"/>
      <c r="AP93" s="120"/>
      <c r="AQ93" s="122"/>
      <c r="AR93" s="54"/>
      <c r="AS93" s="54"/>
      <c r="AT93" s="54"/>
      <c r="AU93" s="54"/>
      <c r="AV93" s="54"/>
      <c r="AW93" s="54"/>
      <c r="AX93" s="92"/>
      <c r="AY93" s="92"/>
      <c r="AZ93" s="54"/>
      <c r="BA93" s="54"/>
      <c r="BB93" s="54"/>
      <c r="BC93" s="54"/>
      <c r="BD93" s="54"/>
      <c r="BE93" s="54"/>
      <c r="BF93" s="113"/>
      <c r="BG93" s="54"/>
      <c r="BH93" s="54"/>
      <c r="BI93" s="54"/>
      <c r="BJ93" s="54"/>
      <c r="BK93" s="54"/>
      <c r="BL93" s="54"/>
      <c r="BM93" s="54"/>
      <c r="BN93" s="54"/>
      <c r="BO93" s="54"/>
      <c r="BP93" s="54"/>
      <c r="BQ93" s="54"/>
      <c r="BR93" s="54"/>
      <c r="BS93" s="54"/>
      <c r="BT93" s="54"/>
      <c r="BU93" s="54"/>
      <c r="BV93" s="54"/>
      <c r="BW93" s="54"/>
      <c r="BX93" s="54"/>
      <c r="BY93" s="54"/>
      <c r="BZ93" s="120"/>
      <c r="CA93" s="121" t="str">
        <f t="shared" ca="1" si="33"/>
        <v>*</v>
      </c>
      <c r="CB93" s="54"/>
      <c r="CC93" s="120"/>
      <c r="CD93" s="121" t="str">
        <f t="shared" ca="1" si="34"/>
        <v>*</v>
      </c>
      <c r="CE93" s="54"/>
      <c r="CF93" s="120"/>
      <c r="CG93" s="121" t="str">
        <f t="shared" ca="1" si="35"/>
        <v>*</v>
      </c>
      <c r="CH93" s="54"/>
      <c r="CI93" s="120"/>
      <c r="CJ93" s="121" t="str">
        <f t="shared" ca="1" si="36"/>
        <v>*</v>
      </c>
      <c r="CK93" s="54"/>
      <c r="CL93" s="54"/>
      <c r="CM93" s="121" t="str">
        <f t="shared" ca="1" si="37"/>
        <v>*</v>
      </c>
      <c r="CN93" s="54"/>
      <c r="CO93" s="113"/>
    </row>
    <row r="94" spans="1:93" s="114" customFormat="1" ht="30.75" customHeight="1" x14ac:dyDescent="0.25">
      <c r="A94" s="115">
        <v>88</v>
      </c>
      <c r="B94" s="102" t="str">
        <f t="shared" si="29"/>
        <v>*</v>
      </c>
      <c r="C94" s="102" t="str">
        <f t="shared" si="30"/>
        <v>*</v>
      </c>
      <c r="D94" s="88" t="s">
        <v>169</v>
      </c>
      <c r="E94" s="88" t="str">
        <f t="shared" si="23"/>
        <v>Profesional</v>
      </c>
      <c r="F94" s="88" t="str">
        <f t="shared" si="38"/>
        <v>219</v>
      </c>
      <c r="G94" s="88" t="s">
        <v>192</v>
      </c>
      <c r="H94" s="60" t="str">
        <f t="shared" si="24"/>
        <v>Carrera Administrativa</v>
      </c>
      <c r="I94" s="116"/>
      <c r="J94" s="116"/>
      <c r="K94" s="117"/>
      <c r="L94" s="116"/>
      <c r="M94" s="117"/>
      <c r="N94" s="54"/>
      <c r="O94" s="54"/>
      <c r="P94" s="60" t="str">
        <f t="shared" si="25"/>
        <v>*</v>
      </c>
      <c r="Q94" s="60" t="str">
        <f t="shared" si="26"/>
        <v>Global</v>
      </c>
      <c r="R94" s="60" t="str">
        <f t="shared" si="27"/>
        <v>No</v>
      </c>
      <c r="S94" s="60" t="str">
        <f t="shared" si="28"/>
        <v>N/A</v>
      </c>
      <c r="T94" s="60" t="str">
        <f>+IF(U94=0,"Definitiva",IF(U94=V94,"N/A",IF(U94&lt;&gt;V94,"Temporal",ERROR)))</f>
        <v>Definitiva</v>
      </c>
      <c r="U94" s="118"/>
      <c r="V94" s="54"/>
      <c r="W94" s="92"/>
      <c r="X94" s="171"/>
      <c r="Y94" s="118"/>
      <c r="Z94" s="54"/>
      <c r="AA94" s="54"/>
      <c r="AB94" s="54"/>
      <c r="AC94" s="119" t="str">
        <f t="shared" ca="1" si="31"/>
        <v>*</v>
      </c>
      <c r="AD94" s="120"/>
      <c r="AE94" s="54"/>
      <c r="AF94" s="54"/>
      <c r="AG94" s="120"/>
      <c r="AH94" s="54"/>
      <c r="AI94" s="120"/>
      <c r="AJ94" s="54"/>
      <c r="AK94" s="121" t="str">
        <f t="shared" ca="1" si="32"/>
        <v>*</v>
      </c>
      <c r="AL94" s="120"/>
      <c r="AM94" s="92"/>
      <c r="AN94" s="54"/>
      <c r="AO94" s="54"/>
      <c r="AP94" s="120"/>
      <c r="AQ94" s="122"/>
      <c r="AR94" s="54"/>
      <c r="AS94" s="54"/>
      <c r="AT94" s="54"/>
      <c r="AU94" s="54"/>
      <c r="AV94" s="54"/>
      <c r="AW94" s="54"/>
      <c r="AX94" s="92"/>
      <c r="AY94" s="92"/>
      <c r="AZ94" s="54"/>
      <c r="BA94" s="54"/>
      <c r="BB94" s="54"/>
      <c r="BC94" s="54"/>
      <c r="BD94" s="54"/>
      <c r="BE94" s="54"/>
      <c r="BF94" s="113"/>
      <c r="BG94" s="54"/>
      <c r="BH94" s="54"/>
      <c r="BI94" s="54"/>
      <c r="BJ94" s="54"/>
      <c r="BK94" s="54"/>
      <c r="BL94" s="54"/>
      <c r="BM94" s="54"/>
      <c r="BN94" s="54"/>
      <c r="BO94" s="54"/>
      <c r="BP94" s="54"/>
      <c r="BQ94" s="54"/>
      <c r="BR94" s="54"/>
      <c r="BS94" s="54"/>
      <c r="BT94" s="54"/>
      <c r="BU94" s="54"/>
      <c r="BV94" s="54"/>
      <c r="BW94" s="54"/>
      <c r="BX94" s="54"/>
      <c r="BY94" s="54"/>
      <c r="BZ94" s="120"/>
      <c r="CA94" s="121" t="str">
        <f t="shared" ca="1" si="33"/>
        <v>*</v>
      </c>
      <c r="CB94" s="54"/>
      <c r="CC94" s="120"/>
      <c r="CD94" s="121" t="str">
        <f t="shared" ca="1" si="34"/>
        <v>*</v>
      </c>
      <c r="CE94" s="54"/>
      <c r="CF94" s="120"/>
      <c r="CG94" s="121" t="str">
        <f t="shared" ca="1" si="35"/>
        <v>*</v>
      </c>
      <c r="CH94" s="54"/>
      <c r="CI94" s="120"/>
      <c r="CJ94" s="121" t="str">
        <f t="shared" ca="1" si="36"/>
        <v>*</v>
      </c>
      <c r="CK94" s="54"/>
      <c r="CL94" s="54"/>
      <c r="CM94" s="121" t="str">
        <f t="shared" ca="1" si="37"/>
        <v>*</v>
      </c>
      <c r="CN94" s="54"/>
      <c r="CO94" s="113"/>
    </row>
    <row r="95" spans="1:93" s="114" customFormat="1" ht="30.75" customHeight="1" x14ac:dyDescent="0.25">
      <c r="A95" s="115">
        <v>89</v>
      </c>
      <c r="B95" s="102" t="str">
        <f t="shared" si="29"/>
        <v>*</v>
      </c>
      <c r="C95" s="102" t="str">
        <f t="shared" si="30"/>
        <v>*</v>
      </c>
      <c r="D95" s="88" t="s">
        <v>169</v>
      </c>
      <c r="E95" s="88" t="str">
        <f t="shared" si="23"/>
        <v>Profesional</v>
      </c>
      <c r="F95" s="88" t="str">
        <f t="shared" si="38"/>
        <v>219</v>
      </c>
      <c r="G95" s="88" t="s">
        <v>192</v>
      </c>
      <c r="H95" s="60" t="str">
        <f t="shared" si="24"/>
        <v>Carrera Administrativa</v>
      </c>
      <c r="I95" s="116"/>
      <c r="J95" s="116"/>
      <c r="K95" s="117"/>
      <c r="L95" s="116"/>
      <c r="M95" s="117"/>
      <c r="N95" s="54"/>
      <c r="O95" s="54"/>
      <c r="P95" s="60" t="str">
        <f t="shared" si="25"/>
        <v>*</v>
      </c>
      <c r="Q95" s="60" t="str">
        <f t="shared" si="26"/>
        <v>Global</v>
      </c>
      <c r="R95" s="60" t="str">
        <f t="shared" si="27"/>
        <v>No</v>
      </c>
      <c r="S95" s="60" t="str">
        <f t="shared" si="28"/>
        <v>N/A</v>
      </c>
      <c r="T95" s="60" t="str">
        <f>+IF(U95=0,"Definitiva",IF(U95=V95,"N/A",IF(U95&lt;&gt;V95,"Temporal",ERROR)))</f>
        <v>Definitiva</v>
      </c>
      <c r="U95" s="118"/>
      <c r="V95" s="54"/>
      <c r="W95" s="92"/>
      <c r="X95" s="171"/>
      <c r="Y95" s="118"/>
      <c r="Z95" s="54"/>
      <c r="AA95" s="54"/>
      <c r="AB95" s="54"/>
      <c r="AC95" s="119" t="str">
        <f t="shared" ca="1" si="31"/>
        <v>*</v>
      </c>
      <c r="AD95" s="120"/>
      <c r="AE95" s="54"/>
      <c r="AF95" s="54"/>
      <c r="AG95" s="120"/>
      <c r="AH95" s="54"/>
      <c r="AI95" s="120"/>
      <c r="AJ95" s="54"/>
      <c r="AK95" s="121" t="str">
        <f t="shared" ca="1" si="32"/>
        <v>*</v>
      </c>
      <c r="AL95" s="120"/>
      <c r="AM95" s="92"/>
      <c r="AN95" s="54"/>
      <c r="AO95" s="54"/>
      <c r="AP95" s="120"/>
      <c r="AQ95" s="122"/>
      <c r="AR95" s="54"/>
      <c r="AS95" s="54"/>
      <c r="AT95" s="54"/>
      <c r="AU95" s="54"/>
      <c r="AV95" s="54"/>
      <c r="AW95" s="54"/>
      <c r="AX95" s="92"/>
      <c r="AY95" s="92"/>
      <c r="AZ95" s="54"/>
      <c r="BA95" s="54"/>
      <c r="BB95" s="54"/>
      <c r="BC95" s="54"/>
      <c r="BD95" s="54"/>
      <c r="BE95" s="54"/>
      <c r="BF95" s="113"/>
      <c r="BG95" s="54"/>
      <c r="BH95" s="54"/>
      <c r="BI95" s="54"/>
      <c r="BJ95" s="54"/>
      <c r="BK95" s="54"/>
      <c r="BL95" s="54"/>
      <c r="BM95" s="54"/>
      <c r="BN95" s="54"/>
      <c r="BO95" s="54"/>
      <c r="BP95" s="54"/>
      <c r="BQ95" s="54"/>
      <c r="BR95" s="54"/>
      <c r="BS95" s="54"/>
      <c r="BT95" s="54"/>
      <c r="BU95" s="54"/>
      <c r="BV95" s="54"/>
      <c r="BW95" s="54"/>
      <c r="BX95" s="54"/>
      <c r="BY95" s="54"/>
      <c r="BZ95" s="120"/>
      <c r="CA95" s="121" t="str">
        <f t="shared" ca="1" si="33"/>
        <v>*</v>
      </c>
      <c r="CB95" s="54"/>
      <c r="CC95" s="120"/>
      <c r="CD95" s="121" t="str">
        <f t="shared" ca="1" si="34"/>
        <v>*</v>
      </c>
      <c r="CE95" s="54"/>
      <c r="CF95" s="120"/>
      <c r="CG95" s="121" t="str">
        <f t="shared" ca="1" si="35"/>
        <v>*</v>
      </c>
      <c r="CH95" s="54"/>
      <c r="CI95" s="120"/>
      <c r="CJ95" s="121" t="str">
        <f t="shared" ca="1" si="36"/>
        <v>*</v>
      </c>
      <c r="CK95" s="54"/>
      <c r="CL95" s="54"/>
      <c r="CM95" s="121" t="str">
        <f t="shared" ca="1" si="37"/>
        <v>*</v>
      </c>
      <c r="CN95" s="54"/>
      <c r="CO95" s="113"/>
    </row>
    <row r="96" spans="1:93" s="114" customFormat="1" ht="30.75" customHeight="1" x14ac:dyDescent="0.25">
      <c r="A96" s="115">
        <v>90</v>
      </c>
      <c r="B96" s="102" t="str">
        <f t="shared" si="29"/>
        <v>*</v>
      </c>
      <c r="C96" s="102" t="str">
        <f t="shared" si="30"/>
        <v>*</v>
      </c>
      <c r="D96" s="88" t="s">
        <v>169</v>
      </c>
      <c r="E96" s="88" t="str">
        <f t="shared" si="23"/>
        <v>Profesional</v>
      </c>
      <c r="F96" s="88" t="str">
        <f t="shared" si="38"/>
        <v>219</v>
      </c>
      <c r="G96" s="88" t="s">
        <v>192</v>
      </c>
      <c r="H96" s="60" t="str">
        <f t="shared" si="24"/>
        <v>Carrera Administrativa</v>
      </c>
      <c r="I96" s="116"/>
      <c r="J96" s="116"/>
      <c r="K96" s="117"/>
      <c r="L96" s="116"/>
      <c r="M96" s="117"/>
      <c r="N96" s="54"/>
      <c r="O96" s="54"/>
      <c r="P96" s="60" t="str">
        <f t="shared" si="25"/>
        <v>*</v>
      </c>
      <c r="Q96" s="60" t="str">
        <f t="shared" si="26"/>
        <v>Global</v>
      </c>
      <c r="R96" s="60" t="str">
        <f t="shared" si="27"/>
        <v>No</v>
      </c>
      <c r="S96" s="60" t="str">
        <f t="shared" si="28"/>
        <v>N/A</v>
      </c>
      <c r="T96" s="60" t="str">
        <f>+IF(U96=0,"Definitiva",IF(U96=V96,"N/A",IF(U96&lt;&gt;V96,"Temporal",ERROR)))</f>
        <v>Definitiva</v>
      </c>
      <c r="U96" s="118"/>
      <c r="V96" s="54"/>
      <c r="W96" s="92"/>
      <c r="X96" s="171"/>
      <c r="Y96" s="118"/>
      <c r="Z96" s="54"/>
      <c r="AA96" s="54"/>
      <c r="AB96" s="54"/>
      <c r="AC96" s="119" t="str">
        <f t="shared" ca="1" si="31"/>
        <v>*</v>
      </c>
      <c r="AD96" s="120"/>
      <c r="AE96" s="54"/>
      <c r="AF96" s="54"/>
      <c r="AG96" s="120"/>
      <c r="AH96" s="54"/>
      <c r="AI96" s="120"/>
      <c r="AJ96" s="54"/>
      <c r="AK96" s="121" t="str">
        <f t="shared" ca="1" si="32"/>
        <v>*</v>
      </c>
      <c r="AL96" s="120"/>
      <c r="AM96" s="92"/>
      <c r="AN96" s="54"/>
      <c r="AO96" s="54"/>
      <c r="AP96" s="120"/>
      <c r="AQ96" s="122"/>
      <c r="AR96" s="54"/>
      <c r="AS96" s="54"/>
      <c r="AT96" s="54"/>
      <c r="AU96" s="54"/>
      <c r="AV96" s="54"/>
      <c r="AW96" s="54"/>
      <c r="AX96" s="92"/>
      <c r="AY96" s="92"/>
      <c r="AZ96" s="54"/>
      <c r="BA96" s="54"/>
      <c r="BB96" s="54"/>
      <c r="BC96" s="54"/>
      <c r="BD96" s="54"/>
      <c r="BE96" s="54"/>
      <c r="BF96" s="113"/>
      <c r="BG96" s="54"/>
      <c r="BH96" s="54"/>
      <c r="BI96" s="54"/>
      <c r="BJ96" s="54"/>
      <c r="BK96" s="54"/>
      <c r="BL96" s="54"/>
      <c r="BM96" s="54"/>
      <c r="BN96" s="54"/>
      <c r="BO96" s="54"/>
      <c r="BP96" s="54"/>
      <c r="BQ96" s="54"/>
      <c r="BR96" s="54"/>
      <c r="BS96" s="54"/>
      <c r="BT96" s="54"/>
      <c r="BU96" s="54"/>
      <c r="BV96" s="54"/>
      <c r="BW96" s="54"/>
      <c r="BX96" s="54"/>
      <c r="BY96" s="54"/>
      <c r="BZ96" s="120"/>
      <c r="CA96" s="121" t="str">
        <f t="shared" ca="1" si="33"/>
        <v>*</v>
      </c>
      <c r="CB96" s="54"/>
      <c r="CC96" s="120"/>
      <c r="CD96" s="121" t="str">
        <f t="shared" ca="1" si="34"/>
        <v>*</v>
      </c>
      <c r="CE96" s="54"/>
      <c r="CF96" s="120"/>
      <c r="CG96" s="121" t="str">
        <f t="shared" ca="1" si="35"/>
        <v>*</v>
      </c>
      <c r="CH96" s="54"/>
      <c r="CI96" s="120"/>
      <c r="CJ96" s="121" t="str">
        <f t="shared" ca="1" si="36"/>
        <v>*</v>
      </c>
      <c r="CK96" s="54"/>
      <c r="CL96" s="54"/>
      <c r="CM96" s="121" t="str">
        <f t="shared" ca="1" si="37"/>
        <v>*</v>
      </c>
      <c r="CN96" s="54"/>
      <c r="CO96" s="113"/>
    </row>
    <row r="97" spans="1:93" s="114" customFormat="1" ht="30.75" customHeight="1" x14ac:dyDescent="0.25">
      <c r="A97" s="115">
        <v>91</v>
      </c>
      <c r="B97" s="102" t="str">
        <f t="shared" si="29"/>
        <v>*</v>
      </c>
      <c r="C97" s="102" t="str">
        <f t="shared" si="30"/>
        <v>*</v>
      </c>
      <c r="D97" s="88" t="s">
        <v>169</v>
      </c>
      <c r="E97" s="88" t="str">
        <f t="shared" si="23"/>
        <v>Profesional</v>
      </c>
      <c r="F97" s="88" t="str">
        <f t="shared" si="38"/>
        <v>219</v>
      </c>
      <c r="G97" s="88" t="s">
        <v>192</v>
      </c>
      <c r="H97" s="60" t="str">
        <f t="shared" si="24"/>
        <v>Carrera Administrativa</v>
      </c>
      <c r="I97" s="116"/>
      <c r="J97" s="116"/>
      <c r="K97" s="117"/>
      <c r="L97" s="116"/>
      <c r="M97" s="117"/>
      <c r="N97" s="54"/>
      <c r="O97" s="54"/>
      <c r="P97" s="60" t="str">
        <f t="shared" si="25"/>
        <v>*</v>
      </c>
      <c r="Q97" s="60" t="str">
        <f t="shared" si="26"/>
        <v>Global</v>
      </c>
      <c r="R97" s="60" t="str">
        <f t="shared" si="27"/>
        <v>No</v>
      </c>
      <c r="S97" s="60" t="str">
        <f t="shared" si="28"/>
        <v>N/A</v>
      </c>
      <c r="T97" s="60" t="str">
        <f>+IF(U97=0,"Definitiva",IF(U97=V97,"N/A",IF(U97&lt;&gt;V97,"Temporal",ERROR)))</f>
        <v>Definitiva</v>
      </c>
      <c r="U97" s="118"/>
      <c r="V97" s="54"/>
      <c r="W97" s="92"/>
      <c r="X97" s="171"/>
      <c r="Y97" s="118"/>
      <c r="Z97" s="54"/>
      <c r="AA97" s="54"/>
      <c r="AB97" s="54"/>
      <c r="AC97" s="119" t="str">
        <f t="shared" ca="1" si="31"/>
        <v>*</v>
      </c>
      <c r="AD97" s="120"/>
      <c r="AE97" s="54"/>
      <c r="AF97" s="54"/>
      <c r="AG97" s="120"/>
      <c r="AH97" s="54"/>
      <c r="AI97" s="120"/>
      <c r="AJ97" s="54"/>
      <c r="AK97" s="121" t="str">
        <f t="shared" ca="1" si="32"/>
        <v>*</v>
      </c>
      <c r="AL97" s="120"/>
      <c r="AM97" s="92"/>
      <c r="AN97" s="54"/>
      <c r="AO97" s="54"/>
      <c r="AP97" s="120"/>
      <c r="AQ97" s="122"/>
      <c r="AR97" s="54"/>
      <c r="AS97" s="54"/>
      <c r="AT97" s="54"/>
      <c r="AU97" s="54"/>
      <c r="AV97" s="54"/>
      <c r="AW97" s="54"/>
      <c r="AX97" s="92"/>
      <c r="AY97" s="92"/>
      <c r="AZ97" s="54"/>
      <c r="BA97" s="54"/>
      <c r="BB97" s="54"/>
      <c r="BC97" s="54"/>
      <c r="BD97" s="54"/>
      <c r="BE97" s="54"/>
      <c r="BF97" s="113"/>
      <c r="BG97" s="54"/>
      <c r="BH97" s="54"/>
      <c r="BI97" s="54"/>
      <c r="BJ97" s="54"/>
      <c r="BK97" s="54"/>
      <c r="BL97" s="54"/>
      <c r="BM97" s="54"/>
      <c r="BN97" s="54"/>
      <c r="BO97" s="54"/>
      <c r="BP97" s="54"/>
      <c r="BQ97" s="54"/>
      <c r="BR97" s="54"/>
      <c r="BS97" s="54"/>
      <c r="BT97" s="54"/>
      <c r="BU97" s="54"/>
      <c r="BV97" s="54"/>
      <c r="BW97" s="54"/>
      <c r="BX97" s="54"/>
      <c r="BY97" s="54"/>
      <c r="BZ97" s="120"/>
      <c r="CA97" s="121" t="str">
        <f t="shared" ca="1" si="33"/>
        <v>*</v>
      </c>
      <c r="CB97" s="54"/>
      <c r="CC97" s="120"/>
      <c r="CD97" s="121" t="str">
        <f t="shared" ca="1" si="34"/>
        <v>*</v>
      </c>
      <c r="CE97" s="54"/>
      <c r="CF97" s="120"/>
      <c r="CG97" s="121" t="str">
        <f t="shared" ca="1" si="35"/>
        <v>*</v>
      </c>
      <c r="CH97" s="54"/>
      <c r="CI97" s="120"/>
      <c r="CJ97" s="121" t="str">
        <f t="shared" ca="1" si="36"/>
        <v>*</v>
      </c>
      <c r="CK97" s="54"/>
      <c r="CL97" s="54"/>
      <c r="CM97" s="121" t="str">
        <f t="shared" ca="1" si="37"/>
        <v>*</v>
      </c>
      <c r="CN97" s="54"/>
      <c r="CO97" s="113"/>
    </row>
    <row r="98" spans="1:93" s="114" customFormat="1" ht="30.75" customHeight="1" x14ac:dyDescent="0.25">
      <c r="A98" s="115">
        <v>92</v>
      </c>
      <c r="B98" s="102" t="str">
        <f t="shared" si="29"/>
        <v>*</v>
      </c>
      <c r="C98" s="102" t="str">
        <f t="shared" si="30"/>
        <v>*</v>
      </c>
      <c r="D98" s="88" t="s">
        <v>169</v>
      </c>
      <c r="E98" s="88" t="str">
        <f t="shared" si="23"/>
        <v>Profesional</v>
      </c>
      <c r="F98" s="88" t="str">
        <f t="shared" si="38"/>
        <v>219</v>
      </c>
      <c r="G98" s="88" t="s">
        <v>192</v>
      </c>
      <c r="H98" s="60" t="str">
        <f t="shared" si="24"/>
        <v>Carrera Administrativa</v>
      </c>
      <c r="I98" s="116"/>
      <c r="J98" s="116"/>
      <c r="K98" s="117"/>
      <c r="L98" s="116"/>
      <c r="M98" s="117"/>
      <c r="N98" s="54"/>
      <c r="O98" s="54"/>
      <c r="P98" s="60" t="str">
        <f t="shared" si="25"/>
        <v>*</v>
      </c>
      <c r="Q98" s="60" t="str">
        <f t="shared" si="26"/>
        <v>Global</v>
      </c>
      <c r="R98" s="60" t="str">
        <f t="shared" si="27"/>
        <v>No</v>
      </c>
      <c r="S98" s="60" t="str">
        <f t="shared" si="28"/>
        <v>N/A</v>
      </c>
      <c r="T98" s="60" t="str">
        <f>+IF(U98=0,"Definitiva",IF(U98=V98,"N/A",IF(U98&lt;&gt;V98,"Temporal",ERROR)))</f>
        <v>Definitiva</v>
      </c>
      <c r="U98" s="118"/>
      <c r="V98" s="54"/>
      <c r="W98" s="92"/>
      <c r="X98" s="171"/>
      <c r="Y98" s="118"/>
      <c r="Z98" s="54"/>
      <c r="AA98" s="54"/>
      <c r="AB98" s="54"/>
      <c r="AC98" s="119" t="str">
        <f t="shared" ca="1" si="31"/>
        <v>*</v>
      </c>
      <c r="AD98" s="120"/>
      <c r="AE98" s="54"/>
      <c r="AF98" s="54"/>
      <c r="AG98" s="120"/>
      <c r="AH98" s="54"/>
      <c r="AI98" s="120"/>
      <c r="AJ98" s="54"/>
      <c r="AK98" s="121" t="str">
        <f t="shared" ca="1" si="32"/>
        <v>*</v>
      </c>
      <c r="AL98" s="120"/>
      <c r="AM98" s="92"/>
      <c r="AN98" s="54"/>
      <c r="AO98" s="54"/>
      <c r="AP98" s="120"/>
      <c r="AQ98" s="122"/>
      <c r="AR98" s="54"/>
      <c r="AS98" s="54"/>
      <c r="AT98" s="54"/>
      <c r="AU98" s="54"/>
      <c r="AV98" s="54"/>
      <c r="AW98" s="54"/>
      <c r="AX98" s="92"/>
      <c r="AY98" s="92"/>
      <c r="AZ98" s="54"/>
      <c r="BA98" s="54"/>
      <c r="BB98" s="54"/>
      <c r="BC98" s="54"/>
      <c r="BD98" s="54"/>
      <c r="BE98" s="54"/>
      <c r="BF98" s="113"/>
      <c r="BG98" s="54"/>
      <c r="BH98" s="54"/>
      <c r="BI98" s="54"/>
      <c r="BJ98" s="54"/>
      <c r="BK98" s="54"/>
      <c r="BL98" s="54"/>
      <c r="BM98" s="54"/>
      <c r="BN98" s="54"/>
      <c r="BO98" s="54"/>
      <c r="BP98" s="54"/>
      <c r="BQ98" s="54"/>
      <c r="BR98" s="54"/>
      <c r="BS98" s="54"/>
      <c r="BT98" s="54"/>
      <c r="BU98" s="54"/>
      <c r="BV98" s="54"/>
      <c r="BW98" s="54"/>
      <c r="BX98" s="54"/>
      <c r="BY98" s="54"/>
      <c r="BZ98" s="120"/>
      <c r="CA98" s="121" t="str">
        <f t="shared" ca="1" si="33"/>
        <v>*</v>
      </c>
      <c r="CB98" s="54"/>
      <c r="CC98" s="120"/>
      <c r="CD98" s="121" t="str">
        <f t="shared" ca="1" si="34"/>
        <v>*</v>
      </c>
      <c r="CE98" s="54"/>
      <c r="CF98" s="120"/>
      <c r="CG98" s="121" t="str">
        <f t="shared" ca="1" si="35"/>
        <v>*</v>
      </c>
      <c r="CH98" s="54"/>
      <c r="CI98" s="120"/>
      <c r="CJ98" s="121" t="str">
        <f t="shared" ca="1" si="36"/>
        <v>*</v>
      </c>
      <c r="CK98" s="54"/>
      <c r="CL98" s="54"/>
      <c r="CM98" s="121" t="str">
        <f t="shared" ca="1" si="37"/>
        <v>*</v>
      </c>
      <c r="CN98" s="54"/>
      <c r="CO98" s="113"/>
    </row>
    <row r="99" spans="1:93" s="114" customFormat="1" ht="30.75" customHeight="1" x14ac:dyDescent="0.25">
      <c r="A99" s="115">
        <v>93</v>
      </c>
      <c r="B99" s="102" t="str">
        <f t="shared" si="29"/>
        <v>*</v>
      </c>
      <c r="C99" s="102" t="str">
        <f t="shared" si="30"/>
        <v>*</v>
      </c>
      <c r="D99" s="88" t="s">
        <v>169</v>
      </c>
      <c r="E99" s="88" t="str">
        <f t="shared" si="23"/>
        <v>Profesional</v>
      </c>
      <c r="F99" s="88" t="str">
        <f t="shared" si="38"/>
        <v>219</v>
      </c>
      <c r="G99" s="88" t="s">
        <v>192</v>
      </c>
      <c r="H99" s="60" t="str">
        <f t="shared" si="24"/>
        <v>Carrera Administrativa</v>
      </c>
      <c r="I99" s="116"/>
      <c r="J99" s="116"/>
      <c r="K99" s="117"/>
      <c r="L99" s="116"/>
      <c r="M99" s="117"/>
      <c r="N99" s="54"/>
      <c r="O99" s="54"/>
      <c r="P99" s="60" t="str">
        <f t="shared" si="25"/>
        <v>*</v>
      </c>
      <c r="Q99" s="60" t="str">
        <f t="shared" si="26"/>
        <v>Global</v>
      </c>
      <c r="R99" s="60" t="str">
        <f t="shared" si="27"/>
        <v>No</v>
      </c>
      <c r="S99" s="60" t="str">
        <f t="shared" si="28"/>
        <v>N/A</v>
      </c>
      <c r="T99" s="60" t="str">
        <f>+IF(U99=0,"Definitiva",IF(U99=V99,"N/A",IF(U99&lt;&gt;V99,"Temporal",ERROR)))</f>
        <v>Definitiva</v>
      </c>
      <c r="U99" s="118"/>
      <c r="V99" s="54"/>
      <c r="W99" s="92"/>
      <c r="X99" s="171"/>
      <c r="Y99" s="118"/>
      <c r="Z99" s="54"/>
      <c r="AA99" s="54"/>
      <c r="AB99" s="54"/>
      <c r="AC99" s="119" t="str">
        <f t="shared" ca="1" si="31"/>
        <v>*</v>
      </c>
      <c r="AD99" s="120"/>
      <c r="AE99" s="54"/>
      <c r="AF99" s="54"/>
      <c r="AG99" s="120"/>
      <c r="AH99" s="54"/>
      <c r="AI99" s="120"/>
      <c r="AJ99" s="54"/>
      <c r="AK99" s="121" t="str">
        <f t="shared" ca="1" si="32"/>
        <v>*</v>
      </c>
      <c r="AL99" s="120"/>
      <c r="AM99" s="92"/>
      <c r="AN99" s="54"/>
      <c r="AO99" s="54"/>
      <c r="AP99" s="120"/>
      <c r="AQ99" s="122"/>
      <c r="AR99" s="54"/>
      <c r="AS99" s="54"/>
      <c r="AT99" s="54"/>
      <c r="AU99" s="54"/>
      <c r="AV99" s="54"/>
      <c r="AW99" s="54"/>
      <c r="AX99" s="92"/>
      <c r="AY99" s="92"/>
      <c r="AZ99" s="54"/>
      <c r="BA99" s="54"/>
      <c r="BB99" s="54"/>
      <c r="BC99" s="54"/>
      <c r="BD99" s="54"/>
      <c r="BE99" s="54"/>
      <c r="BF99" s="113"/>
      <c r="BG99" s="54"/>
      <c r="BH99" s="54"/>
      <c r="BI99" s="54"/>
      <c r="BJ99" s="54"/>
      <c r="BK99" s="54"/>
      <c r="BL99" s="54"/>
      <c r="BM99" s="54"/>
      <c r="BN99" s="54"/>
      <c r="BO99" s="54"/>
      <c r="BP99" s="54"/>
      <c r="BQ99" s="54"/>
      <c r="BR99" s="54"/>
      <c r="BS99" s="54"/>
      <c r="BT99" s="54"/>
      <c r="BU99" s="54"/>
      <c r="BV99" s="54"/>
      <c r="BW99" s="54"/>
      <c r="BX99" s="54"/>
      <c r="BY99" s="54"/>
      <c r="BZ99" s="120"/>
      <c r="CA99" s="121" t="str">
        <f t="shared" ca="1" si="33"/>
        <v>*</v>
      </c>
      <c r="CB99" s="54"/>
      <c r="CC99" s="120"/>
      <c r="CD99" s="121" t="str">
        <f t="shared" ca="1" si="34"/>
        <v>*</v>
      </c>
      <c r="CE99" s="54"/>
      <c r="CF99" s="120"/>
      <c r="CG99" s="121" t="str">
        <f t="shared" ca="1" si="35"/>
        <v>*</v>
      </c>
      <c r="CH99" s="54"/>
      <c r="CI99" s="120"/>
      <c r="CJ99" s="121" t="str">
        <f t="shared" ca="1" si="36"/>
        <v>*</v>
      </c>
      <c r="CK99" s="54"/>
      <c r="CL99" s="54"/>
      <c r="CM99" s="121" t="str">
        <f t="shared" ca="1" si="37"/>
        <v>*</v>
      </c>
      <c r="CN99" s="54"/>
      <c r="CO99" s="113"/>
    </row>
    <row r="100" spans="1:93" s="114" customFormat="1" ht="30.75" customHeight="1" x14ac:dyDescent="0.25">
      <c r="A100" s="115">
        <v>94</v>
      </c>
      <c r="B100" s="102" t="str">
        <f t="shared" si="29"/>
        <v>*</v>
      </c>
      <c r="C100" s="102" t="str">
        <f t="shared" si="30"/>
        <v>*</v>
      </c>
      <c r="D100" s="88" t="s">
        <v>169</v>
      </c>
      <c r="E100" s="88" t="str">
        <f t="shared" si="23"/>
        <v>Profesional</v>
      </c>
      <c r="F100" s="88" t="str">
        <f t="shared" si="38"/>
        <v>219</v>
      </c>
      <c r="G100" s="88" t="s">
        <v>198</v>
      </c>
      <c r="H100" s="60" t="str">
        <f t="shared" si="24"/>
        <v>Carrera Administrativa</v>
      </c>
      <c r="I100" s="116"/>
      <c r="J100" s="116"/>
      <c r="K100" s="117"/>
      <c r="L100" s="116"/>
      <c r="M100" s="117"/>
      <c r="N100" s="54"/>
      <c r="O100" s="54"/>
      <c r="P100" s="60" t="str">
        <f t="shared" si="25"/>
        <v>*</v>
      </c>
      <c r="Q100" s="60" t="str">
        <f t="shared" si="26"/>
        <v>Global</v>
      </c>
      <c r="R100" s="60" t="str">
        <f t="shared" si="27"/>
        <v>No</v>
      </c>
      <c r="S100" s="60" t="str">
        <f t="shared" si="28"/>
        <v>N/A</v>
      </c>
      <c r="T100" s="60" t="str">
        <f>+IF(U100=0,"Definitiva",IF(U100=V100,"N/A",IF(U100&lt;&gt;V100,"Temporal",ERROR)))</f>
        <v>Definitiva</v>
      </c>
      <c r="U100" s="118"/>
      <c r="V100" s="54"/>
      <c r="W100" s="92"/>
      <c r="X100" s="171"/>
      <c r="Y100" s="118"/>
      <c r="Z100" s="54"/>
      <c r="AA100" s="54"/>
      <c r="AB100" s="54"/>
      <c r="AC100" s="119" t="str">
        <f t="shared" ca="1" si="31"/>
        <v>*</v>
      </c>
      <c r="AD100" s="120"/>
      <c r="AE100" s="54"/>
      <c r="AF100" s="54"/>
      <c r="AG100" s="120"/>
      <c r="AH100" s="54"/>
      <c r="AI100" s="120"/>
      <c r="AJ100" s="54"/>
      <c r="AK100" s="121" t="str">
        <f t="shared" ca="1" si="32"/>
        <v>*</v>
      </c>
      <c r="AL100" s="120"/>
      <c r="AM100" s="92"/>
      <c r="AN100" s="54"/>
      <c r="AO100" s="54"/>
      <c r="AP100" s="120"/>
      <c r="AQ100" s="122"/>
      <c r="AR100" s="54"/>
      <c r="AS100" s="54"/>
      <c r="AT100" s="54"/>
      <c r="AU100" s="54"/>
      <c r="AV100" s="54"/>
      <c r="AW100" s="54"/>
      <c r="AX100" s="92"/>
      <c r="AY100" s="92"/>
      <c r="AZ100" s="54"/>
      <c r="BA100" s="54"/>
      <c r="BB100" s="54"/>
      <c r="BC100" s="54"/>
      <c r="BD100" s="54"/>
      <c r="BE100" s="54"/>
      <c r="BF100" s="113"/>
      <c r="BG100" s="54"/>
      <c r="BH100" s="54"/>
      <c r="BI100" s="54"/>
      <c r="BJ100" s="54"/>
      <c r="BK100" s="54"/>
      <c r="BL100" s="54"/>
      <c r="BM100" s="54"/>
      <c r="BN100" s="54"/>
      <c r="BO100" s="54"/>
      <c r="BP100" s="54"/>
      <c r="BQ100" s="54"/>
      <c r="BR100" s="54"/>
      <c r="BS100" s="54"/>
      <c r="BT100" s="54"/>
      <c r="BU100" s="54"/>
      <c r="BV100" s="54"/>
      <c r="BW100" s="54"/>
      <c r="BX100" s="54"/>
      <c r="BY100" s="54"/>
      <c r="BZ100" s="120"/>
      <c r="CA100" s="121" t="str">
        <f t="shared" ca="1" si="33"/>
        <v>*</v>
      </c>
      <c r="CB100" s="54"/>
      <c r="CC100" s="120"/>
      <c r="CD100" s="121" t="str">
        <f t="shared" ca="1" si="34"/>
        <v>*</v>
      </c>
      <c r="CE100" s="54"/>
      <c r="CF100" s="120"/>
      <c r="CG100" s="121" t="str">
        <f t="shared" ca="1" si="35"/>
        <v>*</v>
      </c>
      <c r="CH100" s="54"/>
      <c r="CI100" s="120"/>
      <c r="CJ100" s="121" t="str">
        <f t="shared" ca="1" si="36"/>
        <v>*</v>
      </c>
      <c r="CK100" s="54"/>
      <c r="CL100" s="54"/>
      <c r="CM100" s="121" t="str">
        <f t="shared" ca="1" si="37"/>
        <v>*</v>
      </c>
      <c r="CN100" s="54"/>
      <c r="CO100" s="113"/>
    </row>
    <row r="101" spans="1:93" s="114" customFormat="1" ht="30.75" customHeight="1" x14ac:dyDescent="0.25">
      <c r="A101" s="115">
        <v>95</v>
      </c>
      <c r="B101" s="102" t="str">
        <f t="shared" si="29"/>
        <v>*</v>
      </c>
      <c r="C101" s="102" t="str">
        <f t="shared" si="30"/>
        <v>*</v>
      </c>
      <c r="D101" s="88" t="s">
        <v>169</v>
      </c>
      <c r="E101" s="88" t="str">
        <f t="shared" si="23"/>
        <v>Profesional</v>
      </c>
      <c r="F101" s="88" t="str">
        <f t="shared" si="38"/>
        <v>219</v>
      </c>
      <c r="G101" s="88" t="s">
        <v>198</v>
      </c>
      <c r="H101" s="60" t="str">
        <f t="shared" si="24"/>
        <v>Carrera Administrativa</v>
      </c>
      <c r="I101" s="116"/>
      <c r="J101" s="116"/>
      <c r="K101" s="117"/>
      <c r="L101" s="116"/>
      <c r="M101" s="117"/>
      <c r="N101" s="54"/>
      <c r="O101" s="54"/>
      <c r="P101" s="60" t="str">
        <f t="shared" si="25"/>
        <v>*</v>
      </c>
      <c r="Q101" s="60" t="str">
        <f t="shared" si="26"/>
        <v>Global</v>
      </c>
      <c r="R101" s="60" t="str">
        <f t="shared" si="27"/>
        <v>No</v>
      </c>
      <c r="S101" s="60" t="str">
        <f t="shared" si="28"/>
        <v>N/A</v>
      </c>
      <c r="T101" s="60" t="str">
        <f>+IF(U101=0,"Definitiva",IF(U101=V101,"N/A",IF(U101&lt;&gt;V101,"Temporal",ERROR)))</f>
        <v>Definitiva</v>
      </c>
      <c r="U101" s="118"/>
      <c r="V101" s="54"/>
      <c r="W101" s="92"/>
      <c r="X101" s="171"/>
      <c r="Y101" s="118"/>
      <c r="Z101" s="54"/>
      <c r="AA101" s="54"/>
      <c r="AB101" s="54"/>
      <c r="AC101" s="119" t="str">
        <f t="shared" ca="1" si="31"/>
        <v>*</v>
      </c>
      <c r="AD101" s="120"/>
      <c r="AE101" s="54"/>
      <c r="AF101" s="54"/>
      <c r="AG101" s="120"/>
      <c r="AH101" s="54"/>
      <c r="AI101" s="120"/>
      <c r="AJ101" s="54"/>
      <c r="AK101" s="121" t="str">
        <f t="shared" ca="1" si="32"/>
        <v>*</v>
      </c>
      <c r="AL101" s="120"/>
      <c r="AM101" s="92"/>
      <c r="AN101" s="54"/>
      <c r="AO101" s="54"/>
      <c r="AP101" s="120"/>
      <c r="AQ101" s="122"/>
      <c r="AR101" s="54"/>
      <c r="AS101" s="54"/>
      <c r="AT101" s="54"/>
      <c r="AU101" s="54"/>
      <c r="AV101" s="54"/>
      <c r="AW101" s="54"/>
      <c r="AX101" s="92"/>
      <c r="AY101" s="92"/>
      <c r="AZ101" s="54"/>
      <c r="BA101" s="54"/>
      <c r="BB101" s="54"/>
      <c r="BC101" s="54"/>
      <c r="BD101" s="54"/>
      <c r="BE101" s="54"/>
      <c r="BF101" s="113"/>
      <c r="BG101" s="54"/>
      <c r="BH101" s="54"/>
      <c r="BI101" s="54"/>
      <c r="BJ101" s="54"/>
      <c r="BK101" s="54"/>
      <c r="BL101" s="54"/>
      <c r="BM101" s="54"/>
      <c r="BN101" s="54"/>
      <c r="BO101" s="54"/>
      <c r="BP101" s="54"/>
      <c r="BQ101" s="54"/>
      <c r="BR101" s="54"/>
      <c r="BS101" s="54"/>
      <c r="BT101" s="54"/>
      <c r="BU101" s="54"/>
      <c r="BV101" s="54"/>
      <c r="BW101" s="54"/>
      <c r="BX101" s="54"/>
      <c r="BY101" s="54"/>
      <c r="BZ101" s="120"/>
      <c r="CA101" s="121" t="str">
        <f t="shared" ca="1" si="33"/>
        <v>*</v>
      </c>
      <c r="CB101" s="54"/>
      <c r="CC101" s="120"/>
      <c r="CD101" s="121" t="str">
        <f t="shared" ca="1" si="34"/>
        <v>*</v>
      </c>
      <c r="CE101" s="54"/>
      <c r="CF101" s="120"/>
      <c r="CG101" s="121" t="str">
        <f t="shared" ca="1" si="35"/>
        <v>*</v>
      </c>
      <c r="CH101" s="54"/>
      <c r="CI101" s="120"/>
      <c r="CJ101" s="121" t="str">
        <f t="shared" ca="1" si="36"/>
        <v>*</v>
      </c>
      <c r="CK101" s="54"/>
      <c r="CL101" s="54"/>
      <c r="CM101" s="121" t="str">
        <f t="shared" ca="1" si="37"/>
        <v>*</v>
      </c>
      <c r="CN101" s="54"/>
      <c r="CO101" s="113"/>
    </row>
    <row r="102" spans="1:93" s="114" customFormat="1" ht="30.75" customHeight="1" x14ac:dyDescent="0.25">
      <c r="A102" s="115">
        <v>96</v>
      </c>
      <c r="B102" s="102" t="str">
        <f t="shared" si="29"/>
        <v>*</v>
      </c>
      <c r="C102" s="102" t="str">
        <f t="shared" si="30"/>
        <v>*</v>
      </c>
      <c r="D102" s="88" t="s">
        <v>169</v>
      </c>
      <c r="E102" s="88" t="str">
        <f t="shared" si="23"/>
        <v>Profesional</v>
      </c>
      <c r="F102" s="88" t="str">
        <f t="shared" si="38"/>
        <v>219</v>
      </c>
      <c r="G102" s="88" t="s">
        <v>198</v>
      </c>
      <c r="H102" s="60" t="str">
        <f t="shared" si="24"/>
        <v>Carrera Administrativa</v>
      </c>
      <c r="I102" s="116"/>
      <c r="J102" s="116"/>
      <c r="K102" s="117"/>
      <c r="L102" s="116"/>
      <c r="M102" s="117"/>
      <c r="N102" s="54"/>
      <c r="O102" s="54"/>
      <c r="P102" s="60" t="str">
        <f t="shared" si="25"/>
        <v>*</v>
      </c>
      <c r="Q102" s="60" t="str">
        <f t="shared" si="26"/>
        <v>Global</v>
      </c>
      <c r="R102" s="60" t="str">
        <f t="shared" si="27"/>
        <v>No</v>
      </c>
      <c r="S102" s="60" t="str">
        <f t="shared" si="28"/>
        <v>N/A</v>
      </c>
      <c r="T102" s="60" t="str">
        <f>+IF(U102=0,"Definitiva",IF(U102=V102,"N/A",IF(U102&lt;&gt;V102,"Temporal",ERROR)))</f>
        <v>Definitiva</v>
      </c>
      <c r="U102" s="118"/>
      <c r="V102" s="54"/>
      <c r="W102" s="92"/>
      <c r="X102" s="171"/>
      <c r="Y102" s="118"/>
      <c r="Z102" s="54"/>
      <c r="AA102" s="54"/>
      <c r="AB102" s="54"/>
      <c r="AC102" s="119" t="str">
        <f t="shared" ca="1" si="31"/>
        <v>*</v>
      </c>
      <c r="AD102" s="120"/>
      <c r="AE102" s="54"/>
      <c r="AF102" s="54"/>
      <c r="AG102" s="120"/>
      <c r="AH102" s="54"/>
      <c r="AI102" s="120"/>
      <c r="AJ102" s="54"/>
      <c r="AK102" s="121" t="str">
        <f t="shared" ca="1" si="32"/>
        <v>*</v>
      </c>
      <c r="AL102" s="120"/>
      <c r="AM102" s="92"/>
      <c r="AN102" s="54"/>
      <c r="AO102" s="54"/>
      <c r="AP102" s="120"/>
      <c r="AQ102" s="122"/>
      <c r="AR102" s="54"/>
      <c r="AS102" s="54"/>
      <c r="AT102" s="54"/>
      <c r="AU102" s="54"/>
      <c r="AV102" s="54"/>
      <c r="AW102" s="54"/>
      <c r="AX102" s="92"/>
      <c r="AY102" s="92"/>
      <c r="AZ102" s="54"/>
      <c r="BA102" s="54"/>
      <c r="BB102" s="54"/>
      <c r="BC102" s="54"/>
      <c r="BD102" s="54"/>
      <c r="BE102" s="54"/>
      <c r="BF102" s="113"/>
      <c r="BG102" s="54"/>
      <c r="BH102" s="54"/>
      <c r="BI102" s="54"/>
      <c r="BJ102" s="54"/>
      <c r="BK102" s="54"/>
      <c r="BL102" s="54"/>
      <c r="BM102" s="54"/>
      <c r="BN102" s="54"/>
      <c r="BO102" s="54"/>
      <c r="BP102" s="54"/>
      <c r="BQ102" s="54"/>
      <c r="BR102" s="54"/>
      <c r="BS102" s="54"/>
      <c r="BT102" s="54"/>
      <c r="BU102" s="54"/>
      <c r="BV102" s="54"/>
      <c r="BW102" s="54"/>
      <c r="BX102" s="54"/>
      <c r="BY102" s="54"/>
      <c r="BZ102" s="120"/>
      <c r="CA102" s="121" t="str">
        <f t="shared" ca="1" si="33"/>
        <v>*</v>
      </c>
      <c r="CB102" s="54"/>
      <c r="CC102" s="120"/>
      <c r="CD102" s="121" t="str">
        <f t="shared" ca="1" si="34"/>
        <v>*</v>
      </c>
      <c r="CE102" s="54"/>
      <c r="CF102" s="120"/>
      <c r="CG102" s="121" t="str">
        <f t="shared" ca="1" si="35"/>
        <v>*</v>
      </c>
      <c r="CH102" s="54"/>
      <c r="CI102" s="120"/>
      <c r="CJ102" s="121" t="str">
        <f t="shared" ca="1" si="36"/>
        <v>*</v>
      </c>
      <c r="CK102" s="54"/>
      <c r="CL102" s="54"/>
      <c r="CM102" s="121" t="str">
        <f t="shared" ca="1" si="37"/>
        <v>*</v>
      </c>
      <c r="CN102" s="54"/>
      <c r="CO102" s="113"/>
    </row>
    <row r="103" spans="1:93" s="114" customFormat="1" ht="30.75" customHeight="1" x14ac:dyDescent="0.25">
      <c r="A103" s="115">
        <v>97</v>
      </c>
      <c r="B103" s="102" t="str">
        <f t="shared" si="29"/>
        <v>*</v>
      </c>
      <c r="C103" s="102" t="str">
        <f t="shared" si="30"/>
        <v>*</v>
      </c>
      <c r="D103" s="88" t="s">
        <v>169</v>
      </c>
      <c r="E103" s="88" t="str">
        <f t="shared" ref="E103:E241" si="39">IFERROR(VLOOKUP($D103,Mat_den_emp,3,FALSE),"*")</f>
        <v>Profesional</v>
      </c>
      <c r="F103" s="88" t="str">
        <f t="shared" si="38"/>
        <v>219</v>
      </c>
      <c r="G103" s="88" t="s">
        <v>198</v>
      </c>
      <c r="H103" s="60" t="str">
        <f t="shared" ref="H103:H241" si="40">IFERROR(VLOOKUP($D103,Mat_den_emp,4,FALSE),"*")</f>
        <v>Carrera Administrativa</v>
      </c>
      <c r="I103" s="116"/>
      <c r="J103" s="116"/>
      <c r="K103" s="117"/>
      <c r="L103" s="116"/>
      <c r="M103" s="117"/>
      <c r="N103" s="54"/>
      <c r="O103" s="54"/>
      <c r="P103" s="60" t="str">
        <f t="shared" si="25"/>
        <v>*</v>
      </c>
      <c r="Q103" s="60" t="str">
        <f t="shared" ref="Q103:Q241" si="41">IFERROR(VLOOKUP($D103,Mat_den_emp,6,FALSE),"*")</f>
        <v>Global</v>
      </c>
      <c r="R103" s="60" t="str">
        <f t="shared" ref="R103:R241" si="42">IFERROR(VLOOKUP($D103,Mat_den_emp,5,FALSE),"*")</f>
        <v>No</v>
      </c>
      <c r="S103" s="60" t="str">
        <f t="shared" ref="S103:S241" si="43">IFERROR(VLOOKUP($D103,Mat_den_emp,7,FALSE),"*")</f>
        <v>N/A</v>
      </c>
      <c r="T103" s="60" t="str">
        <f>+IF(U103=0,"Definitiva",IF(U103=V103,"N/A",IF(U103&lt;&gt;V103,"Temporal",ERROR)))</f>
        <v>Definitiva</v>
      </c>
      <c r="U103" s="118"/>
      <c r="V103" s="54"/>
      <c r="W103" s="92"/>
      <c r="X103" s="171"/>
      <c r="Y103" s="118"/>
      <c r="Z103" s="54"/>
      <c r="AA103" s="54"/>
      <c r="AB103" s="54"/>
      <c r="AC103" s="119" t="str">
        <f t="shared" ca="1" si="31"/>
        <v>*</v>
      </c>
      <c r="AD103" s="120"/>
      <c r="AE103" s="54"/>
      <c r="AF103" s="54"/>
      <c r="AG103" s="120"/>
      <c r="AH103" s="54"/>
      <c r="AI103" s="120"/>
      <c r="AJ103" s="54"/>
      <c r="AK103" s="121" t="str">
        <f t="shared" ca="1" si="32"/>
        <v>*</v>
      </c>
      <c r="AL103" s="120"/>
      <c r="AM103" s="92"/>
      <c r="AN103" s="54"/>
      <c r="AO103" s="54"/>
      <c r="AP103" s="120"/>
      <c r="AQ103" s="122"/>
      <c r="AR103" s="54"/>
      <c r="AS103" s="54"/>
      <c r="AT103" s="54"/>
      <c r="AU103" s="54"/>
      <c r="AV103" s="54"/>
      <c r="AW103" s="54"/>
      <c r="AX103" s="92"/>
      <c r="AY103" s="92"/>
      <c r="AZ103" s="54"/>
      <c r="BA103" s="54"/>
      <c r="BB103" s="54"/>
      <c r="BC103" s="54"/>
      <c r="BD103" s="54"/>
      <c r="BE103" s="54"/>
      <c r="BF103" s="113"/>
      <c r="BG103" s="54"/>
      <c r="BH103" s="54"/>
      <c r="BI103" s="54"/>
      <c r="BJ103" s="54"/>
      <c r="BK103" s="54"/>
      <c r="BL103" s="54"/>
      <c r="BM103" s="54"/>
      <c r="BN103" s="54"/>
      <c r="BO103" s="54"/>
      <c r="BP103" s="54"/>
      <c r="BQ103" s="54"/>
      <c r="BR103" s="54"/>
      <c r="BS103" s="54"/>
      <c r="BT103" s="54"/>
      <c r="BU103" s="54"/>
      <c r="BV103" s="54"/>
      <c r="BW103" s="54"/>
      <c r="BX103" s="54"/>
      <c r="BY103" s="54"/>
      <c r="BZ103" s="120"/>
      <c r="CA103" s="121" t="str">
        <f t="shared" ca="1" si="33"/>
        <v>*</v>
      </c>
      <c r="CB103" s="54"/>
      <c r="CC103" s="120"/>
      <c r="CD103" s="121" t="str">
        <f t="shared" ca="1" si="34"/>
        <v>*</v>
      </c>
      <c r="CE103" s="54"/>
      <c r="CF103" s="120"/>
      <c r="CG103" s="121" t="str">
        <f t="shared" ca="1" si="35"/>
        <v>*</v>
      </c>
      <c r="CH103" s="54"/>
      <c r="CI103" s="120"/>
      <c r="CJ103" s="121" t="str">
        <f t="shared" ca="1" si="36"/>
        <v>*</v>
      </c>
      <c r="CK103" s="54"/>
      <c r="CL103" s="54"/>
      <c r="CM103" s="121" t="str">
        <f t="shared" ca="1" si="37"/>
        <v>*</v>
      </c>
      <c r="CN103" s="54"/>
      <c r="CO103" s="113"/>
    </row>
    <row r="104" spans="1:93" s="114" customFormat="1" ht="30.75" customHeight="1" x14ac:dyDescent="0.25">
      <c r="A104" s="115">
        <v>98</v>
      </c>
      <c r="B104" s="102" t="str">
        <f t="shared" si="29"/>
        <v>*</v>
      </c>
      <c r="C104" s="102" t="str">
        <f t="shared" si="30"/>
        <v>*</v>
      </c>
      <c r="D104" s="88" t="s">
        <v>173</v>
      </c>
      <c r="E104" s="88" t="str">
        <f t="shared" si="39"/>
        <v>Técnico</v>
      </c>
      <c r="F104" s="88" t="str">
        <f t="shared" si="38"/>
        <v>314</v>
      </c>
      <c r="G104" s="88" t="s">
        <v>196</v>
      </c>
      <c r="H104" s="60" t="str">
        <f t="shared" si="40"/>
        <v>Carrera Administrativa</v>
      </c>
      <c r="I104" s="116"/>
      <c r="J104" s="116"/>
      <c r="K104" s="117"/>
      <c r="L104" s="116"/>
      <c r="M104" s="117"/>
      <c r="N104" s="54"/>
      <c r="O104" s="54"/>
      <c r="P104" s="60" t="str">
        <f t="shared" si="25"/>
        <v>*</v>
      </c>
      <c r="Q104" s="60" t="str">
        <f t="shared" si="41"/>
        <v>Global</v>
      </c>
      <c r="R104" s="60" t="str">
        <f t="shared" si="42"/>
        <v>No</v>
      </c>
      <c r="S104" s="60" t="str">
        <f t="shared" si="43"/>
        <v>N/A</v>
      </c>
      <c r="T104" s="60" t="str">
        <f>+IF(U104=0,"Definitiva",IF(U104=V104,"N/A",IF(U104&lt;&gt;V104,"Temporal",ERROR)))</f>
        <v>Definitiva</v>
      </c>
      <c r="U104" s="118"/>
      <c r="V104" s="54"/>
      <c r="W104" s="92"/>
      <c r="X104" s="171"/>
      <c r="Y104" s="118"/>
      <c r="Z104" s="54"/>
      <c r="AA104" s="54"/>
      <c r="AB104" s="54"/>
      <c r="AC104" s="119" t="str">
        <f t="shared" ca="1" si="31"/>
        <v>*</v>
      </c>
      <c r="AD104" s="120"/>
      <c r="AE104" s="54"/>
      <c r="AF104" s="54"/>
      <c r="AG104" s="120"/>
      <c r="AH104" s="54"/>
      <c r="AI104" s="120"/>
      <c r="AJ104" s="54"/>
      <c r="AK104" s="121" t="str">
        <f t="shared" ca="1" si="32"/>
        <v>*</v>
      </c>
      <c r="AL104" s="120"/>
      <c r="AM104" s="92"/>
      <c r="AN104" s="54"/>
      <c r="AO104" s="54"/>
      <c r="AP104" s="120"/>
      <c r="AQ104" s="122"/>
      <c r="AR104" s="54"/>
      <c r="AS104" s="54"/>
      <c r="AT104" s="54"/>
      <c r="AU104" s="54"/>
      <c r="AV104" s="54"/>
      <c r="AW104" s="54"/>
      <c r="AX104" s="92"/>
      <c r="AY104" s="92"/>
      <c r="AZ104" s="54"/>
      <c r="BA104" s="54"/>
      <c r="BB104" s="54"/>
      <c r="BC104" s="54"/>
      <c r="BD104" s="54"/>
      <c r="BE104" s="54"/>
      <c r="BF104" s="113"/>
      <c r="BG104" s="54"/>
      <c r="BH104" s="54"/>
      <c r="BI104" s="54"/>
      <c r="BJ104" s="54"/>
      <c r="BK104" s="54"/>
      <c r="BL104" s="54"/>
      <c r="BM104" s="54"/>
      <c r="BN104" s="54"/>
      <c r="BO104" s="54"/>
      <c r="BP104" s="54"/>
      <c r="BQ104" s="54"/>
      <c r="BR104" s="54"/>
      <c r="BS104" s="54"/>
      <c r="BT104" s="54"/>
      <c r="BU104" s="54"/>
      <c r="BV104" s="54"/>
      <c r="BW104" s="54"/>
      <c r="BX104" s="54"/>
      <c r="BY104" s="54"/>
      <c r="BZ104" s="120"/>
      <c r="CA104" s="121" t="str">
        <f t="shared" ca="1" si="33"/>
        <v>*</v>
      </c>
      <c r="CB104" s="54"/>
      <c r="CC104" s="120"/>
      <c r="CD104" s="121" t="str">
        <f t="shared" ca="1" si="34"/>
        <v>*</v>
      </c>
      <c r="CE104" s="54"/>
      <c r="CF104" s="120"/>
      <c r="CG104" s="121" t="str">
        <f t="shared" ca="1" si="35"/>
        <v>*</v>
      </c>
      <c r="CH104" s="54"/>
      <c r="CI104" s="120"/>
      <c r="CJ104" s="121" t="str">
        <f t="shared" ca="1" si="36"/>
        <v>*</v>
      </c>
      <c r="CK104" s="54"/>
      <c r="CL104" s="54"/>
      <c r="CM104" s="121" t="str">
        <f t="shared" ca="1" si="37"/>
        <v>*</v>
      </c>
      <c r="CN104" s="54"/>
      <c r="CO104" s="113"/>
    </row>
    <row r="105" spans="1:93" s="114" customFormat="1" ht="30.75" customHeight="1" x14ac:dyDescent="0.25">
      <c r="A105" s="115">
        <v>99</v>
      </c>
      <c r="B105" s="102" t="str">
        <f t="shared" si="29"/>
        <v>*</v>
      </c>
      <c r="C105" s="102" t="str">
        <f t="shared" si="30"/>
        <v>*</v>
      </c>
      <c r="D105" s="88" t="s">
        <v>173</v>
      </c>
      <c r="E105" s="88" t="str">
        <f t="shared" si="39"/>
        <v>Técnico</v>
      </c>
      <c r="F105" s="88" t="str">
        <f t="shared" si="38"/>
        <v>314</v>
      </c>
      <c r="G105" s="88" t="s">
        <v>193</v>
      </c>
      <c r="H105" s="60" t="str">
        <f t="shared" si="40"/>
        <v>Carrera Administrativa</v>
      </c>
      <c r="I105" s="116"/>
      <c r="J105" s="116"/>
      <c r="K105" s="117"/>
      <c r="L105" s="116"/>
      <c r="M105" s="117"/>
      <c r="N105" s="54"/>
      <c r="O105" s="54"/>
      <c r="P105" s="60" t="str">
        <f t="shared" si="25"/>
        <v>*</v>
      </c>
      <c r="Q105" s="60" t="str">
        <f t="shared" si="41"/>
        <v>Global</v>
      </c>
      <c r="R105" s="60" t="str">
        <f t="shared" si="42"/>
        <v>No</v>
      </c>
      <c r="S105" s="60" t="str">
        <f t="shared" si="43"/>
        <v>N/A</v>
      </c>
      <c r="T105" s="60" t="str">
        <f>+IF(U105=0,"Definitiva",IF(U105=V105,"N/A",IF(U105&lt;&gt;V105,"Temporal",ERROR)))</f>
        <v>Definitiva</v>
      </c>
      <c r="U105" s="118"/>
      <c r="V105" s="54"/>
      <c r="W105" s="92"/>
      <c r="X105" s="171"/>
      <c r="Y105" s="118"/>
      <c r="Z105" s="54"/>
      <c r="AA105" s="54"/>
      <c r="AB105" s="54"/>
      <c r="AC105" s="119" t="str">
        <f t="shared" ca="1" si="31"/>
        <v>*</v>
      </c>
      <c r="AD105" s="120"/>
      <c r="AE105" s="54"/>
      <c r="AF105" s="54"/>
      <c r="AG105" s="120"/>
      <c r="AH105" s="54"/>
      <c r="AI105" s="120"/>
      <c r="AJ105" s="54"/>
      <c r="AK105" s="121" t="str">
        <f t="shared" ca="1" si="32"/>
        <v>*</v>
      </c>
      <c r="AL105" s="120"/>
      <c r="AM105" s="92"/>
      <c r="AN105" s="54"/>
      <c r="AO105" s="54"/>
      <c r="AP105" s="120"/>
      <c r="AQ105" s="122"/>
      <c r="AR105" s="54"/>
      <c r="AS105" s="54"/>
      <c r="AT105" s="54"/>
      <c r="AU105" s="54"/>
      <c r="AV105" s="54"/>
      <c r="AW105" s="54"/>
      <c r="AX105" s="92"/>
      <c r="AY105" s="92"/>
      <c r="AZ105" s="54"/>
      <c r="BA105" s="54"/>
      <c r="BB105" s="54"/>
      <c r="BC105" s="54"/>
      <c r="BD105" s="54"/>
      <c r="BE105" s="54"/>
      <c r="BF105" s="113"/>
      <c r="BG105" s="54"/>
      <c r="BH105" s="54"/>
      <c r="BI105" s="54"/>
      <c r="BJ105" s="54"/>
      <c r="BK105" s="54"/>
      <c r="BL105" s="54"/>
      <c r="BM105" s="54"/>
      <c r="BN105" s="54"/>
      <c r="BO105" s="54"/>
      <c r="BP105" s="54"/>
      <c r="BQ105" s="54"/>
      <c r="BR105" s="54"/>
      <c r="BS105" s="54"/>
      <c r="BT105" s="54"/>
      <c r="BU105" s="54"/>
      <c r="BV105" s="54"/>
      <c r="BW105" s="54"/>
      <c r="BX105" s="54"/>
      <c r="BY105" s="54"/>
      <c r="BZ105" s="120"/>
      <c r="CA105" s="121" t="str">
        <f t="shared" ca="1" si="33"/>
        <v>*</v>
      </c>
      <c r="CB105" s="54"/>
      <c r="CC105" s="120"/>
      <c r="CD105" s="121" t="str">
        <f t="shared" ca="1" si="34"/>
        <v>*</v>
      </c>
      <c r="CE105" s="54"/>
      <c r="CF105" s="120"/>
      <c r="CG105" s="121" t="str">
        <f t="shared" ca="1" si="35"/>
        <v>*</v>
      </c>
      <c r="CH105" s="54"/>
      <c r="CI105" s="120"/>
      <c r="CJ105" s="121" t="str">
        <f t="shared" ca="1" si="36"/>
        <v>*</v>
      </c>
      <c r="CK105" s="54"/>
      <c r="CL105" s="54"/>
      <c r="CM105" s="121" t="str">
        <f t="shared" ca="1" si="37"/>
        <v>*</v>
      </c>
      <c r="CN105" s="54"/>
      <c r="CO105" s="113"/>
    </row>
    <row r="106" spans="1:93" s="114" customFormat="1" ht="30.75" customHeight="1" x14ac:dyDescent="0.25">
      <c r="A106" s="115">
        <v>100</v>
      </c>
      <c r="B106" s="102" t="str">
        <f t="shared" si="29"/>
        <v>*</v>
      </c>
      <c r="C106" s="102" t="str">
        <f t="shared" si="30"/>
        <v>*</v>
      </c>
      <c r="D106" s="88" t="s">
        <v>173</v>
      </c>
      <c r="E106" s="88" t="str">
        <f t="shared" si="39"/>
        <v>Técnico</v>
      </c>
      <c r="F106" s="88" t="str">
        <f t="shared" si="38"/>
        <v>314</v>
      </c>
      <c r="G106" s="88" t="s">
        <v>193</v>
      </c>
      <c r="H106" s="60" t="str">
        <f t="shared" si="40"/>
        <v>Carrera Administrativa</v>
      </c>
      <c r="I106" s="116"/>
      <c r="J106" s="116"/>
      <c r="K106" s="117"/>
      <c r="L106" s="116"/>
      <c r="M106" s="117"/>
      <c r="N106" s="54"/>
      <c r="O106" s="54"/>
      <c r="P106" s="60" t="str">
        <f t="shared" si="25"/>
        <v>*</v>
      </c>
      <c r="Q106" s="60" t="str">
        <f t="shared" si="41"/>
        <v>Global</v>
      </c>
      <c r="R106" s="60" t="str">
        <f t="shared" si="42"/>
        <v>No</v>
      </c>
      <c r="S106" s="60" t="str">
        <f t="shared" si="43"/>
        <v>N/A</v>
      </c>
      <c r="T106" s="60" t="str">
        <f>+IF(U106=0,"Definitiva",IF(U106=V106,"N/A",IF(U106&lt;&gt;V106,"Temporal",ERROR)))</f>
        <v>Definitiva</v>
      </c>
      <c r="U106" s="118"/>
      <c r="V106" s="54"/>
      <c r="W106" s="92"/>
      <c r="X106" s="171"/>
      <c r="Y106" s="118"/>
      <c r="Z106" s="54"/>
      <c r="AA106" s="54"/>
      <c r="AB106" s="54"/>
      <c r="AC106" s="119" t="str">
        <f t="shared" ca="1" si="31"/>
        <v>*</v>
      </c>
      <c r="AD106" s="120"/>
      <c r="AE106" s="54"/>
      <c r="AF106" s="54"/>
      <c r="AG106" s="120"/>
      <c r="AH106" s="54"/>
      <c r="AI106" s="120"/>
      <c r="AJ106" s="54"/>
      <c r="AK106" s="121" t="str">
        <f t="shared" ca="1" si="32"/>
        <v>*</v>
      </c>
      <c r="AL106" s="120"/>
      <c r="AM106" s="92"/>
      <c r="AN106" s="54"/>
      <c r="AO106" s="54"/>
      <c r="AP106" s="120"/>
      <c r="AQ106" s="122"/>
      <c r="AR106" s="54"/>
      <c r="AS106" s="54"/>
      <c r="AT106" s="54"/>
      <c r="AU106" s="54"/>
      <c r="AV106" s="54"/>
      <c r="AW106" s="54"/>
      <c r="AX106" s="92"/>
      <c r="AY106" s="92"/>
      <c r="AZ106" s="54"/>
      <c r="BA106" s="54"/>
      <c r="BB106" s="54"/>
      <c r="BC106" s="54"/>
      <c r="BD106" s="54"/>
      <c r="BE106" s="54"/>
      <c r="BF106" s="113"/>
      <c r="BG106" s="54"/>
      <c r="BH106" s="54"/>
      <c r="BI106" s="54"/>
      <c r="BJ106" s="54"/>
      <c r="BK106" s="54"/>
      <c r="BL106" s="54"/>
      <c r="BM106" s="54"/>
      <c r="BN106" s="54"/>
      <c r="BO106" s="54"/>
      <c r="BP106" s="54"/>
      <c r="BQ106" s="54"/>
      <c r="BR106" s="54"/>
      <c r="BS106" s="54"/>
      <c r="BT106" s="54"/>
      <c r="BU106" s="54"/>
      <c r="BV106" s="54"/>
      <c r="BW106" s="54"/>
      <c r="BX106" s="54"/>
      <c r="BY106" s="54"/>
      <c r="BZ106" s="120"/>
      <c r="CA106" s="121" t="str">
        <f t="shared" ca="1" si="33"/>
        <v>*</v>
      </c>
      <c r="CB106" s="54"/>
      <c r="CC106" s="120"/>
      <c r="CD106" s="121" t="str">
        <f t="shared" ca="1" si="34"/>
        <v>*</v>
      </c>
      <c r="CE106" s="54"/>
      <c r="CF106" s="120"/>
      <c r="CG106" s="121" t="str">
        <f t="shared" ca="1" si="35"/>
        <v>*</v>
      </c>
      <c r="CH106" s="54"/>
      <c r="CI106" s="120"/>
      <c r="CJ106" s="121" t="str">
        <f t="shared" ca="1" si="36"/>
        <v>*</v>
      </c>
      <c r="CK106" s="54"/>
      <c r="CL106" s="54"/>
      <c r="CM106" s="121" t="str">
        <f t="shared" ca="1" si="37"/>
        <v>*</v>
      </c>
      <c r="CN106" s="54"/>
      <c r="CO106" s="113"/>
    </row>
    <row r="107" spans="1:93" s="114" customFormat="1" ht="30.75" customHeight="1" x14ac:dyDescent="0.25">
      <c r="A107" s="115">
        <v>101</v>
      </c>
      <c r="B107" s="102" t="str">
        <f t="shared" si="29"/>
        <v>*</v>
      </c>
      <c r="C107" s="102" t="str">
        <f t="shared" si="30"/>
        <v>*</v>
      </c>
      <c r="D107" s="88" t="s">
        <v>173</v>
      </c>
      <c r="E107" s="88" t="str">
        <f t="shared" si="39"/>
        <v>Técnico</v>
      </c>
      <c r="F107" s="88" t="str">
        <f t="shared" si="38"/>
        <v>314</v>
      </c>
      <c r="G107" s="88" t="s">
        <v>192</v>
      </c>
      <c r="H107" s="60" t="str">
        <f t="shared" si="40"/>
        <v>Carrera Administrativa</v>
      </c>
      <c r="I107" s="116"/>
      <c r="J107" s="116"/>
      <c r="K107" s="117"/>
      <c r="L107" s="116"/>
      <c r="M107" s="117"/>
      <c r="N107" s="54"/>
      <c r="O107" s="54"/>
      <c r="P107" s="60" t="str">
        <f t="shared" si="25"/>
        <v>*</v>
      </c>
      <c r="Q107" s="60" t="str">
        <f t="shared" si="41"/>
        <v>Global</v>
      </c>
      <c r="R107" s="60" t="str">
        <f t="shared" si="42"/>
        <v>No</v>
      </c>
      <c r="S107" s="60" t="str">
        <f t="shared" si="43"/>
        <v>N/A</v>
      </c>
      <c r="T107" s="60" t="str">
        <f>+IF(U107=0,"Definitiva",IF(U107=V107,"N/A",IF(U107&lt;&gt;V107,"Temporal",ERROR)))</f>
        <v>Definitiva</v>
      </c>
      <c r="U107" s="118"/>
      <c r="V107" s="54"/>
      <c r="W107" s="92"/>
      <c r="X107" s="171"/>
      <c r="Y107" s="118"/>
      <c r="Z107" s="54"/>
      <c r="AA107" s="54"/>
      <c r="AB107" s="54"/>
      <c r="AC107" s="119" t="str">
        <f t="shared" ca="1" si="31"/>
        <v>*</v>
      </c>
      <c r="AD107" s="120"/>
      <c r="AE107" s="54"/>
      <c r="AF107" s="54"/>
      <c r="AG107" s="120"/>
      <c r="AH107" s="54"/>
      <c r="AI107" s="120"/>
      <c r="AJ107" s="54"/>
      <c r="AK107" s="121" t="str">
        <f t="shared" ca="1" si="32"/>
        <v>*</v>
      </c>
      <c r="AL107" s="120"/>
      <c r="AM107" s="92"/>
      <c r="AN107" s="54"/>
      <c r="AO107" s="54"/>
      <c r="AP107" s="120"/>
      <c r="AQ107" s="122"/>
      <c r="AR107" s="54"/>
      <c r="AS107" s="54"/>
      <c r="AT107" s="54"/>
      <c r="AU107" s="54"/>
      <c r="AV107" s="54"/>
      <c r="AW107" s="54"/>
      <c r="AX107" s="92"/>
      <c r="AY107" s="92"/>
      <c r="AZ107" s="54"/>
      <c r="BA107" s="54"/>
      <c r="BB107" s="54"/>
      <c r="BC107" s="54"/>
      <c r="BD107" s="54"/>
      <c r="BE107" s="54"/>
      <c r="BF107" s="113"/>
      <c r="BG107" s="54"/>
      <c r="BH107" s="54"/>
      <c r="BI107" s="54"/>
      <c r="BJ107" s="54"/>
      <c r="BK107" s="54"/>
      <c r="BL107" s="54"/>
      <c r="BM107" s="54"/>
      <c r="BN107" s="54"/>
      <c r="BO107" s="54"/>
      <c r="BP107" s="54"/>
      <c r="BQ107" s="54"/>
      <c r="BR107" s="54"/>
      <c r="BS107" s="54"/>
      <c r="BT107" s="54"/>
      <c r="BU107" s="54"/>
      <c r="BV107" s="54"/>
      <c r="BW107" s="54"/>
      <c r="BX107" s="54"/>
      <c r="BY107" s="54"/>
      <c r="BZ107" s="120"/>
      <c r="CA107" s="121" t="str">
        <f t="shared" ca="1" si="33"/>
        <v>*</v>
      </c>
      <c r="CB107" s="54"/>
      <c r="CC107" s="120"/>
      <c r="CD107" s="121" t="str">
        <f t="shared" ca="1" si="34"/>
        <v>*</v>
      </c>
      <c r="CE107" s="54"/>
      <c r="CF107" s="120"/>
      <c r="CG107" s="121" t="str">
        <f t="shared" ca="1" si="35"/>
        <v>*</v>
      </c>
      <c r="CH107" s="54"/>
      <c r="CI107" s="120"/>
      <c r="CJ107" s="121" t="str">
        <f t="shared" ca="1" si="36"/>
        <v>*</v>
      </c>
      <c r="CK107" s="54"/>
      <c r="CL107" s="54"/>
      <c r="CM107" s="121" t="str">
        <f t="shared" ca="1" si="37"/>
        <v>*</v>
      </c>
      <c r="CN107" s="54"/>
      <c r="CO107" s="113"/>
    </row>
    <row r="108" spans="1:93" s="114" customFormat="1" ht="30.75" customHeight="1" x14ac:dyDescent="0.25">
      <c r="A108" s="115">
        <v>102</v>
      </c>
      <c r="B108" s="102" t="str">
        <f t="shared" si="29"/>
        <v>*</v>
      </c>
      <c r="C108" s="102" t="str">
        <f t="shared" si="30"/>
        <v>*</v>
      </c>
      <c r="D108" s="88" t="s">
        <v>173</v>
      </c>
      <c r="E108" s="88" t="str">
        <f t="shared" si="39"/>
        <v>Técnico</v>
      </c>
      <c r="F108" s="88" t="str">
        <f t="shared" si="38"/>
        <v>314</v>
      </c>
      <c r="G108" s="88" t="s">
        <v>192</v>
      </c>
      <c r="H108" s="60" t="str">
        <f t="shared" si="40"/>
        <v>Carrera Administrativa</v>
      </c>
      <c r="I108" s="116"/>
      <c r="J108" s="116"/>
      <c r="K108" s="117"/>
      <c r="L108" s="116"/>
      <c r="M108" s="117"/>
      <c r="N108" s="54"/>
      <c r="O108" s="54"/>
      <c r="P108" s="60" t="str">
        <f t="shared" si="25"/>
        <v>*</v>
      </c>
      <c r="Q108" s="60" t="str">
        <f t="shared" si="41"/>
        <v>Global</v>
      </c>
      <c r="R108" s="60" t="str">
        <f t="shared" si="42"/>
        <v>No</v>
      </c>
      <c r="S108" s="60" t="str">
        <f t="shared" si="43"/>
        <v>N/A</v>
      </c>
      <c r="T108" s="60" t="str">
        <f>+IF(U108=0,"Definitiva",IF(U108=V108,"N/A",IF(U108&lt;&gt;V108,"Temporal",ERROR)))</f>
        <v>Definitiva</v>
      </c>
      <c r="U108" s="118"/>
      <c r="V108" s="54"/>
      <c r="W108" s="92"/>
      <c r="X108" s="171"/>
      <c r="Y108" s="118"/>
      <c r="Z108" s="54"/>
      <c r="AA108" s="54"/>
      <c r="AB108" s="54"/>
      <c r="AC108" s="119" t="str">
        <f t="shared" ca="1" si="31"/>
        <v>*</v>
      </c>
      <c r="AD108" s="120"/>
      <c r="AE108" s="54"/>
      <c r="AF108" s="54"/>
      <c r="AG108" s="120"/>
      <c r="AH108" s="54"/>
      <c r="AI108" s="120"/>
      <c r="AJ108" s="54"/>
      <c r="AK108" s="121" t="str">
        <f t="shared" ca="1" si="32"/>
        <v>*</v>
      </c>
      <c r="AL108" s="120"/>
      <c r="AM108" s="92"/>
      <c r="AN108" s="54"/>
      <c r="AO108" s="54"/>
      <c r="AP108" s="120"/>
      <c r="AQ108" s="122"/>
      <c r="AR108" s="54"/>
      <c r="AS108" s="54"/>
      <c r="AT108" s="54"/>
      <c r="AU108" s="54"/>
      <c r="AV108" s="54"/>
      <c r="AW108" s="54"/>
      <c r="AX108" s="92"/>
      <c r="AY108" s="92"/>
      <c r="AZ108" s="54"/>
      <c r="BA108" s="54"/>
      <c r="BB108" s="54"/>
      <c r="BC108" s="54"/>
      <c r="BD108" s="54"/>
      <c r="BE108" s="54"/>
      <c r="BF108" s="113"/>
      <c r="BG108" s="54"/>
      <c r="BH108" s="54"/>
      <c r="BI108" s="54"/>
      <c r="BJ108" s="54"/>
      <c r="BK108" s="54"/>
      <c r="BL108" s="54"/>
      <c r="BM108" s="54"/>
      <c r="BN108" s="54"/>
      <c r="BO108" s="54"/>
      <c r="BP108" s="54"/>
      <c r="BQ108" s="54"/>
      <c r="BR108" s="54"/>
      <c r="BS108" s="54"/>
      <c r="BT108" s="54"/>
      <c r="BU108" s="54"/>
      <c r="BV108" s="54"/>
      <c r="BW108" s="54"/>
      <c r="BX108" s="54"/>
      <c r="BY108" s="54"/>
      <c r="BZ108" s="120"/>
      <c r="CA108" s="121" t="str">
        <f t="shared" ca="1" si="33"/>
        <v>*</v>
      </c>
      <c r="CB108" s="54"/>
      <c r="CC108" s="120"/>
      <c r="CD108" s="121" t="str">
        <f t="shared" ca="1" si="34"/>
        <v>*</v>
      </c>
      <c r="CE108" s="54"/>
      <c r="CF108" s="120"/>
      <c r="CG108" s="121" t="str">
        <f t="shared" ca="1" si="35"/>
        <v>*</v>
      </c>
      <c r="CH108" s="54"/>
      <c r="CI108" s="120"/>
      <c r="CJ108" s="121" t="str">
        <f t="shared" ca="1" si="36"/>
        <v>*</v>
      </c>
      <c r="CK108" s="54"/>
      <c r="CL108" s="54"/>
      <c r="CM108" s="121" t="str">
        <f t="shared" ca="1" si="37"/>
        <v>*</v>
      </c>
      <c r="CN108" s="54"/>
      <c r="CO108" s="113"/>
    </row>
    <row r="109" spans="1:93" s="114" customFormat="1" ht="30.75" customHeight="1" x14ac:dyDescent="0.25">
      <c r="A109" s="115">
        <v>103</v>
      </c>
      <c r="B109" s="102" t="str">
        <f t="shared" si="29"/>
        <v>*</v>
      </c>
      <c r="C109" s="102" t="str">
        <f t="shared" si="30"/>
        <v>*</v>
      </c>
      <c r="D109" s="88" t="s">
        <v>173</v>
      </c>
      <c r="E109" s="88" t="str">
        <f t="shared" si="39"/>
        <v>Técnico</v>
      </c>
      <c r="F109" s="88" t="str">
        <f t="shared" si="38"/>
        <v>314</v>
      </c>
      <c r="G109" s="88" t="s">
        <v>192</v>
      </c>
      <c r="H109" s="60" t="str">
        <f t="shared" si="40"/>
        <v>Carrera Administrativa</v>
      </c>
      <c r="I109" s="116"/>
      <c r="J109" s="116"/>
      <c r="K109" s="117"/>
      <c r="L109" s="116"/>
      <c r="M109" s="117"/>
      <c r="N109" s="54"/>
      <c r="O109" s="54"/>
      <c r="P109" s="60" t="str">
        <f t="shared" si="25"/>
        <v>*</v>
      </c>
      <c r="Q109" s="60" t="str">
        <f t="shared" si="41"/>
        <v>Global</v>
      </c>
      <c r="R109" s="60" t="str">
        <f t="shared" si="42"/>
        <v>No</v>
      </c>
      <c r="S109" s="60" t="str">
        <f t="shared" si="43"/>
        <v>N/A</v>
      </c>
      <c r="T109" s="60" t="str">
        <f>+IF(U109=0,"Definitiva",IF(U109=V109,"N/A",IF(U109&lt;&gt;V109,"Temporal",ERROR)))</f>
        <v>Definitiva</v>
      </c>
      <c r="U109" s="118"/>
      <c r="V109" s="54"/>
      <c r="W109" s="92"/>
      <c r="X109" s="171"/>
      <c r="Y109" s="118"/>
      <c r="Z109" s="54"/>
      <c r="AA109" s="54"/>
      <c r="AB109" s="54"/>
      <c r="AC109" s="119" t="str">
        <f t="shared" ca="1" si="31"/>
        <v>*</v>
      </c>
      <c r="AD109" s="120"/>
      <c r="AE109" s="54"/>
      <c r="AF109" s="54"/>
      <c r="AG109" s="120"/>
      <c r="AH109" s="54"/>
      <c r="AI109" s="120"/>
      <c r="AJ109" s="54"/>
      <c r="AK109" s="121" t="str">
        <f t="shared" ca="1" si="32"/>
        <v>*</v>
      </c>
      <c r="AL109" s="120"/>
      <c r="AM109" s="92"/>
      <c r="AN109" s="54"/>
      <c r="AO109" s="54"/>
      <c r="AP109" s="120"/>
      <c r="AQ109" s="122"/>
      <c r="AR109" s="54"/>
      <c r="AS109" s="54"/>
      <c r="AT109" s="54"/>
      <c r="AU109" s="54"/>
      <c r="AV109" s="54"/>
      <c r="AW109" s="54"/>
      <c r="AX109" s="92"/>
      <c r="AY109" s="92"/>
      <c r="AZ109" s="54"/>
      <c r="BA109" s="54"/>
      <c r="BB109" s="54"/>
      <c r="BC109" s="54"/>
      <c r="BD109" s="54"/>
      <c r="BE109" s="54"/>
      <c r="BF109" s="113"/>
      <c r="BG109" s="54"/>
      <c r="BH109" s="54"/>
      <c r="BI109" s="54"/>
      <c r="BJ109" s="54"/>
      <c r="BK109" s="54"/>
      <c r="BL109" s="54"/>
      <c r="BM109" s="54"/>
      <c r="BN109" s="54"/>
      <c r="BO109" s="54"/>
      <c r="BP109" s="54"/>
      <c r="BQ109" s="54"/>
      <c r="BR109" s="54"/>
      <c r="BS109" s="54"/>
      <c r="BT109" s="54"/>
      <c r="BU109" s="54"/>
      <c r="BV109" s="54"/>
      <c r="BW109" s="54"/>
      <c r="BX109" s="54"/>
      <c r="BY109" s="54"/>
      <c r="BZ109" s="120"/>
      <c r="CA109" s="121" t="str">
        <f t="shared" ca="1" si="33"/>
        <v>*</v>
      </c>
      <c r="CB109" s="54"/>
      <c r="CC109" s="120"/>
      <c r="CD109" s="121" t="str">
        <f t="shared" ca="1" si="34"/>
        <v>*</v>
      </c>
      <c r="CE109" s="54"/>
      <c r="CF109" s="120"/>
      <c r="CG109" s="121" t="str">
        <f t="shared" ca="1" si="35"/>
        <v>*</v>
      </c>
      <c r="CH109" s="54"/>
      <c r="CI109" s="120"/>
      <c r="CJ109" s="121" t="str">
        <f t="shared" ca="1" si="36"/>
        <v>*</v>
      </c>
      <c r="CK109" s="54"/>
      <c r="CL109" s="54"/>
      <c r="CM109" s="121" t="str">
        <f t="shared" ca="1" si="37"/>
        <v>*</v>
      </c>
      <c r="CN109" s="54"/>
      <c r="CO109" s="113"/>
    </row>
    <row r="110" spans="1:93" s="114" customFormat="1" ht="30.75" customHeight="1" x14ac:dyDescent="0.25">
      <c r="A110" s="115">
        <v>104</v>
      </c>
      <c r="B110" s="102" t="str">
        <f t="shared" si="29"/>
        <v>*</v>
      </c>
      <c r="C110" s="102" t="str">
        <f t="shared" si="30"/>
        <v>*</v>
      </c>
      <c r="D110" s="88" t="s">
        <v>173</v>
      </c>
      <c r="E110" s="88" t="str">
        <f t="shared" si="39"/>
        <v>Técnico</v>
      </c>
      <c r="F110" s="88" t="str">
        <f t="shared" si="38"/>
        <v>314</v>
      </c>
      <c r="G110" s="88" t="s">
        <v>192</v>
      </c>
      <c r="H110" s="60" t="str">
        <f t="shared" si="40"/>
        <v>Carrera Administrativa</v>
      </c>
      <c r="I110" s="116"/>
      <c r="J110" s="116"/>
      <c r="K110" s="117"/>
      <c r="L110" s="116"/>
      <c r="M110" s="117"/>
      <c r="N110" s="54"/>
      <c r="O110" s="54"/>
      <c r="P110" s="60" t="str">
        <f t="shared" si="25"/>
        <v>*</v>
      </c>
      <c r="Q110" s="60" t="str">
        <f t="shared" si="41"/>
        <v>Global</v>
      </c>
      <c r="R110" s="60" t="str">
        <f t="shared" si="42"/>
        <v>No</v>
      </c>
      <c r="S110" s="60" t="str">
        <f t="shared" si="43"/>
        <v>N/A</v>
      </c>
      <c r="T110" s="60" t="str">
        <f>+IF(U110=0,"Definitiva",IF(U110=V110,"N/A",IF(U110&lt;&gt;V110,"Temporal",ERROR)))</f>
        <v>Definitiva</v>
      </c>
      <c r="U110" s="118"/>
      <c r="V110" s="54"/>
      <c r="W110" s="92"/>
      <c r="X110" s="171"/>
      <c r="Y110" s="118"/>
      <c r="Z110" s="54"/>
      <c r="AA110" s="54"/>
      <c r="AB110" s="54"/>
      <c r="AC110" s="119" t="str">
        <f t="shared" ca="1" si="31"/>
        <v>*</v>
      </c>
      <c r="AD110" s="120"/>
      <c r="AE110" s="54"/>
      <c r="AF110" s="54"/>
      <c r="AG110" s="120"/>
      <c r="AH110" s="54"/>
      <c r="AI110" s="120"/>
      <c r="AJ110" s="54"/>
      <c r="AK110" s="121" t="str">
        <f t="shared" ca="1" si="32"/>
        <v>*</v>
      </c>
      <c r="AL110" s="120"/>
      <c r="AM110" s="92"/>
      <c r="AN110" s="54"/>
      <c r="AO110" s="54"/>
      <c r="AP110" s="120"/>
      <c r="AQ110" s="122"/>
      <c r="AR110" s="54"/>
      <c r="AS110" s="54"/>
      <c r="AT110" s="54"/>
      <c r="AU110" s="54"/>
      <c r="AV110" s="54"/>
      <c r="AW110" s="54"/>
      <c r="AX110" s="92"/>
      <c r="AY110" s="92"/>
      <c r="AZ110" s="54"/>
      <c r="BA110" s="54"/>
      <c r="BB110" s="54"/>
      <c r="BC110" s="54"/>
      <c r="BD110" s="54"/>
      <c r="BE110" s="54"/>
      <c r="BF110" s="113"/>
      <c r="BG110" s="54"/>
      <c r="BH110" s="54"/>
      <c r="BI110" s="54"/>
      <c r="BJ110" s="54"/>
      <c r="BK110" s="54"/>
      <c r="BL110" s="54"/>
      <c r="BM110" s="54"/>
      <c r="BN110" s="54"/>
      <c r="BO110" s="54"/>
      <c r="BP110" s="54"/>
      <c r="BQ110" s="54"/>
      <c r="BR110" s="54"/>
      <c r="BS110" s="54"/>
      <c r="BT110" s="54"/>
      <c r="BU110" s="54"/>
      <c r="BV110" s="54"/>
      <c r="BW110" s="54"/>
      <c r="BX110" s="54"/>
      <c r="BY110" s="54"/>
      <c r="BZ110" s="120"/>
      <c r="CA110" s="121" t="str">
        <f t="shared" ca="1" si="33"/>
        <v>*</v>
      </c>
      <c r="CB110" s="54"/>
      <c r="CC110" s="120"/>
      <c r="CD110" s="121" t="str">
        <f t="shared" ca="1" si="34"/>
        <v>*</v>
      </c>
      <c r="CE110" s="54"/>
      <c r="CF110" s="120"/>
      <c r="CG110" s="121" t="str">
        <f t="shared" ca="1" si="35"/>
        <v>*</v>
      </c>
      <c r="CH110" s="54"/>
      <c r="CI110" s="120"/>
      <c r="CJ110" s="121" t="str">
        <f t="shared" ca="1" si="36"/>
        <v>*</v>
      </c>
      <c r="CK110" s="54"/>
      <c r="CL110" s="54"/>
      <c r="CM110" s="121" t="str">
        <f t="shared" ca="1" si="37"/>
        <v>*</v>
      </c>
      <c r="CN110" s="54"/>
      <c r="CO110" s="113"/>
    </row>
    <row r="111" spans="1:93" s="114" customFormat="1" ht="30.75" customHeight="1" x14ac:dyDescent="0.25">
      <c r="A111" s="115">
        <v>105</v>
      </c>
      <c r="B111" s="102" t="str">
        <f t="shared" si="29"/>
        <v>*</v>
      </c>
      <c r="C111" s="102" t="str">
        <f t="shared" si="30"/>
        <v>*</v>
      </c>
      <c r="D111" s="88" t="s">
        <v>173</v>
      </c>
      <c r="E111" s="88" t="str">
        <f t="shared" si="39"/>
        <v>Técnico</v>
      </c>
      <c r="F111" s="88" t="str">
        <f t="shared" si="38"/>
        <v>314</v>
      </c>
      <c r="G111" s="88" t="s">
        <v>192</v>
      </c>
      <c r="H111" s="60" t="str">
        <f t="shared" si="40"/>
        <v>Carrera Administrativa</v>
      </c>
      <c r="I111" s="116"/>
      <c r="J111" s="116"/>
      <c r="K111" s="117"/>
      <c r="L111" s="116"/>
      <c r="M111" s="117"/>
      <c r="N111" s="54"/>
      <c r="O111" s="54"/>
      <c r="P111" s="60" t="str">
        <f t="shared" si="25"/>
        <v>*</v>
      </c>
      <c r="Q111" s="60" t="str">
        <f t="shared" si="41"/>
        <v>Global</v>
      </c>
      <c r="R111" s="60" t="str">
        <f t="shared" si="42"/>
        <v>No</v>
      </c>
      <c r="S111" s="60" t="str">
        <f t="shared" si="43"/>
        <v>N/A</v>
      </c>
      <c r="T111" s="60" t="str">
        <f>+IF(U111=0,"Definitiva",IF(U111=V111,"N/A",IF(U111&lt;&gt;V111,"Temporal",ERROR)))</f>
        <v>Definitiva</v>
      </c>
      <c r="U111" s="118"/>
      <c r="V111" s="54"/>
      <c r="W111" s="92"/>
      <c r="X111" s="171"/>
      <c r="Y111" s="118"/>
      <c r="Z111" s="54"/>
      <c r="AA111" s="54"/>
      <c r="AB111" s="54"/>
      <c r="AC111" s="119" t="str">
        <f t="shared" ca="1" si="31"/>
        <v>*</v>
      </c>
      <c r="AD111" s="120"/>
      <c r="AE111" s="54"/>
      <c r="AF111" s="54"/>
      <c r="AG111" s="120"/>
      <c r="AH111" s="54"/>
      <c r="AI111" s="120"/>
      <c r="AJ111" s="54"/>
      <c r="AK111" s="121" t="str">
        <f t="shared" ca="1" si="32"/>
        <v>*</v>
      </c>
      <c r="AL111" s="120"/>
      <c r="AM111" s="92"/>
      <c r="AN111" s="54"/>
      <c r="AO111" s="54"/>
      <c r="AP111" s="120"/>
      <c r="AQ111" s="122"/>
      <c r="AR111" s="54"/>
      <c r="AS111" s="54"/>
      <c r="AT111" s="54"/>
      <c r="AU111" s="54"/>
      <c r="AV111" s="54"/>
      <c r="AW111" s="54"/>
      <c r="AX111" s="92"/>
      <c r="AY111" s="92"/>
      <c r="AZ111" s="54"/>
      <c r="BA111" s="54"/>
      <c r="BB111" s="54"/>
      <c r="BC111" s="54"/>
      <c r="BD111" s="54"/>
      <c r="BE111" s="54"/>
      <c r="BF111" s="113"/>
      <c r="BG111" s="54"/>
      <c r="BH111" s="54"/>
      <c r="BI111" s="54"/>
      <c r="BJ111" s="54"/>
      <c r="BK111" s="54"/>
      <c r="BL111" s="54"/>
      <c r="BM111" s="54"/>
      <c r="BN111" s="54"/>
      <c r="BO111" s="54"/>
      <c r="BP111" s="54"/>
      <c r="BQ111" s="54"/>
      <c r="BR111" s="54"/>
      <c r="BS111" s="54"/>
      <c r="BT111" s="54"/>
      <c r="BU111" s="54"/>
      <c r="BV111" s="54"/>
      <c r="BW111" s="54"/>
      <c r="BX111" s="54"/>
      <c r="BY111" s="54"/>
      <c r="BZ111" s="120"/>
      <c r="CA111" s="121" t="str">
        <f t="shared" ca="1" si="33"/>
        <v>*</v>
      </c>
      <c r="CB111" s="54"/>
      <c r="CC111" s="120"/>
      <c r="CD111" s="121" t="str">
        <f t="shared" ca="1" si="34"/>
        <v>*</v>
      </c>
      <c r="CE111" s="54"/>
      <c r="CF111" s="120"/>
      <c r="CG111" s="121" t="str">
        <f t="shared" ca="1" si="35"/>
        <v>*</v>
      </c>
      <c r="CH111" s="54"/>
      <c r="CI111" s="120"/>
      <c r="CJ111" s="121" t="str">
        <f t="shared" ca="1" si="36"/>
        <v>*</v>
      </c>
      <c r="CK111" s="54"/>
      <c r="CL111" s="54"/>
      <c r="CM111" s="121" t="str">
        <f t="shared" ca="1" si="37"/>
        <v>*</v>
      </c>
      <c r="CN111" s="54"/>
      <c r="CO111" s="113"/>
    </row>
    <row r="112" spans="1:93" s="114" customFormat="1" ht="30.75" customHeight="1" x14ac:dyDescent="0.25">
      <c r="A112" s="115">
        <v>106</v>
      </c>
      <c r="B112" s="102" t="str">
        <f t="shared" si="29"/>
        <v>*</v>
      </c>
      <c r="C112" s="102" t="str">
        <f t="shared" si="30"/>
        <v>*</v>
      </c>
      <c r="D112" s="88" t="s">
        <v>173</v>
      </c>
      <c r="E112" s="88" t="str">
        <f t="shared" si="39"/>
        <v>Técnico</v>
      </c>
      <c r="F112" s="88" t="str">
        <f t="shared" si="38"/>
        <v>314</v>
      </c>
      <c r="G112" s="88" t="s">
        <v>192</v>
      </c>
      <c r="H112" s="60" t="str">
        <f t="shared" si="40"/>
        <v>Carrera Administrativa</v>
      </c>
      <c r="I112" s="116"/>
      <c r="J112" s="116"/>
      <c r="K112" s="117"/>
      <c r="L112" s="116"/>
      <c r="M112" s="117"/>
      <c r="N112" s="54"/>
      <c r="O112" s="54"/>
      <c r="P112" s="60" t="str">
        <f t="shared" si="25"/>
        <v>*</v>
      </c>
      <c r="Q112" s="60" t="str">
        <f t="shared" si="41"/>
        <v>Global</v>
      </c>
      <c r="R112" s="60" t="str">
        <f t="shared" si="42"/>
        <v>No</v>
      </c>
      <c r="S112" s="60" t="str">
        <f t="shared" si="43"/>
        <v>N/A</v>
      </c>
      <c r="T112" s="60" t="str">
        <f>+IF(U112=0,"Definitiva",IF(U112=V112,"N/A",IF(U112&lt;&gt;V112,"Temporal",ERROR)))</f>
        <v>Definitiva</v>
      </c>
      <c r="U112" s="118"/>
      <c r="V112" s="54"/>
      <c r="W112" s="92"/>
      <c r="X112" s="171"/>
      <c r="Y112" s="118"/>
      <c r="Z112" s="54"/>
      <c r="AA112" s="54"/>
      <c r="AB112" s="54"/>
      <c r="AC112" s="119" t="str">
        <f t="shared" ca="1" si="31"/>
        <v>*</v>
      </c>
      <c r="AD112" s="120"/>
      <c r="AE112" s="54"/>
      <c r="AF112" s="54"/>
      <c r="AG112" s="120"/>
      <c r="AH112" s="54"/>
      <c r="AI112" s="120"/>
      <c r="AJ112" s="54"/>
      <c r="AK112" s="121" t="str">
        <f t="shared" ca="1" si="32"/>
        <v>*</v>
      </c>
      <c r="AL112" s="120"/>
      <c r="AM112" s="92"/>
      <c r="AN112" s="54"/>
      <c r="AO112" s="54"/>
      <c r="AP112" s="120"/>
      <c r="AQ112" s="122"/>
      <c r="AR112" s="54"/>
      <c r="AS112" s="54"/>
      <c r="AT112" s="54"/>
      <c r="AU112" s="54"/>
      <c r="AV112" s="54"/>
      <c r="AW112" s="54"/>
      <c r="AX112" s="92"/>
      <c r="AY112" s="92"/>
      <c r="AZ112" s="54"/>
      <c r="BA112" s="54"/>
      <c r="BB112" s="54"/>
      <c r="BC112" s="54"/>
      <c r="BD112" s="54"/>
      <c r="BE112" s="54"/>
      <c r="BF112" s="113"/>
      <c r="BG112" s="54"/>
      <c r="BH112" s="54"/>
      <c r="BI112" s="54"/>
      <c r="BJ112" s="54"/>
      <c r="BK112" s="54"/>
      <c r="BL112" s="54"/>
      <c r="BM112" s="54"/>
      <c r="BN112" s="54"/>
      <c r="BO112" s="54"/>
      <c r="BP112" s="54"/>
      <c r="BQ112" s="54"/>
      <c r="BR112" s="54"/>
      <c r="BS112" s="54"/>
      <c r="BT112" s="54"/>
      <c r="BU112" s="54"/>
      <c r="BV112" s="54"/>
      <c r="BW112" s="54"/>
      <c r="BX112" s="54"/>
      <c r="BY112" s="54"/>
      <c r="BZ112" s="120"/>
      <c r="CA112" s="121" t="str">
        <f t="shared" ca="1" si="33"/>
        <v>*</v>
      </c>
      <c r="CB112" s="54"/>
      <c r="CC112" s="120"/>
      <c r="CD112" s="121" t="str">
        <f t="shared" ca="1" si="34"/>
        <v>*</v>
      </c>
      <c r="CE112" s="54"/>
      <c r="CF112" s="120"/>
      <c r="CG112" s="121" t="str">
        <f t="shared" ca="1" si="35"/>
        <v>*</v>
      </c>
      <c r="CH112" s="54"/>
      <c r="CI112" s="120"/>
      <c r="CJ112" s="121" t="str">
        <f t="shared" ca="1" si="36"/>
        <v>*</v>
      </c>
      <c r="CK112" s="54"/>
      <c r="CL112" s="54"/>
      <c r="CM112" s="121" t="str">
        <f t="shared" ca="1" si="37"/>
        <v>*</v>
      </c>
      <c r="CN112" s="54"/>
      <c r="CO112" s="113"/>
    </row>
    <row r="113" spans="1:93" s="114" customFormat="1" ht="30.75" customHeight="1" x14ac:dyDescent="0.25">
      <c r="A113" s="115">
        <v>107</v>
      </c>
      <c r="B113" s="102" t="str">
        <f t="shared" si="29"/>
        <v>*</v>
      </c>
      <c r="C113" s="102" t="str">
        <f t="shared" si="30"/>
        <v>*</v>
      </c>
      <c r="D113" s="88" t="s">
        <v>164</v>
      </c>
      <c r="E113" s="88" t="str">
        <f t="shared" si="39"/>
        <v>Asistencial</v>
      </c>
      <c r="F113" s="88" t="str">
        <f t="shared" si="38"/>
        <v>407</v>
      </c>
      <c r="G113" s="88" t="s">
        <v>191</v>
      </c>
      <c r="H113" s="60" t="str">
        <f t="shared" si="40"/>
        <v>Carrera Administrativa</v>
      </c>
      <c r="I113" s="116"/>
      <c r="J113" s="116"/>
      <c r="K113" s="117"/>
      <c r="L113" s="116"/>
      <c r="M113" s="117"/>
      <c r="N113" s="54"/>
      <c r="O113" s="54"/>
      <c r="P113" s="60" t="str">
        <f t="shared" si="25"/>
        <v>*</v>
      </c>
      <c r="Q113" s="60" t="str">
        <f t="shared" si="41"/>
        <v>Global</v>
      </c>
      <c r="R113" s="60" t="str">
        <f t="shared" si="42"/>
        <v>No</v>
      </c>
      <c r="S113" s="60" t="str">
        <f t="shared" si="43"/>
        <v>N/A</v>
      </c>
      <c r="T113" s="60" t="str">
        <f>+IF(U113=0,"Definitiva",IF(U113=V113,"N/A",IF(U113&lt;&gt;V113,"Temporal",ERROR)))</f>
        <v>Definitiva</v>
      </c>
      <c r="U113" s="118"/>
      <c r="V113" s="54"/>
      <c r="W113" s="92"/>
      <c r="X113" s="171"/>
      <c r="Y113" s="118"/>
      <c r="Z113" s="54"/>
      <c r="AA113" s="54"/>
      <c r="AB113" s="54"/>
      <c r="AC113" s="119" t="str">
        <f t="shared" ca="1" si="31"/>
        <v>*</v>
      </c>
      <c r="AD113" s="120"/>
      <c r="AE113" s="54"/>
      <c r="AF113" s="54"/>
      <c r="AG113" s="120"/>
      <c r="AH113" s="54"/>
      <c r="AI113" s="120"/>
      <c r="AJ113" s="54"/>
      <c r="AK113" s="121" t="str">
        <f t="shared" ca="1" si="32"/>
        <v>*</v>
      </c>
      <c r="AL113" s="120"/>
      <c r="AM113" s="92"/>
      <c r="AN113" s="54"/>
      <c r="AO113" s="54"/>
      <c r="AP113" s="120"/>
      <c r="AQ113" s="122"/>
      <c r="AR113" s="54"/>
      <c r="AS113" s="54"/>
      <c r="AT113" s="54"/>
      <c r="AU113" s="54"/>
      <c r="AV113" s="54"/>
      <c r="AW113" s="54"/>
      <c r="AX113" s="92"/>
      <c r="AY113" s="92"/>
      <c r="AZ113" s="54"/>
      <c r="BA113" s="54"/>
      <c r="BB113" s="54"/>
      <c r="BC113" s="54"/>
      <c r="BD113" s="54"/>
      <c r="BE113" s="54"/>
      <c r="BF113" s="113"/>
      <c r="BG113" s="54"/>
      <c r="BH113" s="54"/>
      <c r="BI113" s="54"/>
      <c r="BJ113" s="54"/>
      <c r="BK113" s="54"/>
      <c r="BL113" s="54"/>
      <c r="BM113" s="54"/>
      <c r="BN113" s="54"/>
      <c r="BO113" s="54"/>
      <c r="BP113" s="54"/>
      <c r="BQ113" s="54"/>
      <c r="BR113" s="54"/>
      <c r="BS113" s="54"/>
      <c r="BT113" s="54"/>
      <c r="BU113" s="54"/>
      <c r="BV113" s="54"/>
      <c r="BW113" s="54"/>
      <c r="BX113" s="54"/>
      <c r="BY113" s="54"/>
      <c r="BZ113" s="120"/>
      <c r="CA113" s="121" t="str">
        <f t="shared" ca="1" si="33"/>
        <v>*</v>
      </c>
      <c r="CB113" s="54"/>
      <c r="CC113" s="120"/>
      <c r="CD113" s="121" t="str">
        <f t="shared" ca="1" si="34"/>
        <v>*</v>
      </c>
      <c r="CE113" s="54"/>
      <c r="CF113" s="120"/>
      <c r="CG113" s="121" t="str">
        <f t="shared" ca="1" si="35"/>
        <v>*</v>
      </c>
      <c r="CH113" s="54"/>
      <c r="CI113" s="120"/>
      <c r="CJ113" s="121" t="str">
        <f t="shared" ca="1" si="36"/>
        <v>*</v>
      </c>
      <c r="CK113" s="54"/>
      <c r="CL113" s="54"/>
      <c r="CM113" s="121" t="str">
        <f t="shared" ca="1" si="37"/>
        <v>*</v>
      </c>
      <c r="CN113" s="54"/>
      <c r="CO113" s="113"/>
    </row>
    <row r="114" spans="1:93" s="114" customFormat="1" ht="30.75" customHeight="1" x14ac:dyDescent="0.25">
      <c r="A114" s="115">
        <v>108</v>
      </c>
      <c r="B114" s="102" t="str">
        <f t="shared" si="29"/>
        <v>*</v>
      </c>
      <c r="C114" s="102" t="str">
        <f t="shared" si="30"/>
        <v>*</v>
      </c>
      <c r="D114" s="88" t="s">
        <v>164</v>
      </c>
      <c r="E114" s="88" t="str">
        <f t="shared" si="39"/>
        <v>Asistencial</v>
      </c>
      <c r="F114" s="88" t="str">
        <f t="shared" si="38"/>
        <v>407</v>
      </c>
      <c r="G114" s="88" t="s">
        <v>191</v>
      </c>
      <c r="H114" s="60" t="str">
        <f t="shared" si="40"/>
        <v>Carrera Administrativa</v>
      </c>
      <c r="I114" s="116"/>
      <c r="J114" s="116"/>
      <c r="K114" s="117"/>
      <c r="L114" s="116"/>
      <c r="M114" s="117"/>
      <c r="N114" s="54"/>
      <c r="O114" s="54"/>
      <c r="P114" s="60" t="str">
        <f t="shared" si="25"/>
        <v>*</v>
      </c>
      <c r="Q114" s="60" t="str">
        <f t="shared" si="41"/>
        <v>Global</v>
      </c>
      <c r="R114" s="60" t="str">
        <f t="shared" si="42"/>
        <v>No</v>
      </c>
      <c r="S114" s="60" t="str">
        <f t="shared" si="43"/>
        <v>N/A</v>
      </c>
      <c r="T114" s="60" t="str">
        <f>+IF(U114=0,"Definitiva",IF(U114=V114,"N/A",IF(U114&lt;&gt;V114,"Temporal",ERROR)))</f>
        <v>Definitiva</v>
      </c>
      <c r="U114" s="118"/>
      <c r="V114" s="54"/>
      <c r="W114" s="92"/>
      <c r="X114" s="171"/>
      <c r="Y114" s="118"/>
      <c r="Z114" s="54"/>
      <c r="AA114" s="54"/>
      <c r="AB114" s="54"/>
      <c r="AC114" s="119" t="str">
        <f t="shared" ca="1" si="31"/>
        <v>*</v>
      </c>
      <c r="AD114" s="120"/>
      <c r="AE114" s="54"/>
      <c r="AF114" s="54"/>
      <c r="AG114" s="120"/>
      <c r="AH114" s="54"/>
      <c r="AI114" s="120"/>
      <c r="AJ114" s="54"/>
      <c r="AK114" s="121" t="str">
        <f t="shared" ca="1" si="32"/>
        <v>*</v>
      </c>
      <c r="AL114" s="120"/>
      <c r="AM114" s="92"/>
      <c r="AN114" s="54"/>
      <c r="AO114" s="54"/>
      <c r="AP114" s="120"/>
      <c r="AQ114" s="122"/>
      <c r="AR114" s="54"/>
      <c r="AS114" s="54"/>
      <c r="AT114" s="54"/>
      <c r="AU114" s="54"/>
      <c r="AV114" s="54"/>
      <c r="AW114" s="54"/>
      <c r="AX114" s="92"/>
      <c r="AY114" s="92"/>
      <c r="AZ114" s="54"/>
      <c r="BA114" s="54"/>
      <c r="BB114" s="54"/>
      <c r="BC114" s="54"/>
      <c r="BD114" s="54"/>
      <c r="BE114" s="54"/>
      <c r="BF114" s="113"/>
      <c r="BG114" s="54"/>
      <c r="BH114" s="54"/>
      <c r="BI114" s="54"/>
      <c r="BJ114" s="54"/>
      <c r="BK114" s="54"/>
      <c r="BL114" s="54"/>
      <c r="BM114" s="54"/>
      <c r="BN114" s="54"/>
      <c r="BO114" s="54"/>
      <c r="BP114" s="54"/>
      <c r="BQ114" s="54"/>
      <c r="BR114" s="54"/>
      <c r="BS114" s="54"/>
      <c r="BT114" s="54"/>
      <c r="BU114" s="54"/>
      <c r="BV114" s="54"/>
      <c r="BW114" s="54"/>
      <c r="BX114" s="54"/>
      <c r="BY114" s="54"/>
      <c r="BZ114" s="120"/>
      <c r="CA114" s="121" t="str">
        <f t="shared" ca="1" si="33"/>
        <v>*</v>
      </c>
      <c r="CB114" s="54"/>
      <c r="CC114" s="120"/>
      <c r="CD114" s="121" t="str">
        <f t="shared" ca="1" si="34"/>
        <v>*</v>
      </c>
      <c r="CE114" s="54"/>
      <c r="CF114" s="120"/>
      <c r="CG114" s="121" t="str">
        <f t="shared" ca="1" si="35"/>
        <v>*</v>
      </c>
      <c r="CH114" s="54"/>
      <c r="CI114" s="120"/>
      <c r="CJ114" s="121" t="str">
        <f t="shared" ca="1" si="36"/>
        <v>*</v>
      </c>
      <c r="CK114" s="54"/>
      <c r="CL114" s="54"/>
      <c r="CM114" s="121" t="str">
        <f t="shared" ca="1" si="37"/>
        <v>*</v>
      </c>
      <c r="CN114" s="54"/>
      <c r="CO114" s="113"/>
    </row>
    <row r="115" spans="1:93" s="114" customFormat="1" ht="30.75" customHeight="1" x14ac:dyDescent="0.25">
      <c r="A115" s="115">
        <v>109</v>
      </c>
      <c r="B115" s="102" t="str">
        <f t="shared" si="29"/>
        <v>*</v>
      </c>
      <c r="C115" s="102" t="str">
        <f t="shared" si="30"/>
        <v>*</v>
      </c>
      <c r="D115" s="88" t="s">
        <v>164</v>
      </c>
      <c r="E115" s="88" t="str">
        <f t="shared" si="39"/>
        <v>Asistencial</v>
      </c>
      <c r="F115" s="88" t="str">
        <f t="shared" si="38"/>
        <v>407</v>
      </c>
      <c r="G115" s="88" t="s">
        <v>191</v>
      </c>
      <c r="H115" s="60" t="str">
        <f t="shared" si="40"/>
        <v>Carrera Administrativa</v>
      </c>
      <c r="I115" s="116"/>
      <c r="J115" s="116"/>
      <c r="K115" s="117"/>
      <c r="L115" s="116"/>
      <c r="M115" s="117"/>
      <c r="N115" s="54"/>
      <c r="O115" s="54"/>
      <c r="P115" s="60" t="str">
        <f t="shared" si="25"/>
        <v>*</v>
      </c>
      <c r="Q115" s="60" t="str">
        <f t="shared" si="41"/>
        <v>Global</v>
      </c>
      <c r="R115" s="60" t="str">
        <f t="shared" si="42"/>
        <v>No</v>
      </c>
      <c r="S115" s="60" t="str">
        <f t="shared" si="43"/>
        <v>N/A</v>
      </c>
      <c r="T115" s="60" t="str">
        <f>+IF(U115=0,"Definitiva",IF(U115=V115,"N/A",IF(U115&lt;&gt;V115,"Temporal",ERROR)))</f>
        <v>Definitiva</v>
      </c>
      <c r="U115" s="118"/>
      <c r="V115" s="54"/>
      <c r="W115" s="92"/>
      <c r="X115" s="171"/>
      <c r="Y115" s="118"/>
      <c r="Z115" s="54"/>
      <c r="AA115" s="54"/>
      <c r="AB115" s="54"/>
      <c r="AC115" s="119" t="str">
        <f t="shared" ca="1" si="31"/>
        <v>*</v>
      </c>
      <c r="AD115" s="120"/>
      <c r="AE115" s="54"/>
      <c r="AF115" s="54"/>
      <c r="AG115" s="120"/>
      <c r="AH115" s="54"/>
      <c r="AI115" s="120"/>
      <c r="AJ115" s="54"/>
      <c r="AK115" s="121" t="str">
        <f t="shared" ca="1" si="32"/>
        <v>*</v>
      </c>
      <c r="AL115" s="120"/>
      <c r="AM115" s="92"/>
      <c r="AN115" s="54"/>
      <c r="AO115" s="54"/>
      <c r="AP115" s="120"/>
      <c r="AQ115" s="122"/>
      <c r="AR115" s="54"/>
      <c r="AS115" s="54"/>
      <c r="AT115" s="54"/>
      <c r="AU115" s="54"/>
      <c r="AV115" s="54"/>
      <c r="AW115" s="54"/>
      <c r="AX115" s="92"/>
      <c r="AY115" s="92"/>
      <c r="AZ115" s="54"/>
      <c r="BA115" s="54"/>
      <c r="BB115" s="54"/>
      <c r="BC115" s="54"/>
      <c r="BD115" s="54"/>
      <c r="BE115" s="54"/>
      <c r="BF115" s="113"/>
      <c r="BG115" s="54"/>
      <c r="BH115" s="54"/>
      <c r="BI115" s="54"/>
      <c r="BJ115" s="54"/>
      <c r="BK115" s="54"/>
      <c r="BL115" s="54"/>
      <c r="BM115" s="54"/>
      <c r="BN115" s="54"/>
      <c r="BO115" s="54"/>
      <c r="BP115" s="54"/>
      <c r="BQ115" s="54"/>
      <c r="BR115" s="54"/>
      <c r="BS115" s="54"/>
      <c r="BT115" s="54"/>
      <c r="BU115" s="54"/>
      <c r="BV115" s="54"/>
      <c r="BW115" s="54"/>
      <c r="BX115" s="54"/>
      <c r="BY115" s="54"/>
      <c r="BZ115" s="120"/>
      <c r="CA115" s="121" t="str">
        <f t="shared" ca="1" si="33"/>
        <v>*</v>
      </c>
      <c r="CB115" s="54"/>
      <c r="CC115" s="120"/>
      <c r="CD115" s="121" t="str">
        <f t="shared" ca="1" si="34"/>
        <v>*</v>
      </c>
      <c r="CE115" s="54"/>
      <c r="CF115" s="120"/>
      <c r="CG115" s="121" t="str">
        <f t="shared" ca="1" si="35"/>
        <v>*</v>
      </c>
      <c r="CH115" s="54"/>
      <c r="CI115" s="120"/>
      <c r="CJ115" s="121" t="str">
        <f t="shared" ca="1" si="36"/>
        <v>*</v>
      </c>
      <c r="CK115" s="54"/>
      <c r="CL115" s="54"/>
      <c r="CM115" s="121" t="str">
        <f t="shared" ca="1" si="37"/>
        <v>*</v>
      </c>
      <c r="CN115" s="54"/>
      <c r="CO115" s="113"/>
    </row>
    <row r="116" spans="1:93" s="114" customFormat="1" ht="30.75" customHeight="1" x14ac:dyDescent="0.25">
      <c r="A116" s="115">
        <v>110</v>
      </c>
      <c r="B116" s="102" t="str">
        <f t="shared" si="29"/>
        <v>*</v>
      </c>
      <c r="C116" s="102" t="str">
        <f t="shared" si="30"/>
        <v>*</v>
      </c>
      <c r="D116" s="88" t="s">
        <v>164</v>
      </c>
      <c r="E116" s="88" t="str">
        <f t="shared" si="39"/>
        <v>Asistencial</v>
      </c>
      <c r="F116" s="88" t="str">
        <f t="shared" si="38"/>
        <v>407</v>
      </c>
      <c r="G116" s="88" t="s">
        <v>191</v>
      </c>
      <c r="H116" s="60" t="str">
        <f t="shared" si="40"/>
        <v>Carrera Administrativa</v>
      </c>
      <c r="I116" s="116"/>
      <c r="J116" s="116"/>
      <c r="K116" s="117"/>
      <c r="L116" s="116"/>
      <c r="M116" s="117"/>
      <c r="N116" s="54"/>
      <c r="O116" s="54"/>
      <c r="P116" s="60" t="str">
        <f t="shared" si="25"/>
        <v>*</v>
      </c>
      <c r="Q116" s="60" t="str">
        <f t="shared" si="41"/>
        <v>Global</v>
      </c>
      <c r="R116" s="60" t="str">
        <f t="shared" si="42"/>
        <v>No</v>
      </c>
      <c r="S116" s="60" t="str">
        <f t="shared" si="43"/>
        <v>N/A</v>
      </c>
      <c r="T116" s="60" t="str">
        <f>+IF(U116=0,"Definitiva",IF(U116=V116,"N/A",IF(U116&lt;&gt;V116,"Temporal",ERROR)))</f>
        <v>Definitiva</v>
      </c>
      <c r="U116" s="118"/>
      <c r="V116" s="54"/>
      <c r="W116" s="92"/>
      <c r="X116" s="171"/>
      <c r="Y116" s="118"/>
      <c r="Z116" s="54"/>
      <c r="AA116" s="54"/>
      <c r="AB116" s="54"/>
      <c r="AC116" s="119" t="str">
        <f t="shared" ca="1" si="31"/>
        <v>*</v>
      </c>
      <c r="AD116" s="120"/>
      <c r="AE116" s="54"/>
      <c r="AF116" s="54"/>
      <c r="AG116" s="120"/>
      <c r="AH116" s="54"/>
      <c r="AI116" s="120"/>
      <c r="AJ116" s="54"/>
      <c r="AK116" s="121" t="str">
        <f t="shared" ca="1" si="32"/>
        <v>*</v>
      </c>
      <c r="AL116" s="120"/>
      <c r="AM116" s="92"/>
      <c r="AN116" s="54"/>
      <c r="AO116" s="54"/>
      <c r="AP116" s="120"/>
      <c r="AQ116" s="122"/>
      <c r="AR116" s="54"/>
      <c r="AS116" s="54"/>
      <c r="AT116" s="54"/>
      <c r="AU116" s="54"/>
      <c r="AV116" s="54"/>
      <c r="AW116" s="54"/>
      <c r="AX116" s="92"/>
      <c r="AY116" s="92"/>
      <c r="AZ116" s="54"/>
      <c r="BA116" s="54"/>
      <c r="BB116" s="54"/>
      <c r="BC116" s="54"/>
      <c r="BD116" s="54"/>
      <c r="BE116" s="54"/>
      <c r="BF116" s="113"/>
      <c r="BG116" s="54"/>
      <c r="BH116" s="54"/>
      <c r="BI116" s="54"/>
      <c r="BJ116" s="54"/>
      <c r="BK116" s="54"/>
      <c r="BL116" s="54"/>
      <c r="BM116" s="54"/>
      <c r="BN116" s="54"/>
      <c r="BO116" s="54"/>
      <c r="BP116" s="54"/>
      <c r="BQ116" s="54"/>
      <c r="BR116" s="54"/>
      <c r="BS116" s="54"/>
      <c r="BT116" s="54"/>
      <c r="BU116" s="54"/>
      <c r="BV116" s="54"/>
      <c r="BW116" s="54"/>
      <c r="BX116" s="54"/>
      <c r="BY116" s="54"/>
      <c r="BZ116" s="120"/>
      <c r="CA116" s="121" t="str">
        <f t="shared" ca="1" si="33"/>
        <v>*</v>
      </c>
      <c r="CB116" s="54"/>
      <c r="CC116" s="120"/>
      <c r="CD116" s="121" t="str">
        <f t="shared" ca="1" si="34"/>
        <v>*</v>
      </c>
      <c r="CE116" s="54"/>
      <c r="CF116" s="120"/>
      <c r="CG116" s="121" t="str">
        <f t="shared" ca="1" si="35"/>
        <v>*</v>
      </c>
      <c r="CH116" s="54"/>
      <c r="CI116" s="120"/>
      <c r="CJ116" s="121" t="str">
        <f t="shared" ca="1" si="36"/>
        <v>*</v>
      </c>
      <c r="CK116" s="54"/>
      <c r="CL116" s="54"/>
      <c r="CM116" s="121" t="str">
        <f t="shared" ca="1" si="37"/>
        <v>*</v>
      </c>
      <c r="CN116" s="54"/>
      <c r="CO116" s="113"/>
    </row>
    <row r="117" spans="1:93" s="114" customFormat="1" ht="30.75" customHeight="1" x14ac:dyDescent="0.25">
      <c r="A117" s="115">
        <v>111</v>
      </c>
      <c r="B117" s="102" t="str">
        <f t="shared" si="29"/>
        <v>*</v>
      </c>
      <c r="C117" s="102" t="str">
        <f t="shared" si="30"/>
        <v>*</v>
      </c>
      <c r="D117" s="88" t="s">
        <v>164</v>
      </c>
      <c r="E117" s="88" t="str">
        <f t="shared" si="39"/>
        <v>Asistencial</v>
      </c>
      <c r="F117" s="88" t="str">
        <f t="shared" si="38"/>
        <v>407</v>
      </c>
      <c r="G117" s="88" t="s">
        <v>191</v>
      </c>
      <c r="H117" s="60" t="str">
        <f t="shared" si="40"/>
        <v>Carrera Administrativa</v>
      </c>
      <c r="I117" s="116"/>
      <c r="J117" s="116"/>
      <c r="K117" s="117"/>
      <c r="L117" s="116"/>
      <c r="M117" s="117"/>
      <c r="N117" s="54"/>
      <c r="O117" s="54"/>
      <c r="P117" s="60" t="str">
        <f t="shared" si="25"/>
        <v>*</v>
      </c>
      <c r="Q117" s="60" t="str">
        <f t="shared" si="41"/>
        <v>Global</v>
      </c>
      <c r="R117" s="60" t="str">
        <f t="shared" si="42"/>
        <v>No</v>
      </c>
      <c r="S117" s="60" t="str">
        <f t="shared" si="43"/>
        <v>N/A</v>
      </c>
      <c r="T117" s="60" t="str">
        <f>+IF(U117=0,"Definitiva",IF(U117=V117,"N/A",IF(U117&lt;&gt;V117,"Temporal",ERROR)))</f>
        <v>Definitiva</v>
      </c>
      <c r="U117" s="118"/>
      <c r="V117" s="54"/>
      <c r="W117" s="92"/>
      <c r="X117" s="171"/>
      <c r="Y117" s="118"/>
      <c r="Z117" s="54"/>
      <c r="AA117" s="54"/>
      <c r="AB117" s="54"/>
      <c r="AC117" s="119" t="str">
        <f t="shared" ca="1" si="31"/>
        <v>*</v>
      </c>
      <c r="AD117" s="120"/>
      <c r="AE117" s="54"/>
      <c r="AF117" s="54"/>
      <c r="AG117" s="120"/>
      <c r="AH117" s="54"/>
      <c r="AI117" s="120"/>
      <c r="AJ117" s="54"/>
      <c r="AK117" s="121" t="str">
        <f t="shared" ca="1" si="32"/>
        <v>*</v>
      </c>
      <c r="AL117" s="120"/>
      <c r="AM117" s="92"/>
      <c r="AN117" s="54"/>
      <c r="AO117" s="54"/>
      <c r="AP117" s="120"/>
      <c r="AQ117" s="122"/>
      <c r="AR117" s="54"/>
      <c r="AS117" s="54"/>
      <c r="AT117" s="54"/>
      <c r="AU117" s="54"/>
      <c r="AV117" s="54"/>
      <c r="AW117" s="54"/>
      <c r="AX117" s="92"/>
      <c r="AY117" s="92"/>
      <c r="AZ117" s="54"/>
      <c r="BA117" s="54"/>
      <c r="BB117" s="54"/>
      <c r="BC117" s="54"/>
      <c r="BD117" s="54"/>
      <c r="BE117" s="54"/>
      <c r="BF117" s="113"/>
      <c r="BG117" s="54"/>
      <c r="BH117" s="54"/>
      <c r="BI117" s="54"/>
      <c r="BJ117" s="54"/>
      <c r="BK117" s="54"/>
      <c r="BL117" s="54"/>
      <c r="BM117" s="54"/>
      <c r="BN117" s="54"/>
      <c r="BO117" s="54"/>
      <c r="BP117" s="54"/>
      <c r="BQ117" s="54"/>
      <c r="BR117" s="54"/>
      <c r="BS117" s="54"/>
      <c r="BT117" s="54"/>
      <c r="BU117" s="54"/>
      <c r="BV117" s="54"/>
      <c r="BW117" s="54"/>
      <c r="BX117" s="54"/>
      <c r="BY117" s="54"/>
      <c r="BZ117" s="120"/>
      <c r="CA117" s="121" t="str">
        <f t="shared" ca="1" si="33"/>
        <v>*</v>
      </c>
      <c r="CB117" s="54"/>
      <c r="CC117" s="120"/>
      <c r="CD117" s="121" t="str">
        <f t="shared" ca="1" si="34"/>
        <v>*</v>
      </c>
      <c r="CE117" s="54"/>
      <c r="CF117" s="120"/>
      <c r="CG117" s="121" t="str">
        <f t="shared" ca="1" si="35"/>
        <v>*</v>
      </c>
      <c r="CH117" s="54"/>
      <c r="CI117" s="120"/>
      <c r="CJ117" s="121" t="str">
        <f t="shared" ca="1" si="36"/>
        <v>*</v>
      </c>
      <c r="CK117" s="54"/>
      <c r="CL117" s="54"/>
      <c r="CM117" s="121" t="str">
        <f t="shared" ca="1" si="37"/>
        <v>*</v>
      </c>
      <c r="CN117" s="54"/>
      <c r="CO117" s="113"/>
    </row>
    <row r="118" spans="1:93" s="114" customFormat="1" ht="30.75" customHeight="1" x14ac:dyDescent="0.25">
      <c r="A118" s="115">
        <v>112</v>
      </c>
      <c r="B118" s="102" t="str">
        <f t="shared" si="29"/>
        <v>*</v>
      </c>
      <c r="C118" s="102" t="str">
        <f t="shared" si="30"/>
        <v>*</v>
      </c>
      <c r="D118" s="88" t="s">
        <v>164</v>
      </c>
      <c r="E118" s="88" t="str">
        <f t="shared" si="39"/>
        <v>Asistencial</v>
      </c>
      <c r="F118" s="88" t="str">
        <f t="shared" si="38"/>
        <v>407</v>
      </c>
      <c r="G118" s="88" t="s">
        <v>196</v>
      </c>
      <c r="H118" s="60" t="str">
        <f t="shared" si="40"/>
        <v>Carrera Administrativa</v>
      </c>
      <c r="I118" s="116"/>
      <c r="J118" s="116"/>
      <c r="K118" s="117"/>
      <c r="L118" s="116"/>
      <c r="M118" s="117"/>
      <c r="N118" s="54"/>
      <c r="O118" s="54"/>
      <c r="P118" s="60" t="str">
        <f t="shared" si="25"/>
        <v>*</v>
      </c>
      <c r="Q118" s="60" t="str">
        <f t="shared" si="41"/>
        <v>Global</v>
      </c>
      <c r="R118" s="60" t="str">
        <f t="shared" si="42"/>
        <v>No</v>
      </c>
      <c r="S118" s="60" t="str">
        <f t="shared" si="43"/>
        <v>N/A</v>
      </c>
      <c r="T118" s="60" t="str">
        <f>+IF(U118=0,"Definitiva",IF(U118=V118,"N/A",IF(U118&lt;&gt;V118,"Temporal",ERROR)))</f>
        <v>Definitiva</v>
      </c>
      <c r="U118" s="118"/>
      <c r="V118" s="54"/>
      <c r="W118" s="92"/>
      <c r="X118" s="171"/>
      <c r="Y118" s="118"/>
      <c r="Z118" s="54"/>
      <c r="AA118" s="54"/>
      <c r="AB118" s="54"/>
      <c r="AC118" s="119" t="str">
        <f t="shared" ca="1" si="31"/>
        <v>*</v>
      </c>
      <c r="AD118" s="120"/>
      <c r="AE118" s="54"/>
      <c r="AF118" s="54"/>
      <c r="AG118" s="120"/>
      <c r="AH118" s="54"/>
      <c r="AI118" s="120"/>
      <c r="AJ118" s="54"/>
      <c r="AK118" s="121" t="str">
        <f t="shared" ca="1" si="32"/>
        <v>*</v>
      </c>
      <c r="AL118" s="120"/>
      <c r="AM118" s="92"/>
      <c r="AN118" s="54"/>
      <c r="AO118" s="54"/>
      <c r="AP118" s="120"/>
      <c r="AQ118" s="122"/>
      <c r="AR118" s="54"/>
      <c r="AS118" s="54"/>
      <c r="AT118" s="54"/>
      <c r="AU118" s="54"/>
      <c r="AV118" s="54"/>
      <c r="AW118" s="54"/>
      <c r="AX118" s="92"/>
      <c r="AY118" s="92"/>
      <c r="AZ118" s="54"/>
      <c r="BA118" s="54"/>
      <c r="BB118" s="54"/>
      <c r="BC118" s="54"/>
      <c r="BD118" s="54"/>
      <c r="BE118" s="54"/>
      <c r="BF118" s="113"/>
      <c r="BG118" s="54"/>
      <c r="BH118" s="54"/>
      <c r="BI118" s="54"/>
      <c r="BJ118" s="54"/>
      <c r="BK118" s="54"/>
      <c r="BL118" s="54"/>
      <c r="BM118" s="54"/>
      <c r="BN118" s="54"/>
      <c r="BO118" s="54"/>
      <c r="BP118" s="54"/>
      <c r="BQ118" s="54"/>
      <c r="BR118" s="54"/>
      <c r="BS118" s="54"/>
      <c r="BT118" s="54"/>
      <c r="BU118" s="54"/>
      <c r="BV118" s="54"/>
      <c r="BW118" s="54"/>
      <c r="BX118" s="54"/>
      <c r="BY118" s="54"/>
      <c r="BZ118" s="120"/>
      <c r="CA118" s="121" t="str">
        <f t="shared" ca="1" si="33"/>
        <v>*</v>
      </c>
      <c r="CB118" s="54"/>
      <c r="CC118" s="120"/>
      <c r="CD118" s="121" t="str">
        <f t="shared" ca="1" si="34"/>
        <v>*</v>
      </c>
      <c r="CE118" s="54"/>
      <c r="CF118" s="120"/>
      <c r="CG118" s="121" t="str">
        <f t="shared" ca="1" si="35"/>
        <v>*</v>
      </c>
      <c r="CH118" s="54"/>
      <c r="CI118" s="120"/>
      <c r="CJ118" s="121" t="str">
        <f t="shared" ca="1" si="36"/>
        <v>*</v>
      </c>
      <c r="CK118" s="54"/>
      <c r="CL118" s="54"/>
      <c r="CM118" s="121" t="str">
        <f t="shared" ca="1" si="37"/>
        <v>*</v>
      </c>
      <c r="CN118" s="54"/>
      <c r="CO118" s="113"/>
    </row>
    <row r="119" spans="1:93" s="114" customFormat="1" ht="30.75" customHeight="1" x14ac:dyDescent="0.25">
      <c r="A119" s="115">
        <v>113</v>
      </c>
      <c r="B119" s="102" t="str">
        <f t="shared" si="29"/>
        <v>*</v>
      </c>
      <c r="C119" s="102" t="str">
        <f t="shared" si="30"/>
        <v>*</v>
      </c>
      <c r="D119" s="88" t="s">
        <v>164</v>
      </c>
      <c r="E119" s="88" t="str">
        <f t="shared" si="39"/>
        <v>Asistencial</v>
      </c>
      <c r="F119" s="88" t="str">
        <f t="shared" ref="F119:F241" si="44">IFERROR(VLOOKUP($D119,Mat_den_emp,2,FALSE),"*")</f>
        <v>407</v>
      </c>
      <c r="G119" s="88" t="s">
        <v>196</v>
      </c>
      <c r="H119" s="60" t="str">
        <f t="shared" si="40"/>
        <v>Carrera Administrativa</v>
      </c>
      <c r="I119" s="116"/>
      <c r="J119" s="116"/>
      <c r="K119" s="117"/>
      <c r="L119" s="116"/>
      <c r="M119" s="117"/>
      <c r="N119" s="54"/>
      <c r="O119" s="54"/>
      <c r="P119" s="60" t="str">
        <f t="shared" si="25"/>
        <v>*</v>
      </c>
      <c r="Q119" s="60" t="str">
        <f t="shared" si="41"/>
        <v>Global</v>
      </c>
      <c r="R119" s="60" t="str">
        <f t="shared" si="42"/>
        <v>No</v>
      </c>
      <c r="S119" s="60" t="str">
        <f t="shared" si="43"/>
        <v>N/A</v>
      </c>
      <c r="T119" s="60" t="str">
        <f>+IF(U119=0,"Definitiva",IF(U119=V119,"N/A",IF(U119&lt;&gt;V119,"Temporal",ERROR)))</f>
        <v>Definitiva</v>
      </c>
      <c r="U119" s="118"/>
      <c r="V119" s="54"/>
      <c r="W119" s="92"/>
      <c r="X119" s="171"/>
      <c r="Y119" s="118"/>
      <c r="Z119" s="54"/>
      <c r="AA119" s="54"/>
      <c r="AB119" s="54"/>
      <c r="AC119" s="119" t="str">
        <f t="shared" ca="1" si="31"/>
        <v>*</v>
      </c>
      <c r="AD119" s="120"/>
      <c r="AE119" s="54"/>
      <c r="AF119" s="54"/>
      <c r="AG119" s="120"/>
      <c r="AH119" s="54"/>
      <c r="AI119" s="120"/>
      <c r="AJ119" s="54"/>
      <c r="AK119" s="121" t="str">
        <f t="shared" ca="1" si="32"/>
        <v>*</v>
      </c>
      <c r="AL119" s="120"/>
      <c r="AM119" s="92"/>
      <c r="AN119" s="54"/>
      <c r="AO119" s="54"/>
      <c r="AP119" s="120"/>
      <c r="AQ119" s="122"/>
      <c r="AR119" s="54"/>
      <c r="AS119" s="54"/>
      <c r="AT119" s="54"/>
      <c r="AU119" s="54"/>
      <c r="AV119" s="54"/>
      <c r="AW119" s="54"/>
      <c r="AX119" s="92"/>
      <c r="AY119" s="92"/>
      <c r="AZ119" s="54"/>
      <c r="BA119" s="54"/>
      <c r="BB119" s="54"/>
      <c r="BC119" s="54"/>
      <c r="BD119" s="54"/>
      <c r="BE119" s="54"/>
      <c r="BF119" s="113"/>
      <c r="BG119" s="54"/>
      <c r="BH119" s="54"/>
      <c r="BI119" s="54"/>
      <c r="BJ119" s="54"/>
      <c r="BK119" s="54"/>
      <c r="BL119" s="54"/>
      <c r="BM119" s="54"/>
      <c r="BN119" s="54"/>
      <c r="BO119" s="54"/>
      <c r="BP119" s="54"/>
      <c r="BQ119" s="54"/>
      <c r="BR119" s="54"/>
      <c r="BS119" s="54"/>
      <c r="BT119" s="54"/>
      <c r="BU119" s="54"/>
      <c r="BV119" s="54"/>
      <c r="BW119" s="54"/>
      <c r="BX119" s="54"/>
      <c r="BY119" s="54"/>
      <c r="BZ119" s="120"/>
      <c r="CA119" s="121" t="str">
        <f t="shared" ca="1" si="33"/>
        <v>*</v>
      </c>
      <c r="CB119" s="54"/>
      <c r="CC119" s="120"/>
      <c r="CD119" s="121" t="str">
        <f t="shared" ca="1" si="34"/>
        <v>*</v>
      </c>
      <c r="CE119" s="54"/>
      <c r="CF119" s="120"/>
      <c r="CG119" s="121" t="str">
        <f t="shared" ca="1" si="35"/>
        <v>*</v>
      </c>
      <c r="CH119" s="54"/>
      <c r="CI119" s="120"/>
      <c r="CJ119" s="121" t="str">
        <f t="shared" ca="1" si="36"/>
        <v>*</v>
      </c>
      <c r="CK119" s="54"/>
      <c r="CL119" s="54"/>
      <c r="CM119" s="121" t="str">
        <f t="shared" ca="1" si="37"/>
        <v>*</v>
      </c>
      <c r="CN119" s="54"/>
      <c r="CO119" s="113"/>
    </row>
    <row r="120" spans="1:93" s="114" customFormat="1" ht="30.75" customHeight="1" x14ac:dyDescent="0.25">
      <c r="A120" s="115">
        <v>114</v>
      </c>
      <c r="B120" s="102" t="str">
        <f t="shared" si="29"/>
        <v>*</v>
      </c>
      <c r="C120" s="102" t="str">
        <f t="shared" si="30"/>
        <v>*</v>
      </c>
      <c r="D120" s="88" t="s">
        <v>164</v>
      </c>
      <c r="E120" s="88" t="str">
        <f t="shared" si="39"/>
        <v>Asistencial</v>
      </c>
      <c r="F120" s="88" t="str">
        <f t="shared" si="44"/>
        <v>407</v>
      </c>
      <c r="G120" s="88" t="s">
        <v>196</v>
      </c>
      <c r="H120" s="60" t="str">
        <f t="shared" si="40"/>
        <v>Carrera Administrativa</v>
      </c>
      <c r="I120" s="116"/>
      <c r="J120" s="116"/>
      <c r="K120" s="117"/>
      <c r="L120" s="116"/>
      <c r="M120" s="117"/>
      <c r="N120" s="54"/>
      <c r="O120" s="54"/>
      <c r="P120" s="60" t="str">
        <f t="shared" si="25"/>
        <v>*</v>
      </c>
      <c r="Q120" s="60" t="str">
        <f t="shared" si="41"/>
        <v>Global</v>
      </c>
      <c r="R120" s="60" t="str">
        <f t="shared" si="42"/>
        <v>No</v>
      </c>
      <c r="S120" s="60" t="str">
        <f t="shared" si="43"/>
        <v>N/A</v>
      </c>
      <c r="T120" s="60" t="str">
        <f>+IF(U120=0,"Definitiva",IF(U120=V120,"N/A",IF(U120&lt;&gt;V120,"Temporal",ERROR)))</f>
        <v>Definitiva</v>
      </c>
      <c r="U120" s="118"/>
      <c r="V120" s="54"/>
      <c r="W120" s="92"/>
      <c r="X120" s="171"/>
      <c r="Y120" s="118"/>
      <c r="Z120" s="54"/>
      <c r="AA120" s="54"/>
      <c r="AB120" s="54"/>
      <c r="AC120" s="119" t="str">
        <f ca="1">IF($AD120="","*",(TODAY()-$AD120)/365)</f>
        <v>*</v>
      </c>
      <c r="AD120" s="120"/>
      <c r="AE120" s="54"/>
      <c r="AF120" s="54"/>
      <c r="AG120" s="120"/>
      <c r="AH120" s="54"/>
      <c r="AI120" s="120"/>
      <c r="AJ120" s="54"/>
      <c r="AK120" s="121" t="str">
        <f t="shared" ca="1" si="32"/>
        <v>*</v>
      </c>
      <c r="AL120" s="120"/>
      <c r="AM120" s="92"/>
      <c r="AN120" s="54"/>
      <c r="AO120" s="54"/>
      <c r="AP120" s="120"/>
      <c r="AQ120" s="122"/>
      <c r="AR120" s="54"/>
      <c r="AS120" s="54"/>
      <c r="AT120" s="54"/>
      <c r="AU120" s="54"/>
      <c r="AV120" s="54"/>
      <c r="AW120" s="54"/>
      <c r="AX120" s="92"/>
      <c r="AY120" s="92"/>
      <c r="AZ120" s="54"/>
      <c r="BA120" s="54"/>
      <c r="BB120" s="54"/>
      <c r="BC120" s="54"/>
      <c r="BD120" s="54"/>
      <c r="BE120" s="54"/>
      <c r="BF120" s="113"/>
      <c r="BG120" s="54"/>
      <c r="BH120" s="54"/>
      <c r="BI120" s="54"/>
      <c r="BJ120" s="54"/>
      <c r="BK120" s="54"/>
      <c r="BL120" s="54"/>
      <c r="BM120" s="54"/>
      <c r="BN120" s="54"/>
      <c r="BO120" s="54"/>
      <c r="BP120" s="54"/>
      <c r="BQ120" s="54"/>
      <c r="BR120" s="54"/>
      <c r="BS120" s="54"/>
      <c r="BT120" s="54"/>
      <c r="BU120" s="54"/>
      <c r="BV120" s="54"/>
      <c r="BW120" s="54"/>
      <c r="BX120" s="54"/>
      <c r="BY120" s="54"/>
      <c r="BZ120" s="120"/>
      <c r="CA120" s="121" t="str">
        <f t="shared" ca="1" si="33"/>
        <v>*</v>
      </c>
      <c r="CB120" s="54"/>
      <c r="CC120" s="120"/>
      <c r="CD120" s="121" t="str">
        <f t="shared" ca="1" si="34"/>
        <v>*</v>
      </c>
      <c r="CE120" s="54"/>
      <c r="CF120" s="120"/>
      <c r="CG120" s="121" t="str">
        <f t="shared" ca="1" si="35"/>
        <v>*</v>
      </c>
      <c r="CH120" s="54"/>
      <c r="CI120" s="120"/>
      <c r="CJ120" s="121" t="str">
        <f t="shared" ca="1" si="36"/>
        <v>*</v>
      </c>
      <c r="CK120" s="54"/>
      <c r="CL120" s="54"/>
      <c r="CM120" s="121" t="str">
        <f t="shared" ca="1" si="37"/>
        <v>*</v>
      </c>
      <c r="CN120" s="54"/>
      <c r="CO120" s="113"/>
    </row>
    <row r="121" spans="1:93" s="114" customFormat="1" ht="30.75" customHeight="1" x14ac:dyDescent="0.25">
      <c r="A121" s="115">
        <v>115</v>
      </c>
      <c r="B121" s="102" t="str">
        <f t="shared" si="29"/>
        <v>*</v>
      </c>
      <c r="C121" s="102" t="str">
        <f t="shared" si="30"/>
        <v>*</v>
      </c>
      <c r="D121" s="88" t="s">
        <v>164</v>
      </c>
      <c r="E121" s="88" t="str">
        <f t="shared" si="39"/>
        <v>Asistencial</v>
      </c>
      <c r="F121" s="88" t="str">
        <f t="shared" si="44"/>
        <v>407</v>
      </c>
      <c r="G121" s="88" t="s">
        <v>196</v>
      </c>
      <c r="H121" s="60" t="str">
        <f t="shared" si="40"/>
        <v>Carrera Administrativa</v>
      </c>
      <c r="I121" s="116"/>
      <c r="J121" s="116"/>
      <c r="K121" s="117"/>
      <c r="L121" s="116"/>
      <c r="M121" s="117"/>
      <c r="N121" s="54"/>
      <c r="O121" s="54"/>
      <c r="P121" s="60" t="str">
        <f t="shared" si="25"/>
        <v>*</v>
      </c>
      <c r="Q121" s="60" t="str">
        <f t="shared" si="41"/>
        <v>Global</v>
      </c>
      <c r="R121" s="60" t="str">
        <f t="shared" si="42"/>
        <v>No</v>
      </c>
      <c r="S121" s="60" t="str">
        <f t="shared" si="43"/>
        <v>N/A</v>
      </c>
      <c r="T121" s="60" t="str">
        <f>+IF(U121=0,"Definitiva",IF(U121=V121,"N/A",IF(U121&lt;&gt;V121,"Temporal",ERROR)))</f>
        <v>Definitiva</v>
      </c>
      <c r="U121" s="118"/>
      <c r="V121" s="54"/>
      <c r="W121" s="92"/>
      <c r="X121" s="171"/>
      <c r="Y121" s="118"/>
      <c r="Z121" s="54"/>
      <c r="AA121" s="54"/>
      <c r="AB121" s="54"/>
      <c r="AC121" s="119" t="str">
        <f t="shared" ca="1" si="31"/>
        <v>*</v>
      </c>
      <c r="AD121" s="120"/>
      <c r="AE121" s="54"/>
      <c r="AF121" s="54"/>
      <c r="AG121" s="120"/>
      <c r="AH121" s="54"/>
      <c r="AI121" s="120"/>
      <c r="AJ121" s="54"/>
      <c r="AK121" s="121" t="str">
        <f t="shared" ca="1" si="32"/>
        <v>*</v>
      </c>
      <c r="AL121" s="120"/>
      <c r="AM121" s="92"/>
      <c r="AN121" s="54"/>
      <c r="AO121" s="54"/>
      <c r="AP121" s="120"/>
      <c r="AQ121" s="122"/>
      <c r="AR121" s="54"/>
      <c r="AS121" s="54"/>
      <c r="AT121" s="54"/>
      <c r="AU121" s="54"/>
      <c r="AV121" s="54"/>
      <c r="AW121" s="54"/>
      <c r="AX121" s="92"/>
      <c r="AY121" s="92"/>
      <c r="AZ121" s="54"/>
      <c r="BA121" s="54"/>
      <c r="BB121" s="54"/>
      <c r="BC121" s="54"/>
      <c r="BD121" s="54"/>
      <c r="BE121" s="54"/>
      <c r="BF121" s="113"/>
      <c r="BG121" s="54"/>
      <c r="BH121" s="54"/>
      <c r="BI121" s="54"/>
      <c r="BJ121" s="54"/>
      <c r="BK121" s="54"/>
      <c r="BL121" s="54"/>
      <c r="BM121" s="54"/>
      <c r="BN121" s="54"/>
      <c r="BO121" s="54"/>
      <c r="BP121" s="54"/>
      <c r="BQ121" s="54"/>
      <c r="BR121" s="54"/>
      <c r="BS121" s="54"/>
      <c r="BT121" s="54"/>
      <c r="BU121" s="54"/>
      <c r="BV121" s="54"/>
      <c r="BW121" s="54"/>
      <c r="BX121" s="54"/>
      <c r="BY121" s="54"/>
      <c r="BZ121" s="120"/>
      <c r="CA121" s="121" t="str">
        <f t="shared" ca="1" si="33"/>
        <v>*</v>
      </c>
      <c r="CB121" s="54"/>
      <c r="CC121" s="120"/>
      <c r="CD121" s="121" t="str">
        <f t="shared" ca="1" si="34"/>
        <v>*</v>
      </c>
      <c r="CE121" s="54"/>
      <c r="CF121" s="120"/>
      <c r="CG121" s="121" t="str">
        <f t="shared" ca="1" si="35"/>
        <v>*</v>
      </c>
      <c r="CH121" s="54"/>
      <c r="CI121" s="120"/>
      <c r="CJ121" s="121" t="str">
        <f t="shared" ca="1" si="36"/>
        <v>*</v>
      </c>
      <c r="CK121" s="54"/>
      <c r="CL121" s="54"/>
      <c r="CM121" s="121" t="str">
        <f t="shared" ca="1" si="37"/>
        <v>*</v>
      </c>
      <c r="CN121" s="54"/>
      <c r="CO121" s="113"/>
    </row>
    <row r="122" spans="1:93" s="114" customFormat="1" ht="30.75" customHeight="1" x14ac:dyDescent="0.25">
      <c r="A122" s="115">
        <v>116</v>
      </c>
      <c r="B122" s="102" t="str">
        <f t="shared" si="29"/>
        <v>*</v>
      </c>
      <c r="C122" s="102" t="str">
        <f t="shared" si="30"/>
        <v>*</v>
      </c>
      <c r="D122" s="88" t="s">
        <v>164</v>
      </c>
      <c r="E122" s="88" t="str">
        <f t="shared" si="39"/>
        <v>Asistencial</v>
      </c>
      <c r="F122" s="88" t="str">
        <f t="shared" si="44"/>
        <v>407</v>
      </c>
      <c r="G122" s="88" t="s">
        <v>196</v>
      </c>
      <c r="H122" s="60" t="str">
        <f t="shared" si="40"/>
        <v>Carrera Administrativa</v>
      </c>
      <c r="I122" s="116"/>
      <c r="J122" s="116"/>
      <c r="K122" s="117"/>
      <c r="L122" s="116"/>
      <c r="M122" s="117"/>
      <c r="N122" s="54"/>
      <c r="O122" s="54"/>
      <c r="P122" s="60" t="str">
        <f t="shared" si="25"/>
        <v>*</v>
      </c>
      <c r="Q122" s="60" t="str">
        <f t="shared" si="41"/>
        <v>Global</v>
      </c>
      <c r="R122" s="60" t="str">
        <f t="shared" si="42"/>
        <v>No</v>
      </c>
      <c r="S122" s="60" t="str">
        <f t="shared" si="43"/>
        <v>N/A</v>
      </c>
      <c r="T122" s="60" t="str">
        <f>+IF(U122=0,"Definitiva",IF(U122=V122,"N/A",IF(U122&lt;&gt;V122,"Temporal",ERROR)))</f>
        <v>Definitiva</v>
      </c>
      <c r="U122" s="118"/>
      <c r="V122" s="54"/>
      <c r="W122" s="92"/>
      <c r="X122" s="171"/>
      <c r="Y122" s="118"/>
      <c r="Z122" s="54"/>
      <c r="AA122" s="54"/>
      <c r="AB122" s="54"/>
      <c r="AC122" s="119" t="str">
        <f t="shared" ca="1" si="31"/>
        <v>*</v>
      </c>
      <c r="AD122" s="120"/>
      <c r="AE122" s="54"/>
      <c r="AF122" s="54"/>
      <c r="AG122" s="120"/>
      <c r="AH122" s="54"/>
      <c r="AI122" s="120"/>
      <c r="AJ122" s="54"/>
      <c r="AK122" s="121" t="str">
        <f t="shared" ca="1" si="32"/>
        <v>*</v>
      </c>
      <c r="AL122" s="120"/>
      <c r="AM122" s="92"/>
      <c r="AN122" s="54"/>
      <c r="AO122" s="54"/>
      <c r="AP122" s="120"/>
      <c r="AQ122" s="122"/>
      <c r="AR122" s="54"/>
      <c r="AS122" s="54"/>
      <c r="AT122" s="54"/>
      <c r="AU122" s="54"/>
      <c r="AV122" s="54"/>
      <c r="AW122" s="54"/>
      <c r="AX122" s="92"/>
      <c r="AY122" s="92"/>
      <c r="AZ122" s="54"/>
      <c r="BA122" s="54"/>
      <c r="BB122" s="54"/>
      <c r="BC122" s="54"/>
      <c r="BD122" s="54"/>
      <c r="BE122" s="54"/>
      <c r="BF122" s="113"/>
      <c r="BG122" s="54"/>
      <c r="BH122" s="54"/>
      <c r="BI122" s="54"/>
      <c r="BJ122" s="54"/>
      <c r="BK122" s="54"/>
      <c r="BL122" s="54"/>
      <c r="BM122" s="54"/>
      <c r="BN122" s="54"/>
      <c r="BO122" s="54"/>
      <c r="BP122" s="54"/>
      <c r="BQ122" s="54"/>
      <c r="BR122" s="54"/>
      <c r="BS122" s="54"/>
      <c r="BT122" s="54"/>
      <c r="BU122" s="54"/>
      <c r="BV122" s="54"/>
      <c r="BW122" s="54"/>
      <c r="BX122" s="54"/>
      <c r="BY122" s="54"/>
      <c r="BZ122" s="120"/>
      <c r="CA122" s="121" t="str">
        <f t="shared" ca="1" si="33"/>
        <v>*</v>
      </c>
      <c r="CB122" s="54"/>
      <c r="CC122" s="120"/>
      <c r="CD122" s="121" t="str">
        <f t="shared" ca="1" si="34"/>
        <v>*</v>
      </c>
      <c r="CE122" s="54"/>
      <c r="CF122" s="120"/>
      <c r="CG122" s="121" t="str">
        <f t="shared" ca="1" si="35"/>
        <v>*</v>
      </c>
      <c r="CH122" s="54"/>
      <c r="CI122" s="120"/>
      <c r="CJ122" s="121" t="str">
        <f t="shared" ca="1" si="36"/>
        <v>*</v>
      </c>
      <c r="CK122" s="54"/>
      <c r="CL122" s="54"/>
      <c r="CM122" s="121" t="str">
        <f t="shared" ca="1" si="37"/>
        <v>*</v>
      </c>
      <c r="CN122" s="54"/>
      <c r="CO122" s="113"/>
    </row>
    <row r="123" spans="1:93" s="114" customFormat="1" ht="30.75" customHeight="1" x14ac:dyDescent="0.25">
      <c r="A123" s="115">
        <v>117</v>
      </c>
      <c r="B123" s="102" t="str">
        <f t="shared" si="29"/>
        <v>*</v>
      </c>
      <c r="C123" s="102" t="str">
        <f t="shared" si="30"/>
        <v>*</v>
      </c>
      <c r="D123" s="88" t="s">
        <v>164</v>
      </c>
      <c r="E123" s="88" t="str">
        <f t="shared" si="39"/>
        <v>Asistencial</v>
      </c>
      <c r="F123" s="88" t="str">
        <f t="shared" si="44"/>
        <v>407</v>
      </c>
      <c r="G123" s="88" t="s">
        <v>196</v>
      </c>
      <c r="H123" s="60" t="str">
        <f t="shared" si="40"/>
        <v>Carrera Administrativa</v>
      </c>
      <c r="I123" s="116"/>
      <c r="J123" s="116"/>
      <c r="K123" s="117"/>
      <c r="L123" s="116"/>
      <c r="M123" s="117"/>
      <c r="N123" s="54"/>
      <c r="O123" s="54"/>
      <c r="P123" s="60" t="str">
        <f t="shared" si="25"/>
        <v>*</v>
      </c>
      <c r="Q123" s="60" t="str">
        <f t="shared" si="41"/>
        <v>Global</v>
      </c>
      <c r="R123" s="60" t="str">
        <f t="shared" si="42"/>
        <v>No</v>
      </c>
      <c r="S123" s="60" t="str">
        <f t="shared" si="43"/>
        <v>N/A</v>
      </c>
      <c r="T123" s="60" t="str">
        <f>+IF(U123=0,"Definitiva",IF(U123=V123,"N/A",IF(U123&lt;&gt;V123,"Temporal",ERROR)))</f>
        <v>Definitiva</v>
      </c>
      <c r="U123" s="118"/>
      <c r="V123" s="54"/>
      <c r="W123" s="92"/>
      <c r="X123" s="171"/>
      <c r="Y123" s="118"/>
      <c r="Z123" s="54"/>
      <c r="AA123" s="54"/>
      <c r="AB123" s="54"/>
      <c r="AC123" s="119" t="str">
        <f t="shared" ca="1" si="31"/>
        <v>*</v>
      </c>
      <c r="AD123" s="120"/>
      <c r="AE123" s="54"/>
      <c r="AF123" s="54"/>
      <c r="AG123" s="120"/>
      <c r="AH123" s="54"/>
      <c r="AI123" s="120"/>
      <c r="AJ123" s="54"/>
      <c r="AK123" s="121" t="str">
        <f t="shared" ca="1" si="32"/>
        <v>*</v>
      </c>
      <c r="AL123" s="120"/>
      <c r="AM123" s="92"/>
      <c r="AN123" s="54"/>
      <c r="AO123" s="54"/>
      <c r="AP123" s="120"/>
      <c r="AQ123" s="122"/>
      <c r="AR123" s="54"/>
      <c r="AS123" s="54"/>
      <c r="AT123" s="54"/>
      <c r="AU123" s="54"/>
      <c r="AV123" s="54"/>
      <c r="AW123" s="54"/>
      <c r="AX123" s="92"/>
      <c r="AY123" s="92"/>
      <c r="AZ123" s="54"/>
      <c r="BA123" s="54"/>
      <c r="BB123" s="54"/>
      <c r="BC123" s="54"/>
      <c r="BD123" s="54"/>
      <c r="BE123" s="54"/>
      <c r="BF123" s="113"/>
      <c r="BG123" s="54"/>
      <c r="BH123" s="54"/>
      <c r="BI123" s="54"/>
      <c r="BJ123" s="54"/>
      <c r="BK123" s="54"/>
      <c r="BL123" s="54"/>
      <c r="BM123" s="54"/>
      <c r="BN123" s="54"/>
      <c r="BO123" s="54"/>
      <c r="BP123" s="54"/>
      <c r="BQ123" s="54"/>
      <c r="BR123" s="54"/>
      <c r="BS123" s="54"/>
      <c r="BT123" s="54"/>
      <c r="BU123" s="54"/>
      <c r="BV123" s="54"/>
      <c r="BW123" s="54"/>
      <c r="BX123" s="54"/>
      <c r="BY123" s="54"/>
      <c r="BZ123" s="120"/>
      <c r="CA123" s="121" t="str">
        <f t="shared" ca="1" si="33"/>
        <v>*</v>
      </c>
      <c r="CB123" s="54"/>
      <c r="CC123" s="120"/>
      <c r="CD123" s="121" t="str">
        <f t="shared" ca="1" si="34"/>
        <v>*</v>
      </c>
      <c r="CE123" s="54"/>
      <c r="CF123" s="120"/>
      <c r="CG123" s="121" t="str">
        <f t="shared" ca="1" si="35"/>
        <v>*</v>
      </c>
      <c r="CH123" s="54"/>
      <c r="CI123" s="120"/>
      <c r="CJ123" s="121" t="str">
        <f t="shared" ca="1" si="36"/>
        <v>*</v>
      </c>
      <c r="CK123" s="54"/>
      <c r="CL123" s="54"/>
      <c r="CM123" s="121" t="str">
        <f t="shared" ca="1" si="37"/>
        <v>*</v>
      </c>
      <c r="CN123" s="54"/>
      <c r="CO123" s="113"/>
    </row>
    <row r="124" spans="1:93" s="114" customFormat="1" ht="30.75" customHeight="1" x14ac:dyDescent="0.25">
      <c r="A124" s="115">
        <v>118</v>
      </c>
      <c r="B124" s="102" t="str">
        <f t="shared" si="29"/>
        <v>*</v>
      </c>
      <c r="C124" s="102" t="str">
        <f t="shared" si="30"/>
        <v>*</v>
      </c>
      <c r="D124" s="88" t="s">
        <v>164</v>
      </c>
      <c r="E124" s="88" t="str">
        <f t="shared" si="39"/>
        <v>Asistencial</v>
      </c>
      <c r="F124" s="88" t="str">
        <f t="shared" si="44"/>
        <v>407</v>
      </c>
      <c r="G124" s="88" t="s">
        <v>196</v>
      </c>
      <c r="H124" s="60" t="str">
        <f t="shared" si="40"/>
        <v>Carrera Administrativa</v>
      </c>
      <c r="I124" s="116"/>
      <c r="J124" s="116"/>
      <c r="K124" s="117"/>
      <c r="L124" s="116"/>
      <c r="M124" s="117"/>
      <c r="N124" s="54"/>
      <c r="O124" s="54"/>
      <c r="P124" s="60" t="str">
        <f t="shared" si="25"/>
        <v>*</v>
      </c>
      <c r="Q124" s="60" t="str">
        <f t="shared" si="41"/>
        <v>Global</v>
      </c>
      <c r="R124" s="60" t="str">
        <f t="shared" si="42"/>
        <v>No</v>
      </c>
      <c r="S124" s="60" t="str">
        <f t="shared" si="43"/>
        <v>N/A</v>
      </c>
      <c r="T124" s="60" t="str">
        <f>+IF(U124=0,"Definitiva",IF(U124=V124,"N/A",IF(U124&lt;&gt;V124,"Temporal",ERROR)))</f>
        <v>Definitiva</v>
      </c>
      <c r="U124" s="118"/>
      <c r="V124" s="54"/>
      <c r="W124" s="92"/>
      <c r="X124" s="171"/>
      <c r="Y124" s="118"/>
      <c r="Z124" s="54"/>
      <c r="AA124" s="54"/>
      <c r="AB124" s="54"/>
      <c r="AC124" s="119" t="str">
        <f t="shared" ca="1" si="31"/>
        <v>*</v>
      </c>
      <c r="AD124" s="120"/>
      <c r="AE124" s="54"/>
      <c r="AF124" s="54"/>
      <c r="AG124" s="120"/>
      <c r="AH124" s="54"/>
      <c r="AI124" s="120"/>
      <c r="AJ124" s="54"/>
      <c r="AK124" s="121" t="str">
        <f t="shared" ca="1" si="32"/>
        <v>*</v>
      </c>
      <c r="AL124" s="120"/>
      <c r="AM124" s="92"/>
      <c r="AN124" s="54"/>
      <c r="AO124" s="54"/>
      <c r="AP124" s="120"/>
      <c r="AQ124" s="122"/>
      <c r="AR124" s="54"/>
      <c r="AS124" s="54"/>
      <c r="AT124" s="54"/>
      <c r="AU124" s="54"/>
      <c r="AV124" s="54"/>
      <c r="AW124" s="54"/>
      <c r="AX124" s="92"/>
      <c r="AY124" s="92"/>
      <c r="AZ124" s="54"/>
      <c r="BA124" s="54"/>
      <c r="BB124" s="54"/>
      <c r="BC124" s="54"/>
      <c r="BD124" s="54"/>
      <c r="BE124" s="54"/>
      <c r="BF124" s="113"/>
      <c r="BG124" s="54"/>
      <c r="BH124" s="54"/>
      <c r="BI124" s="54"/>
      <c r="BJ124" s="54"/>
      <c r="BK124" s="54"/>
      <c r="BL124" s="54"/>
      <c r="BM124" s="54"/>
      <c r="BN124" s="54"/>
      <c r="BO124" s="54"/>
      <c r="BP124" s="54"/>
      <c r="BQ124" s="54"/>
      <c r="BR124" s="54"/>
      <c r="BS124" s="54"/>
      <c r="BT124" s="54"/>
      <c r="BU124" s="54"/>
      <c r="BV124" s="54"/>
      <c r="BW124" s="54"/>
      <c r="BX124" s="54"/>
      <c r="BY124" s="54"/>
      <c r="BZ124" s="120"/>
      <c r="CA124" s="121" t="str">
        <f t="shared" ca="1" si="33"/>
        <v>*</v>
      </c>
      <c r="CB124" s="54"/>
      <c r="CC124" s="120"/>
      <c r="CD124" s="121" t="str">
        <f t="shared" ca="1" si="34"/>
        <v>*</v>
      </c>
      <c r="CE124" s="54"/>
      <c r="CF124" s="120"/>
      <c r="CG124" s="121" t="str">
        <f t="shared" ca="1" si="35"/>
        <v>*</v>
      </c>
      <c r="CH124" s="54"/>
      <c r="CI124" s="120"/>
      <c r="CJ124" s="121" t="str">
        <f t="shared" ca="1" si="36"/>
        <v>*</v>
      </c>
      <c r="CK124" s="54"/>
      <c r="CL124" s="54"/>
      <c r="CM124" s="121" t="str">
        <f t="shared" ca="1" si="37"/>
        <v>*</v>
      </c>
      <c r="CN124" s="54"/>
      <c r="CO124" s="113"/>
    </row>
    <row r="125" spans="1:93" s="114" customFormat="1" ht="30.75" customHeight="1" x14ac:dyDescent="0.25">
      <c r="A125" s="115">
        <v>119</v>
      </c>
      <c r="B125" s="102" t="str">
        <f t="shared" si="29"/>
        <v>*</v>
      </c>
      <c r="C125" s="102" t="str">
        <f t="shared" si="30"/>
        <v>*</v>
      </c>
      <c r="D125" s="88" t="s">
        <v>164</v>
      </c>
      <c r="E125" s="88" t="str">
        <f t="shared" si="39"/>
        <v>Asistencial</v>
      </c>
      <c r="F125" s="88" t="str">
        <f t="shared" si="44"/>
        <v>407</v>
      </c>
      <c r="G125" s="88" t="s">
        <v>196</v>
      </c>
      <c r="H125" s="60" t="str">
        <f t="shared" si="40"/>
        <v>Carrera Administrativa</v>
      </c>
      <c r="I125" s="116"/>
      <c r="J125" s="116"/>
      <c r="K125" s="117"/>
      <c r="L125" s="116"/>
      <c r="M125" s="117"/>
      <c r="N125" s="54"/>
      <c r="O125" s="54"/>
      <c r="P125" s="60" t="str">
        <f t="shared" si="25"/>
        <v>*</v>
      </c>
      <c r="Q125" s="60" t="str">
        <f t="shared" si="41"/>
        <v>Global</v>
      </c>
      <c r="R125" s="60" t="str">
        <f t="shared" si="42"/>
        <v>No</v>
      </c>
      <c r="S125" s="60" t="str">
        <f t="shared" si="43"/>
        <v>N/A</v>
      </c>
      <c r="T125" s="60" t="str">
        <f>+IF(U125=0,"Definitiva",IF(U125=V125,"N/A",IF(U125&lt;&gt;V125,"Temporal",ERROR)))</f>
        <v>Definitiva</v>
      </c>
      <c r="U125" s="118"/>
      <c r="V125" s="54"/>
      <c r="W125" s="92"/>
      <c r="X125" s="171"/>
      <c r="Y125" s="118"/>
      <c r="Z125" s="54"/>
      <c r="AA125" s="54"/>
      <c r="AB125" s="54"/>
      <c r="AC125" s="119" t="str">
        <f t="shared" ca="1" si="31"/>
        <v>*</v>
      </c>
      <c r="AD125" s="120"/>
      <c r="AE125" s="54"/>
      <c r="AF125" s="54"/>
      <c r="AG125" s="120"/>
      <c r="AH125" s="54"/>
      <c r="AI125" s="120"/>
      <c r="AJ125" s="54"/>
      <c r="AK125" s="121" t="str">
        <f t="shared" ca="1" si="32"/>
        <v>*</v>
      </c>
      <c r="AL125" s="120"/>
      <c r="AM125" s="92"/>
      <c r="AN125" s="54"/>
      <c r="AO125" s="54"/>
      <c r="AP125" s="120"/>
      <c r="AQ125" s="122"/>
      <c r="AR125" s="54"/>
      <c r="AS125" s="54"/>
      <c r="AT125" s="54"/>
      <c r="AU125" s="54"/>
      <c r="AV125" s="54"/>
      <c r="AW125" s="54"/>
      <c r="AX125" s="92"/>
      <c r="AY125" s="92"/>
      <c r="AZ125" s="54"/>
      <c r="BA125" s="54"/>
      <c r="BB125" s="54"/>
      <c r="BC125" s="54"/>
      <c r="BD125" s="54"/>
      <c r="BE125" s="54"/>
      <c r="BF125" s="113"/>
      <c r="BG125" s="54"/>
      <c r="BH125" s="54"/>
      <c r="BI125" s="54"/>
      <c r="BJ125" s="54"/>
      <c r="BK125" s="54"/>
      <c r="BL125" s="54"/>
      <c r="BM125" s="54"/>
      <c r="BN125" s="54"/>
      <c r="BO125" s="54"/>
      <c r="BP125" s="54"/>
      <c r="BQ125" s="54"/>
      <c r="BR125" s="54"/>
      <c r="BS125" s="54"/>
      <c r="BT125" s="54"/>
      <c r="BU125" s="54"/>
      <c r="BV125" s="54"/>
      <c r="BW125" s="54"/>
      <c r="BX125" s="54"/>
      <c r="BY125" s="54"/>
      <c r="BZ125" s="120"/>
      <c r="CA125" s="121" t="str">
        <f t="shared" ca="1" si="33"/>
        <v>*</v>
      </c>
      <c r="CB125" s="54"/>
      <c r="CC125" s="120"/>
      <c r="CD125" s="121" t="str">
        <f t="shared" ca="1" si="34"/>
        <v>*</v>
      </c>
      <c r="CE125" s="54"/>
      <c r="CF125" s="120"/>
      <c r="CG125" s="121" t="str">
        <f t="shared" ca="1" si="35"/>
        <v>*</v>
      </c>
      <c r="CH125" s="54"/>
      <c r="CI125" s="120"/>
      <c r="CJ125" s="121" t="str">
        <f t="shared" ca="1" si="36"/>
        <v>*</v>
      </c>
      <c r="CK125" s="54"/>
      <c r="CL125" s="54"/>
      <c r="CM125" s="121" t="str">
        <f t="shared" ca="1" si="37"/>
        <v>*</v>
      </c>
      <c r="CN125" s="54"/>
      <c r="CO125" s="113"/>
    </row>
    <row r="126" spans="1:93" s="114" customFormat="1" ht="30.75" customHeight="1" x14ac:dyDescent="0.25">
      <c r="A126" s="115">
        <v>120</v>
      </c>
      <c r="B126" s="102" t="str">
        <f t="shared" si="29"/>
        <v>*</v>
      </c>
      <c r="C126" s="102" t="str">
        <f t="shared" si="30"/>
        <v>*</v>
      </c>
      <c r="D126" s="88" t="s">
        <v>164</v>
      </c>
      <c r="E126" s="88" t="str">
        <f t="shared" si="39"/>
        <v>Asistencial</v>
      </c>
      <c r="F126" s="88" t="str">
        <f t="shared" si="44"/>
        <v>407</v>
      </c>
      <c r="G126" s="88" t="s">
        <v>196</v>
      </c>
      <c r="H126" s="60" t="str">
        <f t="shared" si="40"/>
        <v>Carrera Administrativa</v>
      </c>
      <c r="I126" s="116"/>
      <c r="J126" s="116"/>
      <c r="K126" s="117"/>
      <c r="L126" s="116"/>
      <c r="M126" s="117"/>
      <c r="N126" s="54"/>
      <c r="O126" s="54"/>
      <c r="P126" s="60" t="str">
        <f t="shared" si="25"/>
        <v>*</v>
      </c>
      <c r="Q126" s="60" t="str">
        <f t="shared" si="41"/>
        <v>Global</v>
      </c>
      <c r="R126" s="60" t="str">
        <f t="shared" si="42"/>
        <v>No</v>
      </c>
      <c r="S126" s="60" t="str">
        <f t="shared" si="43"/>
        <v>N/A</v>
      </c>
      <c r="T126" s="60" t="str">
        <f>+IF(U126=0,"Definitiva",IF(U126=V126,"N/A",IF(U126&lt;&gt;V126,"Temporal",ERROR)))</f>
        <v>Definitiva</v>
      </c>
      <c r="U126" s="118"/>
      <c r="V126" s="54"/>
      <c r="W126" s="92"/>
      <c r="X126" s="171"/>
      <c r="Y126" s="118"/>
      <c r="Z126" s="54"/>
      <c r="AA126" s="54"/>
      <c r="AB126" s="54"/>
      <c r="AC126" s="119" t="str">
        <f t="shared" ca="1" si="31"/>
        <v>*</v>
      </c>
      <c r="AD126" s="120"/>
      <c r="AE126" s="54"/>
      <c r="AF126" s="54"/>
      <c r="AG126" s="120"/>
      <c r="AH126" s="54"/>
      <c r="AI126" s="120"/>
      <c r="AJ126" s="54"/>
      <c r="AK126" s="121" t="str">
        <f t="shared" ca="1" si="32"/>
        <v>*</v>
      </c>
      <c r="AL126" s="120"/>
      <c r="AM126" s="92"/>
      <c r="AN126" s="54"/>
      <c r="AO126" s="54"/>
      <c r="AP126" s="120"/>
      <c r="AQ126" s="122"/>
      <c r="AR126" s="54"/>
      <c r="AS126" s="54"/>
      <c r="AT126" s="54"/>
      <c r="AU126" s="54"/>
      <c r="AV126" s="54"/>
      <c r="AW126" s="54"/>
      <c r="AX126" s="92"/>
      <c r="AY126" s="92"/>
      <c r="AZ126" s="54"/>
      <c r="BA126" s="54"/>
      <c r="BB126" s="54"/>
      <c r="BC126" s="54"/>
      <c r="BD126" s="54"/>
      <c r="BE126" s="54"/>
      <c r="BF126" s="113"/>
      <c r="BG126" s="54"/>
      <c r="BH126" s="54"/>
      <c r="BI126" s="54"/>
      <c r="BJ126" s="54"/>
      <c r="BK126" s="54"/>
      <c r="BL126" s="54"/>
      <c r="BM126" s="54"/>
      <c r="BN126" s="54"/>
      <c r="BO126" s="54"/>
      <c r="BP126" s="54"/>
      <c r="BQ126" s="54"/>
      <c r="BR126" s="54"/>
      <c r="BS126" s="54"/>
      <c r="BT126" s="54"/>
      <c r="BU126" s="54"/>
      <c r="BV126" s="54"/>
      <c r="BW126" s="54"/>
      <c r="BX126" s="54"/>
      <c r="BY126" s="54"/>
      <c r="BZ126" s="120"/>
      <c r="CA126" s="121" t="str">
        <f t="shared" ca="1" si="33"/>
        <v>*</v>
      </c>
      <c r="CB126" s="54"/>
      <c r="CC126" s="120"/>
      <c r="CD126" s="121" t="str">
        <f t="shared" ca="1" si="34"/>
        <v>*</v>
      </c>
      <c r="CE126" s="54"/>
      <c r="CF126" s="120"/>
      <c r="CG126" s="121" t="str">
        <f t="shared" ca="1" si="35"/>
        <v>*</v>
      </c>
      <c r="CH126" s="54"/>
      <c r="CI126" s="120"/>
      <c r="CJ126" s="121" t="str">
        <f t="shared" ca="1" si="36"/>
        <v>*</v>
      </c>
      <c r="CK126" s="54"/>
      <c r="CL126" s="54"/>
      <c r="CM126" s="121" t="str">
        <f t="shared" ca="1" si="37"/>
        <v>*</v>
      </c>
      <c r="CN126" s="54"/>
      <c r="CO126" s="113"/>
    </row>
    <row r="127" spans="1:93" s="114" customFormat="1" ht="30.75" customHeight="1" x14ac:dyDescent="0.25">
      <c r="A127" s="115">
        <v>121</v>
      </c>
      <c r="B127" s="102" t="str">
        <f t="shared" si="29"/>
        <v>*</v>
      </c>
      <c r="C127" s="102" t="str">
        <f t="shared" si="30"/>
        <v>*</v>
      </c>
      <c r="D127" s="88" t="s">
        <v>164</v>
      </c>
      <c r="E127" s="88" t="str">
        <f t="shared" si="39"/>
        <v>Asistencial</v>
      </c>
      <c r="F127" s="88" t="str">
        <f t="shared" si="44"/>
        <v>407</v>
      </c>
      <c r="G127" s="88" t="s">
        <v>196</v>
      </c>
      <c r="H127" s="60" t="str">
        <f t="shared" si="40"/>
        <v>Carrera Administrativa</v>
      </c>
      <c r="I127" s="116"/>
      <c r="J127" s="116"/>
      <c r="K127" s="117"/>
      <c r="L127" s="116"/>
      <c r="M127" s="117"/>
      <c r="N127" s="54"/>
      <c r="O127" s="54"/>
      <c r="P127" s="60" t="str">
        <f t="shared" si="25"/>
        <v>*</v>
      </c>
      <c r="Q127" s="60" t="str">
        <f t="shared" si="41"/>
        <v>Global</v>
      </c>
      <c r="R127" s="60" t="str">
        <f t="shared" si="42"/>
        <v>No</v>
      </c>
      <c r="S127" s="60" t="str">
        <f t="shared" si="43"/>
        <v>N/A</v>
      </c>
      <c r="T127" s="60" t="str">
        <f>+IF(U127=0,"Definitiva",IF(U127=V127,"N/A",IF(U127&lt;&gt;V127,"Temporal",ERROR)))</f>
        <v>Definitiva</v>
      </c>
      <c r="U127" s="118"/>
      <c r="V127" s="54"/>
      <c r="W127" s="92"/>
      <c r="X127" s="171"/>
      <c r="Y127" s="118"/>
      <c r="Z127" s="54"/>
      <c r="AA127" s="54"/>
      <c r="AB127" s="54"/>
      <c r="AC127" s="119" t="str">
        <f t="shared" ca="1" si="31"/>
        <v>*</v>
      </c>
      <c r="AD127" s="120"/>
      <c r="AE127" s="54"/>
      <c r="AF127" s="54"/>
      <c r="AG127" s="120"/>
      <c r="AH127" s="54"/>
      <c r="AI127" s="120"/>
      <c r="AJ127" s="54"/>
      <c r="AK127" s="121" t="str">
        <f t="shared" ca="1" si="32"/>
        <v>*</v>
      </c>
      <c r="AL127" s="120"/>
      <c r="AM127" s="92"/>
      <c r="AN127" s="54"/>
      <c r="AO127" s="54"/>
      <c r="AP127" s="120"/>
      <c r="AQ127" s="122"/>
      <c r="AR127" s="54"/>
      <c r="AS127" s="54"/>
      <c r="AT127" s="54"/>
      <c r="AU127" s="54"/>
      <c r="AV127" s="54"/>
      <c r="AW127" s="54"/>
      <c r="AX127" s="92"/>
      <c r="AY127" s="92"/>
      <c r="AZ127" s="54"/>
      <c r="BA127" s="54"/>
      <c r="BB127" s="54"/>
      <c r="BC127" s="54"/>
      <c r="BD127" s="54"/>
      <c r="BE127" s="54"/>
      <c r="BF127" s="113"/>
      <c r="BG127" s="54"/>
      <c r="BH127" s="54"/>
      <c r="BI127" s="54"/>
      <c r="BJ127" s="54"/>
      <c r="BK127" s="54"/>
      <c r="BL127" s="54"/>
      <c r="BM127" s="54"/>
      <c r="BN127" s="54"/>
      <c r="BO127" s="54"/>
      <c r="BP127" s="54"/>
      <c r="BQ127" s="54"/>
      <c r="BR127" s="54"/>
      <c r="BS127" s="54"/>
      <c r="BT127" s="54"/>
      <c r="BU127" s="54"/>
      <c r="BV127" s="54"/>
      <c r="BW127" s="54"/>
      <c r="BX127" s="54"/>
      <c r="BY127" s="54"/>
      <c r="BZ127" s="120"/>
      <c r="CA127" s="121" t="str">
        <f t="shared" ca="1" si="33"/>
        <v>*</v>
      </c>
      <c r="CB127" s="54"/>
      <c r="CC127" s="120"/>
      <c r="CD127" s="121" t="str">
        <f t="shared" ca="1" si="34"/>
        <v>*</v>
      </c>
      <c r="CE127" s="54"/>
      <c r="CF127" s="120"/>
      <c r="CG127" s="121" t="str">
        <f t="shared" ca="1" si="35"/>
        <v>*</v>
      </c>
      <c r="CH127" s="54"/>
      <c r="CI127" s="120"/>
      <c r="CJ127" s="121" t="str">
        <f t="shared" ca="1" si="36"/>
        <v>*</v>
      </c>
      <c r="CK127" s="54"/>
      <c r="CL127" s="54"/>
      <c r="CM127" s="121" t="str">
        <f t="shared" ca="1" si="37"/>
        <v>*</v>
      </c>
      <c r="CN127" s="54"/>
      <c r="CO127" s="113"/>
    </row>
    <row r="128" spans="1:93" s="114" customFormat="1" ht="30.75" customHeight="1" x14ac:dyDescent="0.25">
      <c r="A128" s="115">
        <v>122</v>
      </c>
      <c r="B128" s="102" t="str">
        <f t="shared" si="29"/>
        <v>*</v>
      </c>
      <c r="C128" s="102" t="str">
        <f t="shared" si="30"/>
        <v>*</v>
      </c>
      <c r="D128" s="88" t="s">
        <v>164</v>
      </c>
      <c r="E128" s="88" t="str">
        <f t="shared" si="39"/>
        <v>Asistencial</v>
      </c>
      <c r="F128" s="88" t="str">
        <f>IFERROR(VLOOKUP($D128,Mat_den_emp,2,FALSE),"*")</f>
        <v>407</v>
      </c>
      <c r="G128" s="88" t="s">
        <v>193</v>
      </c>
      <c r="H128" s="60" t="str">
        <f t="shared" si="40"/>
        <v>Carrera Administrativa</v>
      </c>
      <c r="I128" s="116"/>
      <c r="J128" s="116"/>
      <c r="K128" s="117"/>
      <c r="L128" s="116"/>
      <c r="M128" s="117"/>
      <c r="N128" s="54"/>
      <c r="O128" s="54"/>
      <c r="P128" s="60" t="str">
        <f t="shared" si="25"/>
        <v>*</v>
      </c>
      <c r="Q128" s="60" t="str">
        <f t="shared" si="41"/>
        <v>Global</v>
      </c>
      <c r="R128" s="60" t="str">
        <f t="shared" si="42"/>
        <v>No</v>
      </c>
      <c r="S128" s="60" t="str">
        <f t="shared" si="43"/>
        <v>N/A</v>
      </c>
      <c r="T128" s="60" t="str">
        <f>+IF(U128=0,"Definitiva",IF(U128=V128,"N/A",IF(U128&lt;&gt;V128,"Temporal",ERROR)))</f>
        <v>Definitiva</v>
      </c>
      <c r="U128" s="118"/>
      <c r="V128" s="54"/>
      <c r="W128" s="92"/>
      <c r="X128" s="171"/>
      <c r="Y128" s="118"/>
      <c r="Z128" s="54"/>
      <c r="AA128" s="54"/>
      <c r="AB128" s="54"/>
      <c r="AC128" s="119" t="str">
        <f t="shared" ca="1" si="31"/>
        <v>*</v>
      </c>
      <c r="AD128" s="120"/>
      <c r="AE128" s="54"/>
      <c r="AF128" s="54"/>
      <c r="AG128" s="120"/>
      <c r="AH128" s="54"/>
      <c r="AI128" s="120"/>
      <c r="AJ128" s="54"/>
      <c r="AK128" s="121" t="str">
        <f t="shared" ca="1" si="32"/>
        <v>*</v>
      </c>
      <c r="AL128" s="120"/>
      <c r="AM128" s="92"/>
      <c r="AN128" s="54"/>
      <c r="AO128" s="54"/>
      <c r="AP128" s="120"/>
      <c r="AQ128" s="122"/>
      <c r="AR128" s="54"/>
      <c r="AS128" s="54"/>
      <c r="AT128" s="54"/>
      <c r="AU128" s="54"/>
      <c r="AV128" s="54"/>
      <c r="AW128" s="54"/>
      <c r="AX128" s="92"/>
      <c r="AY128" s="92"/>
      <c r="AZ128" s="54"/>
      <c r="BA128" s="54"/>
      <c r="BB128" s="54"/>
      <c r="BC128" s="54"/>
      <c r="BD128" s="54"/>
      <c r="BE128" s="54"/>
      <c r="BF128" s="113"/>
      <c r="BG128" s="54"/>
      <c r="BH128" s="54"/>
      <c r="BI128" s="54"/>
      <c r="BJ128" s="54"/>
      <c r="BK128" s="54"/>
      <c r="BL128" s="54"/>
      <c r="BM128" s="54"/>
      <c r="BN128" s="54"/>
      <c r="BO128" s="54"/>
      <c r="BP128" s="54"/>
      <c r="BQ128" s="54"/>
      <c r="BR128" s="54"/>
      <c r="BS128" s="54"/>
      <c r="BT128" s="54"/>
      <c r="BU128" s="54"/>
      <c r="BV128" s="54"/>
      <c r="BW128" s="54"/>
      <c r="BX128" s="54"/>
      <c r="BY128" s="54"/>
      <c r="BZ128" s="120"/>
      <c r="CA128" s="121" t="str">
        <f t="shared" ca="1" si="33"/>
        <v>*</v>
      </c>
      <c r="CB128" s="54"/>
      <c r="CC128" s="120"/>
      <c r="CD128" s="121" t="str">
        <f t="shared" ca="1" si="34"/>
        <v>*</v>
      </c>
      <c r="CE128" s="54"/>
      <c r="CF128" s="120"/>
      <c r="CG128" s="121" t="str">
        <f t="shared" ca="1" si="35"/>
        <v>*</v>
      </c>
      <c r="CH128" s="54"/>
      <c r="CI128" s="120"/>
      <c r="CJ128" s="121" t="str">
        <f t="shared" ca="1" si="36"/>
        <v>*</v>
      </c>
      <c r="CK128" s="54"/>
      <c r="CL128" s="54"/>
      <c r="CM128" s="121" t="str">
        <f t="shared" ca="1" si="37"/>
        <v>*</v>
      </c>
      <c r="CN128" s="54"/>
      <c r="CO128" s="113"/>
    </row>
    <row r="129" spans="1:93" s="114" customFormat="1" ht="30.75" customHeight="1" x14ac:dyDescent="0.25">
      <c r="A129" s="115">
        <v>123</v>
      </c>
      <c r="B129" s="102" t="str">
        <f t="shared" si="29"/>
        <v>*</v>
      </c>
      <c r="C129" s="102" t="str">
        <f t="shared" si="30"/>
        <v>*</v>
      </c>
      <c r="D129" s="88" t="s">
        <v>164</v>
      </c>
      <c r="E129" s="88" t="str">
        <f t="shared" si="39"/>
        <v>Asistencial</v>
      </c>
      <c r="F129" s="88" t="str">
        <f t="shared" si="44"/>
        <v>407</v>
      </c>
      <c r="G129" s="88" t="s">
        <v>193</v>
      </c>
      <c r="H129" s="60" t="str">
        <f t="shared" si="40"/>
        <v>Carrera Administrativa</v>
      </c>
      <c r="I129" s="116"/>
      <c r="J129" s="116"/>
      <c r="K129" s="117"/>
      <c r="L129" s="116"/>
      <c r="M129" s="117"/>
      <c r="N129" s="54"/>
      <c r="O129" s="54"/>
      <c r="P129" s="60" t="str">
        <f t="shared" si="25"/>
        <v>*</v>
      </c>
      <c r="Q129" s="60" t="str">
        <f t="shared" si="41"/>
        <v>Global</v>
      </c>
      <c r="R129" s="60" t="str">
        <f t="shared" si="42"/>
        <v>No</v>
      </c>
      <c r="S129" s="60" t="str">
        <f t="shared" si="43"/>
        <v>N/A</v>
      </c>
      <c r="T129" s="60" t="str">
        <f>+IF(U129=0,"Definitiva",IF(U129=V129,"N/A",IF(U129&lt;&gt;V129,"Temporal",ERROR)))</f>
        <v>Definitiva</v>
      </c>
      <c r="U129" s="118"/>
      <c r="V129" s="54"/>
      <c r="W129" s="92"/>
      <c r="X129" s="171"/>
      <c r="Y129" s="118"/>
      <c r="Z129" s="54"/>
      <c r="AA129" s="54"/>
      <c r="AB129" s="54"/>
      <c r="AC129" s="119" t="str">
        <f t="shared" ca="1" si="31"/>
        <v>*</v>
      </c>
      <c r="AD129" s="120"/>
      <c r="AE129" s="54"/>
      <c r="AF129" s="54"/>
      <c r="AG129" s="120"/>
      <c r="AH129" s="54"/>
      <c r="AI129" s="120"/>
      <c r="AJ129" s="54"/>
      <c r="AK129" s="121" t="str">
        <f t="shared" ca="1" si="32"/>
        <v>*</v>
      </c>
      <c r="AL129" s="120"/>
      <c r="AM129" s="92"/>
      <c r="AN129" s="54"/>
      <c r="AO129" s="54"/>
      <c r="AP129" s="120"/>
      <c r="AQ129" s="122"/>
      <c r="AR129" s="54"/>
      <c r="AS129" s="54"/>
      <c r="AT129" s="54"/>
      <c r="AU129" s="54"/>
      <c r="AV129" s="54"/>
      <c r="AW129" s="54"/>
      <c r="AX129" s="92"/>
      <c r="AY129" s="92"/>
      <c r="AZ129" s="54"/>
      <c r="BA129" s="54"/>
      <c r="BB129" s="54"/>
      <c r="BC129" s="54"/>
      <c r="BD129" s="54"/>
      <c r="BE129" s="54"/>
      <c r="BF129" s="113"/>
      <c r="BG129" s="54"/>
      <c r="BH129" s="54"/>
      <c r="BI129" s="54"/>
      <c r="BJ129" s="54"/>
      <c r="BK129" s="54"/>
      <c r="BL129" s="54"/>
      <c r="BM129" s="54"/>
      <c r="BN129" s="54"/>
      <c r="BO129" s="54"/>
      <c r="BP129" s="54"/>
      <c r="BQ129" s="54"/>
      <c r="BR129" s="54"/>
      <c r="BS129" s="54"/>
      <c r="BT129" s="54"/>
      <c r="BU129" s="54"/>
      <c r="BV129" s="54"/>
      <c r="BW129" s="54"/>
      <c r="BX129" s="54"/>
      <c r="BY129" s="54"/>
      <c r="BZ129" s="120"/>
      <c r="CA129" s="121" t="str">
        <f t="shared" ca="1" si="33"/>
        <v>*</v>
      </c>
      <c r="CB129" s="54"/>
      <c r="CC129" s="120"/>
      <c r="CD129" s="121" t="str">
        <f t="shared" ca="1" si="34"/>
        <v>*</v>
      </c>
      <c r="CE129" s="54"/>
      <c r="CF129" s="120"/>
      <c r="CG129" s="121" t="str">
        <f t="shared" ca="1" si="35"/>
        <v>*</v>
      </c>
      <c r="CH129" s="54"/>
      <c r="CI129" s="120"/>
      <c r="CJ129" s="121" t="str">
        <f t="shared" ca="1" si="36"/>
        <v>*</v>
      </c>
      <c r="CK129" s="54"/>
      <c r="CL129" s="54"/>
      <c r="CM129" s="121" t="str">
        <f t="shared" ca="1" si="37"/>
        <v>*</v>
      </c>
      <c r="CN129" s="54"/>
      <c r="CO129" s="113"/>
    </row>
    <row r="130" spans="1:93" s="114" customFormat="1" ht="30.75" customHeight="1" x14ac:dyDescent="0.25">
      <c r="A130" s="115">
        <v>124</v>
      </c>
      <c r="B130" s="102" t="str">
        <f t="shared" si="29"/>
        <v>*</v>
      </c>
      <c r="C130" s="102" t="str">
        <f t="shared" si="30"/>
        <v>*</v>
      </c>
      <c r="D130" s="88" t="s">
        <v>164</v>
      </c>
      <c r="E130" s="88" t="str">
        <f t="shared" si="39"/>
        <v>Asistencial</v>
      </c>
      <c r="F130" s="88" t="str">
        <f t="shared" si="44"/>
        <v>407</v>
      </c>
      <c r="G130" s="88" t="s">
        <v>193</v>
      </c>
      <c r="H130" s="60" t="str">
        <f t="shared" si="40"/>
        <v>Carrera Administrativa</v>
      </c>
      <c r="I130" s="116"/>
      <c r="J130" s="116"/>
      <c r="K130" s="117"/>
      <c r="L130" s="116"/>
      <c r="M130" s="117"/>
      <c r="N130" s="54"/>
      <c r="O130" s="54"/>
      <c r="P130" s="60" t="str">
        <f t="shared" si="25"/>
        <v>*</v>
      </c>
      <c r="Q130" s="60" t="str">
        <f t="shared" si="41"/>
        <v>Global</v>
      </c>
      <c r="R130" s="60" t="str">
        <f t="shared" si="42"/>
        <v>No</v>
      </c>
      <c r="S130" s="60" t="str">
        <f t="shared" si="43"/>
        <v>N/A</v>
      </c>
      <c r="T130" s="60" t="str">
        <f>+IF(U130=0,"Definitiva",IF(U130=V130,"N/A",IF(U130&lt;&gt;V130,"Temporal",ERROR)))</f>
        <v>Definitiva</v>
      </c>
      <c r="U130" s="118"/>
      <c r="V130" s="54"/>
      <c r="W130" s="92"/>
      <c r="X130" s="171"/>
      <c r="Y130" s="118"/>
      <c r="Z130" s="54"/>
      <c r="AA130" s="54"/>
      <c r="AB130" s="54"/>
      <c r="AC130" s="119" t="str">
        <f t="shared" ca="1" si="31"/>
        <v>*</v>
      </c>
      <c r="AD130" s="120"/>
      <c r="AE130" s="54"/>
      <c r="AF130" s="54"/>
      <c r="AG130" s="120"/>
      <c r="AH130" s="54"/>
      <c r="AI130" s="120"/>
      <c r="AJ130" s="54"/>
      <c r="AK130" s="121" t="str">
        <f t="shared" ca="1" si="32"/>
        <v>*</v>
      </c>
      <c r="AL130" s="120"/>
      <c r="AM130" s="92"/>
      <c r="AN130" s="54"/>
      <c r="AO130" s="54"/>
      <c r="AP130" s="120"/>
      <c r="AQ130" s="122"/>
      <c r="AR130" s="54"/>
      <c r="AS130" s="54"/>
      <c r="AT130" s="54"/>
      <c r="AU130" s="54"/>
      <c r="AV130" s="54"/>
      <c r="AW130" s="54"/>
      <c r="AX130" s="92"/>
      <c r="AY130" s="92"/>
      <c r="AZ130" s="54"/>
      <c r="BA130" s="54"/>
      <c r="BB130" s="54"/>
      <c r="BC130" s="54"/>
      <c r="BD130" s="54"/>
      <c r="BE130" s="54"/>
      <c r="BF130" s="113"/>
      <c r="BG130" s="54"/>
      <c r="BH130" s="54"/>
      <c r="BI130" s="54"/>
      <c r="BJ130" s="54"/>
      <c r="BK130" s="54"/>
      <c r="BL130" s="54"/>
      <c r="BM130" s="54"/>
      <c r="BN130" s="54"/>
      <c r="BO130" s="54"/>
      <c r="BP130" s="54"/>
      <c r="BQ130" s="54"/>
      <c r="BR130" s="54"/>
      <c r="BS130" s="54"/>
      <c r="BT130" s="54"/>
      <c r="BU130" s="54"/>
      <c r="BV130" s="54"/>
      <c r="BW130" s="54"/>
      <c r="BX130" s="54"/>
      <c r="BY130" s="54"/>
      <c r="BZ130" s="120"/>
      <c r="CA130" s="121" t="str">
        <f t="shared" ca="1" si="33"/>
        <v>*</v>
      </c>
      <c r="CB130" s="54"/>
      <c r="CC130" s="120"/>
      <c r="CD130" s="121" t="str">
        <f t="shared" ca="1" si="34"/>
        <v>*</v>
      </c>
      <c r="CE130" s="54"/>
      <c r="CF130" s="120"/>
      <c r="CG130" s="121" t="str">
        <f t="shared" ca="1" si="35"/>
        <v>*</v>
      </c>
      <c r="CH130" s="54"/>
      <c r="CI130" s="120"/>
      <c r="CJ130" s="121" t="str">
        <f t="shared" ca="1" si="36"/>
        <v>*</v>
      </c>
      <c r="CK130" s="54"/>
      <c r="CL130" s="54"/>
      <c r="CM130" s="121" t="str">
        <f t="shared" ca="1" si="37"/>
        <v>*</v>
      </c>
      <c r="CN130" s="54"/>
      <c r="CO130" s="113"/>
    </row>
    <row r="131" spans="1:93" s="114" customFormat="1" ht="30.75" customHeight="1" x14ac:dyDescent="0.25">
      <c r="A131" s="115">
        <v>125</v>
      </c>
      <c r="B131" s="102" t="str">
        <f t="shared" si="29"/>
        <v>*</v>
      </c>
      <c r="C131" s="102" t="str">
        <f t="shared" si="30"/>
        <v>*</v>
      </c>
      <c r="D131" s="88" t="s">
        <v>170</v>
      </c>
      <c r="E131" s="88" t="str">
        <f t="shared" si="39"/>
        <v>Asistencial</v>
      </c>
      <c r="F131" s="88" t="str">
        <f t="shared" si="44"/>
        <v>425</v>
      </c>
      <c r="G131" s="88" t="s">
        <v>196</v>
      </c>
      <c r="H131" s="60" t="str">
        <f t="shared" si="40"/>
        <v>Carrera Administrativa</v>
      </c>
      <c r="I131" s="116"/>
      <c r="J131" s="116"/>
      <c r="K131" s="117"/>
      <c r="L131" s="116"/>
      <c r="M131" s="117"/>
      <c r="N131" s="54"/>
      <c r="O131" s="54"/>
      <c r="P131" s="60" t="str">
        <f t="shared" si="25"/>
        <v>*</v>
      </c>
      <c r="Q131" s="60" t="str">
        <f t="shared" si="41"/>
        <v>Global</v>
      </c>
      <c r="R131" s="60" t="str">
        <f t="shared" si="42"/>
        <v>No</v>
      </c>
      <c r="S131" s="60" t="str">
        <f t="shared" si="43"/>
        <v>N/A</v>
      </c>
      <c r="T131" s="60" t="str">
        <f>+IF(U131=0,"Definitiva",IF(U131=V131,"N/A",IF(U131&lt;&gt;V131,"Temporal",ERROR)))</f>
        <v>Definitiva</v>
      </c>
      <c r="U131" s="118"/>
      <c r="V131" s="54"/>
      <c r="W131" s="92"/>
      <c r="X131" s="171"/>
      <c r="Y131" s="118"/>
      <c r="Z131" s="54"/>
      <c r="AA131" s="54"/>
      <c r="AB131" s="54"/>
      <c r="AC131" s="119" t="str">
        <f t="shared" ca="1" si="31"/>
        <v>*</v>
      </c>
      <c r="AD131" s="120"/>
      <c r="AE131" s="54"/>
      <c r="AF131" s="54"/>
      <c r="AG131" s="120"/>
      <c r="AH131" s="54"/>
      <c r="AI131" s="120"/>
      <c r="AJ131" s="54"/>
      <c r="AK131" s="121" t="str">
        <f t="shared" ca="1" si="32"/>
        <v>*</v>
      </c>
      <c r="AL131" s="120"/>
      <c r="AM131" s="92"/>
      <c r="AN131" s="54"/>
      <c r="AO131" s="54"/>
      <c r="AP131" s="120"/>
      <c r="AQ131" s="122"/>
      <c r="AR131" s="54"/>
      <c r="AS131" s="54"/>
      <c r="AT131" s="54"/>
      <c r="AU131" s="54"/>
      <c r="AV131" s="54"/>
      <c r="AW131" s="54"/>
      <c r="AX131" s="92"/>
      <c r="AY131" s="92"/>
      <c r="AZ131" s="54"/>
      <c r="BA131" s="54"/>
      <c r="BB131" s="54"/>
      <c r="BC131" s="54"/>
      <c r="BD131" s="54"/>
      <c r="BE131" s="54"/>
      <c r="BF131" s="113"/>
      <c r="BG131" s="54"/>
      <c r="BH131" s="54"/>
      <c r="BI131" s="54"/>
      <c r="BJ131" s="54"/>
      <c r="BK131" s="54"/>
      <c r="BL131" s="54"/>
      <c r="BM131" s="54"/>
      <c r="BN131" s="54"/>
      <c r="BO131" s="54"/>
      <c r="BP131" s="54"/>
      <c r="BQ131" s="54"/>
      <c r="BR131" s="54"/>
      <c r="BS131" s="54"/>
      <c r="BT131" s="54"/>
      <c r="BU131" s="54"/>
      <c r="BV131" s="54"/>
      <c r="BW131" s="54"/>
      <c r="BX131" s="54"/>
      <c r="BY131" s="54"/>
      <c r="BZ131" s="120"/>
      <c r="CA131" s="121" t="str">
        <f t="shared" ca="1" si="33"/>
        <v>*</v>
      </c>
      <c r="CB131" s="54"/>
      <c r="CC131" s="120"/>
      <c r="CD131" s="121" t="str">
        <f t="shared" ca="1" si="34"/>
        <v>*</v>
      </c>
      <c r="CE131" s="54"/>
      <c r="CF131" s="120"/>
      <c r="CG131" s="121" t="str">
        <f t="shared" ca="1" si="35"/>
        <v>*</v>
      </c>
      <c r="CH131" s="54"/>
      <c r="CI131" s="120"/>
      <c r="CJ131" s="121" t="str">
        <f t="shared" ca="1" si="36"/>
        <v>*</v>
      </c>
      <c r="CK131" s="54"/>
      <c r="CL131" s="54"/>
      <c r="CM131" s="121" t="str">
        <f t="shared" ca="1" si="37"/>
        <v>*</v>
      </c>
      <c r="CN131" s="54"/>
      <c r="CO131" s="113"/>
    </row>
    <row r="132" spans="1:93" s="114" customFormat="1" ht="30.75" customHeight="1" x14ac:dyDescent="0.25">
      <c r="A132" s="115">
        <v>126</v>
      </c>
      <c r="B132" s="102" t="str">
        <f t="shared" si="29"/>
        <v>*</v>
      </c>
      <c r="C132" s="102" t="str">
        <f t="shared" si="30"/>
        <v>*</v>
      </c>
      <c r="D132" s="88" t="s">
        <v>170</v>
      </c>
      <c r="E132" s="88" t="str">
        <f t="shared" si="39"/>
        <v>Asistencial</v>
      </c>
      <c r="F132" s="88" t="str">
        <f t="shared" si="44"/>
        <v>425</v>
      </c>
      <c r="G132" s="88" t="s">
        <v>196</v>
      </c>
      <c r="H132" s="60" t="str">
        <f t="shared" si="40"/>
        <v>Carrera Administrativa</v>
      </c>
      <c r="I132" s="116"/>
      <c r="J132" s="116"/>
      <c r="K132" s="117"/>
      <c r="L132" s="116"/>
      <c r="M132" s="117"/>
      <c r="N132" s="54"/>
      <c r="O132" s="54"/>
      <c r="P132" s="60" t="str">
        <f t="shared" si="25"/>
        <v>*</v>
      </c>
      <c r="Q132" s="60" t="str">
        <f t="shared" si="41"/>
        <v>Global</v>
      </c>
      <c r="R132" s="60" t="str">
        <f t="shared" si="42"/>
        <v>No</v>
      </c>
      <c r="S132" s="60" t="str">
        <f t="shared" si="43"/>
        <v>N/A</v>
      </c>
      <c r="T132" s="60" t="str">
        <f>+IF(U132=0,"Definitiva",IF(U132=V132,"N/A",IF(U132&lt;&gt;V132,"Temporal",ERROR)))</f>
        <v>Definitiva</v>
      </c>
      <c r="U132" s="118"/>
      <c r="V132" s="54"/>
      <c r="W132" s="92"/>
      <c r="X132" s="171"/>
      <c r="Y132" s="118"/>
      <c r="Z132" s="54"/>
      <c r="AA132" s="54"/>
      <c r="AB132" s="54"/>
      <c r="AC132" s="119" t="str">
        <f t="shared" ca="1" si="31"/>
        <v>*</v>
      </c>
      <c r="AD132" s="120"/>
      <c r="AE132" s="54"/>
      <c r="AF132" s="54"/>
      <c r="AG132" s="120"/>
      <c r="AH132" s="54"/>
      <c r="AI132" s="120"/>
      <c r="AJ132" s="54"/>
      <c r="AK132" s="121" t="str">
        <f t="shared" ca="1" si="32"/>
        <v>*</v>
      </c>
      <c r="AL132" s="120"/>
      <c r="AM132" s="92"/>
      <c r="AN132" s="54"/>
      <c r="AO132" s="54"/>
      <c r="AP132" s="120"/>
      <c r="AQ132" s="122"/>
      <c r="AR132" s="54"/>
      <c r="AS132" s="54"/>
      <c r="AT132" s="54"/>
      <c r="AU132" s="54"/>
      <c r="AV132" s="54"/>
      <c r="AW132" s="54"/>
      <c r="AX132" s="92"/>
      <c r="AY132" s="92"/>
      <c r="AZ132" s="54"/>
      <c r="BA132" s="54"/>
      <c r="BB132" s="54"/>
      <c r="BC132" s="54"/>
      <c r="BD132" s="54"/>
      <c r="BE132" s="54"/>
      <c r="BF132" s="113"/>
      <c r="BG132" s="54"/>
      <c r="BH132" s="54"/>
      <c r="BI132" s="54"/>
      <c r="BJ132" s="54"/>
      <c r="BK132" s="54"/>
      <c r="BL132" s="54"/>
      <c r="BM132" s="54"/>
      <c r="BN132" s="54"/>
      <c r="BO132" s="54"/>
      <c r="BP132" s="54"/>
      <c r="BQ132" s="54"/>
      <c r="BR132" s="54"/>
      <c r="BS132" s="54"/>
      <c r="BT132" s="54"/>
      <c r="BU132" s="54"/>
      <c r="BV132" s="54"/>
      <c r="BW132" s="54"/>
      <c r="BX132" s="54"/>
      <c r="BY132" s="54"/>
      <c r="BZ132" s="120"/>
      <c r="CA132" s="121" t="str">
        <f t="shared" ca="1" si="33"/>
        <v>*</v>
      </c>
      <c r="CB132" s="54"/>
      <c r="CC132" s="120"/>
      <c r="CD132" s="121" t="str">
        <f t="shared" ca="1" si="34"/>
        <v>*</v>
      </c>
      <c r="CE132" s="54"/>
      <c r="CF132" s="120"/>
      <c r="CG132" s="121" t="str">
        <f t="shared" ca="1" si="35"/>
        <v>*</v>
      </c>
      <c r="CH132" s="54"/>
      <c r="CI132" s="120"/>
      <c r="CJ132" s="121" t="str">
        <f t="shared" ca="1" si="36"/>
        <v>*</v>
      </c>
      <c r="CK132" s="54"/>
      <c r="CL132" s="54"/>
      <c r="CM132" s="121" t="str">
        <f t="shared" ca="1" si="37"/>
        <v>*</v>
      </c>
      <c r="CN132" s="54"/>
      <c r="CO132" s="113"/>
    </row>
    <row r="133" spans="1:93" s="114" customFormat="1" ht="30.75" customHeight="1" x14ac:dyDescent="0.25">
      <c r="A133" s="115">
        <v>127</v>
      </c>
      <c r="B133" s="102" t="str">
        <f t="shared" si="29"/>
        <v>*</v>
      </c>
      <c r="C133" s="102" t="str">
        <f t="shared" si="30"/>
        <v>*</v>
      </c>
      <c r="D133" s="88" t="s">
        <v>170</v>
      </c>
      <c r="E133" s="88" t="str">
        <f t="shared" si="39"/>
        <v>Asistencial</v>
      </c>
      <c r="F133" s="88" t="str">
        <f t="shared" si="44"/>
        <v>425</v>
      </c>
      <c r="G133" s="88" t="s">
        <v>196</v>
      </c>
      <c r="H133" s="60" t="str">
        <f t="shared" si="40"/>
        <v>Carrera Administrativa</v>
      </c>
      <c r="I133" s="116"/>
      <c r="J133" s="116"/>
      <c r="K133" s="117"/>
      <c r="L133" s="116"/>
      <c r="M133" s="117"/>
      <c r="N133" s="54"/>
      <c r="O133" s="54"/>
      <c r="P133" s="60" t="str">
        <f t="shared" si="25"/>
        <v>*</v>
      </c>
      <c r="Q133" s="60" t="str">
        <f t="shared" si="41"/>
        <v>Global</v>
      </c>
      <c r="R133" s="60" t="str">
        <f t="shared" si="42"/>
        <v>No</v>
      </c>
      <c r="S133" s="60" t="str">
        <f t="shared" si="43"/>
        <v>N/A</v>
      </c>
      <c r="T133" s="60" t="str">
        <f>+IF(U133=0,"Definitiva",IF(U133=V133,"N/A",IF(U133&lt;&gt;V133,"Temporal",ERROR)))</f>
        <v>Definitiva</v>
      </c>
      <c r="U133" s="118"/>
      <c r="V133" s="54"/>
      <c r="W133" s="92"/>
      <c r="X133" s="171"/>
      <c r="Y133" s="118"/>
      <c r="Z133" s="54"/>
      <c r="AA133" s="54"/>
      <c r="AB133" s="54"/>
      <c r="AC133" s="119" t="str">
        <f t="shared" ca="1" si="31"/>
        <v>*</v>
      </c>
      <c r="AD133" s="120"/>
      <c r="AE133" s="54"/>
      <c r="AF133" s="54"/>
      <c r="AG133" s="120"/>
      <c r="AH133" s="54"/>
      <c r="AI133" s="120"/>
      <c r="AJ133" s="54"/>
      <c r="AK133" s="121" t="str">
        <f t="shared" ca="1" si="32"/>
        <v>*</v>
      </c>
      <c r="AL133" s="120"/>
      <c r="AM133" s="92"/>
      <c r="AN133" s="54"/>
      <c r="AO133" s="54"/>
      <c r="AP133" s="120"/>
      <c r="AQ133" s="122"/>
      <c r="AR133" s="54"/>
      <c r="AS133" s="54"/>
      <c r="AT133" s="54"/>
      <c r="AU133" s="54"/>
      <c r="AV133" s="54"/>
      <c r="AW133" s="54"/>
      <c r="AX133" s="92"/>
      <c r="AY133" s="92"/>
      <c r="AZ133" s="54"/>
      <c r="BA133" s="54"/>
      <c r="BB133" s="54"/>
      <c r="BC133" s="54"/>
      <c r="BD133" s="54"/>
      <c r="BE133" s="54"/>
      <c r="BF133" s="113"/>
      <c r="BG133" s="54"/>
      <c r="BH133" s="54"/>
      <c r="BI133" s="54"/>
      <c r="BJ133" s="54"/>
      <c r="BK133" s="54"/>
      <c r="BL133" s="54"/>
      <c r="BM133" s="54"/>
      <c r="BN133" s="54"/>
      <c r="BO133" s="54"/>
      <c r="BP133" s="54"/>
      <c r="BQ133" s="54"/>
      <c r="BR133" s="54"/>
      <c r="BS133" s="54"/>
      <c r="BT133" s="54"/>
      <c r="BU133" s="54"/>
      <c r="BV133" s="54"/>
      <c r="BW133" s="54"/>
      <c r="BX133" s="54"/>
      <c r="BY133" s="54"/>
      <c r="BZ133" s="120"/>
      <c r="CA133" s="121" t="str">
        <f t="shared" ca="1" si="33"/>
        <v>*</v>
      </c>
      <c r="CB133" s="54"/>
      <c r="CC133" s="120"/>
      <c r="CD133" s="121" t="str">
        <f t="shared" ca="1" si="34"/>
        <v>*</v>
      </c>
      <c r="CE133" s="54"/>
      <c r="CF133" s="120"/>
      <c r="CG133" s="121" t="str">
        <f t="shared" ca="1" si="35"/>
        <v>*</v>
      </c>
      <c r="CH133" s="54"/>
      <c r="CI133" s="120"/>
      <c r="CJ133" s="121" t="str">
        <f t="shared" ca="1" si="36"/>
        <v>*</v>
      </c>
      <c r="CK133" s="54"/>
      <c r="CL133" s="54"/>
      <c r="CM133" s="121" t="str">
        <f t="shared" ca="1" si="37"/>
        <v>*</v>
      </c>
      <c r="CN133" s="54"/>
      <c r="CO133" s="113"/>
    </row>
    <row r="134" spans="1:93" s="114" customFormat="1" ht="30.75" customHeight="1" x14ac:dyDescent="0.25">
      <c r="A134" s="115">
        <v>128</v>
      </c>
      <c r="B134" s="102" t="str">
        <f t="shared" si="29"/>
        <v>*</v>
      </c>
      <c r="C134" s="102" t="str">
        <f t="shared" si="30"/>
        <v>*</v>
      </c>
      <c r="D134" s="88" t="s">
        <v>80</v>
      </c>
      <c r="E134" s="88" t="str">
        <f t="shared" si="39"/>
        <v>Asistencial</v>
      </c>
      <c r="F134" s="88" t="str">
        <f t="shared" si="44"/>
        <v>480</v>
      </c>
      <c r="G134" s="88" t="s">
        <v>192</v>
      </c>
      <c r="H134" s="60" t="str">
        <f t="shared" si="40"/>
        <v>Carrera Administrativa</v>
      </c>
      <c r="I134" s="116"/>
      <c r="J134" s="116"/>
      <c r="K134" s="117"/>
      <c r="L134" s="116"/>
      <c r="M134" s="117"/>
      <c r="N134" s="54"/>
      <c r="O134" s="54"/>
      <c r="P134" s="60" t="str">
        <f t="shared" si="25"/>
        <v>*</v>
      </c>
      <c r="Q134" s="60" t="str">
        <f t="shared" si="41"/>
        <v>Global</v>
      </c>
      <c r="R134" s="60" t="str">
        <f t="shared" si="42"/>
        <v>No</v>
      </c>
      <c r="S134" s="60" t="str">
        <f t="shared" si="43"/>
        <v>N/A</v>
      </c>
      <c r="T134" s="60" t="str">
        <f>+IF(U134=0,"Definitiva",IF(U134=V134,"N/A",IF(U134&lt;&gt;V134,"Temporal",ERROR)))</f>
        <v>Definitiva</v>
      </c>
      <c r="U134" s="118"/>
      <c r="V134" s="54"/>
      <c r="W134" s="92"/>
      <c r="X134" s="171"/>
      <c r="Y134" s="118"/>
      <c r="Z134" s="54"/>
      <c r="AA134" s="54"/>
      <c r="AB134" s="54"/>
      <c r="AC134" s="119" t="str">
        <f t="shared" ca="1" si="31"/>
        <v>*</v>
      </c>
      <c r="AD134" s="120"/>
      <c r="AE134" s="54"/>
      <c r="AF134" s="54"/>
      <c r="AG134" s="120"/>
      <c r="AH134" s="54"/>
      <c r="AI134" s="120"/>
      <c r="AJ134" s="54"/>
      <c r="AK134" s="121" t="str">
        <f t="shared" ca="1" si="32"/>
        <v>*</v>
      </c>
      <c r="AL134" s="120"/>
      <c r="AM134" s="92"/>
      <c r="AN134" s="54"/>
      <c r="AO134" s="54"/>
      <c r="AP134" s="120"/>
      <c r="AQ134" s="122"/>
      <c r="AR134" s="54"/>
      <c r="AS134" s="54"/>
      <c r="AT134" s="54"/>
      <c r="AU134" s="54"/>
      <c r="AV134" s="54"/>
      <c r="AW134" s="54"/>
      <c r="AX134" s="92"/>
      <c r="AY134" s="92"/>
      <c r="AZ134" s="54"/>
      <c r="BA134" s="54"/>
      <c r="BB134" s="54"/>
      <c r="BC134" s="54"/>
      <c r="BD134" s="54"/>
      <c r="BE134" s="54"/>
      <c r="BF134" s="113"/>
      <c r="BG134" s="54"/>
      <c r="BH134" s="54"/>
      <c r="BI134" s="54"/>
      <c r="BJ134" s="54"/>
      <c r="BK134" s="54"/>
      <c r="BL134" s="54"/>
      <c r="BM134" s="54"/>
      <c r="BN134" s="54"/>
      <c r="BO134" s="54"/>
      <c r="BP134" s="54"/>
      <c r="BQ134" s="54"/>
      <c r="BR134" s="54"/>
      <c r="BS134" s="54"/>
      <c r="BT134" s="54"/>
      <c r="BU134" s="54"/>
      <c r="BV134" s="54"/>
      <c r="BW134" s="54"/>
      <c r="BX134" s="54"/>
      <c r="BY134" s="54"/>
      <c r="BZ134" s="120"/>
      <c r="CA134" s="121" t="str">
        <f t="shared" ca="1" si="33"/>
        <v>*</v>
      </c>
      <c r="CB134" s="54"/>
      <c r="CC134" s="120"/>
      <c r="CD134" s="121" t="str">
        <f t="shared" ca="1" si="34"/>
        <v>*</v>
      </c>
      <c r="CE134" s="54"/>
      <c r="CF134" s="120"/>
      <c r="CG134" s="121" t="str">
        <f t="shared" ca="1" si="35"/>
        <v>*</v>
      </c>
      <c r="CH134" s="54"/>
      <c r="CI134" s="120"/>
      <c r="CJ134" s="121" t="str">
        <f t="shared" ca="1" si="36"/>
        <v>*</v>
      </c>
      <c r="CK134" s="54"/>
      <c r="CL134" s="54"/>
      <c r="CM134" s="121" t="str">
        <f t="shared" ca="1" si="37"/>
        <v>*</v>
      </c>
      <c r="CN134" s="54"/>
      <c r="CO134" s="113"/>
    </row>
    <row r="135" spans="1:93" s="114" customFormat="1" ht="30.75" customHeight="1" x14ac:dyDescent="0.25">
      <c r="A135" s="115">
        <v>129</v>
      </c>
      <c r="B135" s="102" t="str">
        <f t="shared" si="29"/>
        <v>*</v>
      </c>
      <c r="C135" s="102" t="str">
        <f t="shared" si="30"/>
        <v>*</v>
      </c>
      <c r="D135" s="88" t="s">
        <v>80</v>
      </c>
      <c r="E135" s="88" t="str">
        <f t="shared" si="39"/>
        <v>Asistencial</v>
      </c>
      <c r="F135" s="88" t="str">
        <f t="shared" si="44"/>
        <v>480</v>
      </c>
      <c r="G135" s="88" t="s">
        <v>192</v>
      </c>
      <c r="H135" s="60" t="str">
        <f t="shared" si="40"/>
        <v>Carrera Administrativa</v>
      </c>
      <c r="I135" s="116"/>
      <c r="J135" s="116"/>
      <c r="K135" s="117"/>
      <c r="L135" s="116"/>
      <c r="M135" s="117"/>
      <c r="N135" s="54"/>
      <c r="O135" s="54"/>
      <c r="P135" s="60" t="str">
        <f t="shared" ref="P135:P198" si="45">IFERROR(VLOOKUP(N135,Mat_dep,2,FALSE),"*")</f>
        <v>*</v>
      </c>
      <c r="Q135" s="60" t="str">
        <f t="shared" si="41"/>
        <v>Global</v>
      </c>
      <c r="R135" s="60" t="str">
        <f t="shared" si="42"/>
        <v>No</v>
      </c>
      <c r="S135" s="60" t="str">
        <f t="shared" si="43"/>
        <v>N/A</v>
      </c>
      <c r="T135" s="60" t="str">
        <f>+IF(U135=0,"Definitiva",IF(U135=V135,"N/A",IF(U135&lt;&gt;V135,"Temporal",ERROR)))</f>
        <v>Definitiva</v>
      </c>
      <c r="U135" s="118"/>
      <c r="V135" s="54"/>
      <c r="W135" s="92"/>
      <c r="X135" s="171"/>
      <c r="Y135" s="118"/>
      <c r="Z135" s="54"/>
      <c r="AA135" s="54"/>
      <c r="AB135" s="54"/>
      <c r="AC135" s="119" t="str">
        <f t="shared" ca="1" si="31"/>
        <v>*</v>
      </c>
      <c r="AD135" s="120"/>
      <c r="AE135" s="54"/>
      <c r="AF135" s="54"/>
      <c r="AG135" s="120"/>
      <c r="AH135" s="54"/>
      <c r="AI135" s="120"/>
      <c r="AJ135" s="54"/>
      <c r="AK135" s="121" t="str">
        <f t="shared" ca="1" si="32"/>
        <v>*</v>
      </c>
      <c r="AL135" s="120"/>
      <c r="AM135" s="92"/>
      <c r="AN135" s="54"/>
      <c r="AO135" s="54"/>
      <c r="AP135" s="120"/>
      <c r="AQ135" s="122"/>
      <c r="AR135" s="54"/>
      <c r="AS135" s="54"/>
      <c r="AT135" s="54"/>
      <c r="AU135" s="54"/>
      <c r="AV135" s="54"/>
      <c r="AW135" s="54"/>
      <c r="AX135" s="92"/>
      <c r="AY135" s="92"/>
      <c r="AZ135" s="54"/>
      <c r="BA135" s="54"/>
      <c r="BB135" s="54"/>
      <c r="BC135" s="54"/>
      <c r="BD135" s="54"/>
      <c r="BE135" s="54"/>
      <c r="BF135" s="113"/>
      <c r="BG135" s="54"/>
      <c r="BH135" s="54"/>
      <c r="BI135" s="54"/>
      <c r="BJ135" s="54"/>
      <c r="BK135" s="54"/>
      <c r="BL135" s="54"/>
      <c r="BM135" s="54"/>
      <c r="BN135" s="54"/>
      <c r="BO135" s="54"/>
      <c r="BP135" s="54"/>
      <c r="BQ135" s="54"/>
      <c r="BR135" s="54"/>
      <c r="BS135" s="54"/>
      <c r="BT135" s="54"/>
      <c r="BU135" s="54"/>
      <c r="BV135" s="54"/>
      <c r="BW135" s="54"/>
      <c r="BX135" s="54"/>
      <c r="BY135" s="54"/>
      <c r="BZ135" s="120"/>
      <c r="CA135" s="121" t="str">
        <f t="shared" ca="1" si="33"/>
        <v>*</v>
      </c>
      <c r="CB135" s="54"/>
      <c r="CC135" s="120"/>
      <c r="CD135" s="121" t="str">
        <f t="shared" ca="1" si="34"/>
        <v>*</v>
      </c>
      <c r="CE135" s="54"/>
      <c r="CF135" s="120"/>
      <c r="CG135" s="121" t="str">
        <f t="shared" ca="1" si="35"/>
        <v>*</v>
      </c>
      <c r="CH135" s="54"/>
      <c r="CI135" s="120"/>
      <c r="CJ135" s="121" t="str">
        <f t="shared" ca="1" si="36"/>
        <v>*</v>
      </c>
      <c r="CK135" s="54"/>
      <c r="CL135" s="54"/>
      <c r="CM135" s="121" t="str">
        <f t="shared" ca="1" si="37"/>
        <v>*</v>
      </c>
      <c r="CN135" s="54"/>
      <c r="CO135" s="113"/>
    </row>
    <row r="136" spans="1:93" s="114" customFormat="1" ht="30.75" customHeight="1" x14ac:dyDescent="0.25">
      <c r="A136" s="115">
        <v>130</v>
      </c>
      <c r="B136" s="102" t="str">
        <f t="shared" ref="B136:B199" si="46">IF($Y136=0,"*",$Y136)</f>
        <v>*</v>
      </c>
      <c r="C136" s="102" t="str">
        <f t="shared" ref="C136:C199" si="47">IF($Z136=0,"*",$Z136)</f>
        <v>*</v>
      </c>
      <c r="D136" s="89" t="s">
        <v>80</v>
      </c>
      <c r="E136" s="89" t="str">
        <f t="shared" si="39"/>
        <v>Asistencial</v>
      </c>
      <c r="F136" s="89" t="str">
        <f t="shared" si="44"/>
        <v>480</v>
      </c>
      <c r="G136" s="89" t="s">
        <v>192</v>
      </c>
      <c r="H136" s="62" t="str">
        <f t="shared" si="40"/>
        <v>Carrera Administrativa</v>
      </c>
      <c r="I136" s="116"/>
      <c r="J136" s="116"/>
      <c r="K136" s="125"/>
      <c r="L136" s="124"/>
      <c r="M136" s="125"/>
      <c r="N136" s="61"/>
      <c r="O136" s="54"/>
      <c r="P136" s="60" t="str">
        <f t="shared" si="45"/>
        <v>*</v>
      </c>
      <c r="Q136" s="62" t="str">
        <f t="shared" si="41"/>
        <v>Global</v>
      </c>
      <c r="R136" s="62" t="str">
        <f t="shared" si="42"/>
        <v>No</v>
      </c>
      <c r="S136" s="62" t="str">
        <f t="shared" si="43"/>
        <v>N/A</v>
      </c>
      <c r="T136" s="60" t="str">
        <f>+IF(U136=0,"Definitiva",IF(U136=V136,"N/A",IF(U136&lt;&gt;V136,"Temporal",ERROR)))</f>
        <v>Definitiva</v>
      </c>
      <c r="U136" s="126"/>
      <c r="V136" s="61"/>
      <c r="W136" s="92"/>
      <c r="X136" s="172"/>
      <c r="Y136" s="126"/>
      <c r="Z136" s="61"/>
      <c r="AA136" s="54"/>
      <c r="AB136" s="54"/>
      <c r="AC136" s="127" t="str">
        <f t="shared" ref="AC136:AC241" ca="1" si="48">IF($AD136="","*",(TODAY()-$AD136)/365)</f>
        <v>*</v>
      </c>
      <c r="AD136" s="128"/>
      <c r="AE136" s="61"/>
      <c r="AF136" s="61"/>
      <c r="AG136" s="128"/>
      <c r="AH136" s="61"/>
      <c r="AI136" s="128"/>
      <c r="AJ136" s="61"/>
      <c r="AK136" s="121" t="str">
        <f t="shared" ref="AK136:AK199" ca="1" si="49">IF($AO136="","*",(TODAY()-$AO136)/365)</f>
        <v>*</v>
      </c>
      <c r="AL136" s="120"/>
      <c r="AM136" s="92"/>
      <c r="AN136" s="61"/>
      <c r="AO136" s="61"/>
      <c r="AP136" s="128"/>
      <c r="AQ136" s="122"/>
      <c r="AR136" s="61"/>
      <c r="AS136" s="61"/>
      <c r="AT136" s="61"/>
      <c r="AU136" s="61"/>
      <c r="AV136" s="61"/>
      <c r="AW136" s="61"/>
      <c r="AX136" s="92"/>
      <c r="AY136" s="92"/>
      <c r="AZ136" s="54"/>
      <c r="BA136" s="61"/>
      <c r="BB136" s="61"/>
      <c r="BC136" s="61"/>
      <c r="BD136" s="61"/>
      <c r="BE136" s="61"/>
      <c r="BF136" s="113"/>
      <c r="BG136" s="54"/>
      <c r="BH136" s="61"/>
      <c r="BI136" s="61"/>
      <c r="BJ136" s="61"/>
      <c r="BK136" s="61"/>
      <c r="BL136" s="61"/>
      <c r="BM136" s="61"/>
      <c r="BN136" s="61"/>
      <c r="BO136" s="61"/>
      <c r="BP136" s="54"/>
      <c r="BQ136" s="54"/>
      <c r="BR136" s="54"/>
      <c r="BS136" s="54"/>
      <c r="BT136" s="54"/>
      <c r="BU136" s="54"/>
      <c r="BV136" s="54"/>
      <c r="BW136" s="54"/>
      <c r="BX136" s="54"/>
      <c r="BY136" s="61"/>
      <c r="BZ136" s="128"/>
      <c r="CA136" s="121" t="str">
        <f t="shared" ref="CA136:CA199" ca="1" si="50">IF($BZ136="","*",(TODAY()-$BZ136)/365)</f>
        <v>*</v>
      </c>
      <c r="CB136" s="61"/>
      <c r="CC136" s="128"/>
      <c r="CD136" s="121" t="str">
        <f t="shared" ref="CD136:CD199" ca="1" si="51">IF($CC136="","*",(TODAY()-$CC136)/365)</f>
        <v>*</v>
      </c>
      <c r="CE136" s="61"/>
      <c r="CF136" s="128"/>
      <c r="CG136" s="121" t="str">
        <f t="shared" ref="CG136:CG199" ca="1" si="52">IF($CF136="","*",(TODAY()-$CF136)/365)</f>
        <v>*</v>
      </c>
      <c r="CH136" s="61"/>
      <c r="CI136" s="120"/>
      <c r="CJ136" s="121" t="str">
        <f t="shared" ref="CJ136:CJ199" ca="1" si="53">IF($CI136="","*",(TODAY()-$CI136)/365)</f>
        <v>*</v>
      </c>
      <c r="CK136" s="61"/>
      <c r="CL136" s="61"/>
      <c r="CM136" s="121" t="str">
        <f t="shared" ref="CM136:CM199" ca="1" si="54">IF($CL136="","*",(TODAY()-$CL136)/365)</f>
        <v>*</v>
      </c>
      <c r="CN136" s="61"/>
      <c r="CO136" s="113"/>
    </row>
    <row r="137" spans="1:93" s="114" customFormat="1" ht="30.75" customHeight="1" x14ac:dyDescent="0.25">
      <c r="A137" s="115">
        <v>131</v>
      </c>
      <c r="B137" s="102" t="str">
        <f t="shared" si="46"/>
        <v>*</v>
      </c>
      <c r="C137" s="102" t="str">
        <f t="shared" si="47"/>
        <v>*</v>
      </c>
      <c r="D137" s="88" t="s">
        <v>175</v>
      </c>
      <c r="E137" s="88" t="str">
        <f t="shared" si="39"/>
        <v>N/A</v>
      </c>
      <c r="F137" s="88" t="str">
        <f t="shared" si="44"/>
        <v>N/A</v>
      </c>
      <c r="G137" s="88" t="s">
        <v>189</v>
      </c>
      <c r="H137" s="60" t="str">
        <f t="shared" si="40"/>
        <v>Trabajador Oficial</v>
      </c>
      <c r="I137" s="116"/>
      <c r="J137" s="116"/>
      <c r="K137" s="117"/>
      <c r="L137" s="116"/>
      <c r="M137" s="117"/>
      <c r="N137" s="54"/>
      <c r="O137" s="54"/>
      <c r="P137" s="60" t="str">
        <f t="shared" si="45"/>
        <v>*</v>
      </c>
      <c r="Q137" s="60" t="str">
        <f t="shared" si="41"/>
        <v>Trabajador Oficial</v>
      </c>
      <c r="R137" s="60" t="str">
        <f t="shared" si="42"/>
        <v>No</v>
      </c>
      <c r="S137" s="60" t="str">
        <f t="shared" si="43"/>
        <v>N/A</v>
      </c>
      <c r="T137" s="60" t="str">
        <f>+IF(U137=0,"Definitiva",IF(U137=V137,"N/A",IF(U137&lt;&gt;V137,"Temporal",ERROR)))</f>
        <v>Definitiva</v>
      </c>
      <c r="U137" s="118"/>
      <c r="V137" s="54"/>
      <c r="W137" s="92"/>
      <c r="X137" s="171"/>
      <c r="Y137" s="118"/>
      <c r="Z137" s="54"/>
      <c r="AA137" s="54"/>
      <c r="AB137" s="54"/>
      <c r="AC137" s="119" t="str">
        <f t="shared" ca="1" si="48"/>
        <v>*</v>
      </c>
      <c r="AD137" s="120"/>
      <c r="AE137" s="54"/>
      <c r="AF137" s="54"/>
      <c r="AG137" s="120"/>
      <c r="AH137" s="54"/>
      <c r="AI137" s="120"/>
      <c r="AJ137" s="54"/>
      <c r="AK137" s="121" t="str">
        <f t="shared" ca="1" si="49"/>
        <v>*</v>
      </c>
      <c r="AL137" s="120"/>
      <c r="AM137" s="92"/>
      <c r="AN137" s="54"/>
      <c r="AO137" s="54"/>
      <c r="AP137" s="120"/>
      <c r="AQ137" s="122"/>
      <c r="AR137" s="54"/>
      <c r="AS137" s="54"/>
      <c r="AT137" s="54"/>
      <c r="AU137" s="54"/>
      <c r="AV137" s="54"/>
      <c r="AW137" s="54"/>
      <c r="AX137" s="92"/>
      <c r="AY137" s="92"/>
      <c r="AZ137" s="54"/>
      <c r="BA137" s="54"/>
      <c r="BB137" s="54"/>
      <c r="BC137" s="54"/>
      <c r="BD137" s="54"/>
      <c r="BE137" s="54"/>
      <c r="BF137" s="113"/>
      <c r="BG137" s="54"/>
      <c r="BH137" s="54"/>
      <c r="BI137" s="54"/>
      <c r="BJ137" s="54"/>
      <c r="BK137" s="54"/>
      <c r="BL137" s="54"/>
      <c r="BM137" s="54"/>
      <c r="BN137" s="54"/>
      <c r="BO137" s="54"/>
      <c r="BP137" s="54"/>
      <c r="BQ137" s="54"/>
      <c r="BR137" s="54"/>
      <c r="BS137" s="54"/>
      <c r="BT137" s="54"/>
      <c r="BU137" s="54"/>
      <c r="BV137" s="54"/>
      <c r="BW137" s="54"/>
      <c r="BX137" s="54"/>
      <c r="BY137" s="54"/>
      <c r="BZ137" s="120"/>
      <c r="CA137" s="121" t="str">
        <f t="shared" ca="1" si="50"/>
        <v>*</v>
      </c>
      <c r="CB137" s="54"/>
      <c r="CC137" s="120"/>
      <c r="CD137" s="121" t="str">
        <f t="shared" ca="1" si="51"/>
        <v>*</v>
      </c>
      <c r="CE137" s="54"/>
      <c r="CF137" s="120"/>
      <c r="CG137" s="121" t="str">
        <f t="shared" ca="1" si="52"/>
        <v>*</v>
      </c>
      <c r="CH137" s="54"/>
      <c r="CI137" s="120"/>
      <c r="CJ137" s="121" t="str">
        <f t="shared" ca="1" si="53"/>
        <v>*</v>
      </c>
      <c r="CK137" s="54"/>
      <c r="CL137" s="54"/>
      <c r="CM137" s="121" t="str">
        <f t="shared" ca="1" si="54"/>
        <v>*</v>
      </c>
      <c r="CN137" s="54"/>
      <c r="CO137" s="113"/>
    </row>
    <row r="138" spans="1:93" s="114" customFormat="1" ht="30.75" customHeight="1" x14ac:dyDescent="0.25">
      <c r="A138" s="115">
        <v>132</v>
      </c>
      <c r="B138" s="102" t="str">
        <f t="shared" si="46"/>
        <v>*</v>
      </c>
      <c r="C138" s="102" t="str">
        <f t="shared" si="47"/>
        <v>*</v>
      </c>
      <c r="D138" s="88" t="s">
        <v>175</v>
      </c>
      <c r="E138" s="88" t="str">
        <f t="shared" si="39"/>
        <v>N/A</v>
      </c>
      <c r="F138" s="88" t="str">
        <f t="shared" si="44"/>
        <v>N/A</v>
      </c>
      <c r="G138" s="88" t="s">
        <v>189</v>
      </c>
      <c r="H138" s="60" t="str">
        <f t="shared" si="40"/>
        <v>Trabajador Oficial</v>
      </c>
      <c r="I138" s="116"/>
      <c r="J138" s="116"/>
      <c r="K138" s="117"/>
      <c r="L138" s="116"/>
      <c r="M138" s="117"/>
      <c r="N138" s="54"/>
      <c r="O138" s="54"/>
      <c r="P138" s="60" t="str">
        <f t="shared" si="45"/>
        <v>*</v>
      </c>
      <c r="Q138" s="60" t="str">
        <f t="shared" si="41"/>
        <v>Trabajador Oficial</v>
      </c>
      <c r="R138" s="60" t="str">
        <f t="shared" si="42"/>
        <v>No</v>
      </c>
      <c r="S138" s="60" t="str">
        <f t="shared" si="43"/>
        <v>N/A</v>
      </c>
      <c r="T138" s="60" t="str">
        <f>+IF(U138=0,"Definitiva",IF(U138=V138,"N/A",IF(U138&lt;&gt;V138,"Temporal",ERROR)))</f>
        <v>Definitiva</v>
      </c>
      <c r="U138" s="118"/>
      <c r="V138" s="54"/>
      <c r="W138" s="92"/>
      <c r="X138" s="171"/>
      <c r="Y138" s="118"/>
      <c r="Z138" s="54"/>
      <c r="AA138" s="54"/>
      <c r="AB138" s="54"/>
      <c r="AC138" s="119" t="str">
        <f t="shared" ca="1" si="48"/>
        <v>*</v>
      </c>
      <c r="AD138" s="120"/>
      <c r="AE138" s="54"/>
      <c r="AF138" s="54"/>
      <c r="AG138" s="120"/>
      <c r="AH138" s="54"/>
      <c r="AI138" s="120"/>
      <c r="AJ138" s="54"/>
      <c r="AK138" s="121" t="str">
        <f t="shared" ca="1" si="49"/>
        <v>*</v>
      </c>
      <c r="AL138" s="120"/>
      <c r="AM138" s="92"/>
      <c r="AN138" s="54"/>
      <c r="AO138" s="54"/>
      <c r="AP138" s="120"/>
      <c r="AQ138" s="122"/>
      <c r="AR138" s="54"/>
      <c r="AS138" s="54"/>
      <c r="AT138" s="54"/>
      <c r="AU138" s="54"/>
      <c r="AV138" s="54"/>
      <c r="AW138" s="54"/>
      <c r="AX138" s="92"/>
      <c r="AY138" s="92"/>
      <c r="AZ138" s="54"/>
      <c r="BA138" s="54"/>
      <c r="BB138" s="54"/>
      <c r="BC138" s="54"/>
      <c r="BD138" s="54"/>
      <c r="BE138" s="54"/>
      <c r="BF138" s="113"/>
      <c r="BG138" s="54"/>
      <c r="BH138" s="54"/>
      <c r="BI138" s="54"/>
      <c r="BJ138" s="54"/>
      <c r="BK138" s="54"/>
      <c r="BL138" s="54"/>
      <c r="BM138" s="54"/>
      <c r="BN138" s="54"/>
      <c r="BO138" s="54"/>
      <c r="BP138" s="54"/>
      <c r="BQ138" s="54"/>
      <c r="BR138" s="54"/>
      <c r="BS138" s="54"/>
      <c r="BT138" s="54"/>
      <c r="BU138" s="54"/>
      <c r="BV138" s="54"/>
      <c r="BW138" s="54"/>
      <c r="BX138" s="54"/>
      <c r="BY138" s="54"/>
      <c r="BZ138" s="120"/>
      <c r="CA138" s="121" t="str">
        <f t="shared" ca="1" si="50"/>
        <v>*</v>
      </c>
      <c r="CB138" s="54"/>
      <c r="CC138" s="120"/>
      <c r="CD138" s="121" t="str">
        <f t="shared" ca="1" si="51"/>
        <v>*</v>
      </c>
      <c r="CE138" s="54"/>
      <c r="CF138" s="120"/>
      <c r="CG138" s="121" t="str">
        <f t="shared" ca="1" si="52"/>
        <v>*</v>
      </c>
      <c r="CH138" s="54"/>
      <c r="CI138" s="120"/>
      <c r="CJ138" s="121" t="str">
        <f t="shared" ca="1" si="53"/>
        <v>*</v>
      </c>
      <c r="CK138" s="54"/>
      <c r="CL138" s="54"/>
      <c r="CM138" s="121" t="str">
        <f t="shared" ca="1" si="54"/>
        <v>*</v>
      </c>
      <c r="CN138" s="54"/>
      <c r="CO138" s="113"/>
    </row>
    <row r="139" spans="1:93" s="114" customFormat="1" ht="30.75" customHeight="1" x14ac:dyDescent="0.25">
      <c r="A139" s="115">
        <v>133</v>
      </c>
      <c r="B139" s="102" t="str">
        <f t="shared" si="46"/>
        <v>*</v>
      </c>
      <c r="C139" s="102" t="str">
        <f t="shared" si="47"/>
        <v>*</v>
      </c>
      <c r="D139" s="88" t="s">
        <v>175</v>
      </c>
      <c r="E139" s="88" t="str">
        <f t="shared" si="39"/>
        <v>N/A</v>
      </c>
      <c r="F139" s="88" t="str">
        <f t="shared" si="44"/>
        <v>N/A</v>
      </c>
      <c r="G139" s="88" t="s">
        <v>189</v>
      </c>
      <c r="H139" s="60" t="str">
        <f t="shared" si="40"/>
        <v>Trabajador Oficial</v>
      </c>
      <c r="I139" s="116"/>
      <c r="J139" s="116"/>
      <c r="K139" s="117"/>
      <c r="L139" s="116"/>
      <c r="M139" s="117"/>
      <c r="N139" s="54"/>
      <c r="O139" s="54"/>
      <c r="P139" s="60" t="str">
        <f t="shared" si="45"/>
        <v>*</v>
      </c>
      <c r="Q139" s="60" t="str">
        <f t="shared" si="41"/>
        <v>Trabajador Oficial</v>
      </c>
      <c r="R139" s="60" t="str">
        <f t="shared" si="42"/>
        <v>No</v>
      </c>
      <c r="S139" s="60" t="str">
        <f t="shared" si="43"/>
        <v>N/A</v>
      </c>
      <c r="T139" s="60" t="str">
        <f>+IF(U139=0,"Definitiva",IF(U139=V139,"N/A",IF(U139&lt;&gt;V139,"Temporal",ERROR)))</f>
        <v>Definitiva</v>
      </c>
      <c r="U139" s="118"/>
      <c r="V139" s="54"/>
      <c r="W139" s="92"/>
      <c r="X139" s="171"/>
      <c r="Y139" s="118"/>
      <c r="Z139" s="54"/>
      <c r="AA139" s="54"/>
      <c r="AB139" s="54"/>
      <c r="AC139" s="119" t="str">
        <f t="shared" ca="1" si="48"/>
        <v>*</v>
      </c>
      <c r="AD139" s="120"/>
      <c r="AE139" s="54"/>
      <c r="AF139" s="54"/>
      <c r="AG139" s="120"/>
      <c r="AH139" s="54"/>
      <c r="AI139" s="120"/>
      <c r="AJ139" s="54"/>
      <c r="AK139" s="121" t="str">
        <f t="shared" ca="1" si="49"/>
        <v>*</v>
      </c>
      <c r="AL139" s="120"/>
      <c r="AM139" s="92"/>
      <c r="AN139" s="54"/>
      <c r="AO139" s="54"/>
      <c r="AP139" s="120"/>
      <c r="AQ139" s="122"/>
      <c r="AR139" s="54"/>
      <c r="AS139" s="54"/>
      <c r="AT139" s="54"/>
      <c r="AU139" s="54"/>
      <c r="AV139" s="54"/>
      <c r="AW139" s="54"/>
      <c r="AX139" s="92"/>
      <c r="AY139" s="92"/>
      <c r="AZ139" s="54"/>
      <c r="BA139" s="54"/>
      <c r="BB139" s="54"/>
      <c r="BC139" s="54"/>
      <c r="BD139" s="54"/>
      <c r="BE139" s="54"/>
      <c r="BF139" s="113"/>
      <c r="BG139" s="54"/>
      <c r="BH139" s="54"/>
      <c r="BI139" s="54"/>
      <c r="BJ139" s="54"/>
      <c r="BK139" s="54"/>
      <c r="BL139" s="54"/>
      <c r="BM139" s="54"/>
      <c r="BN139" s="54"/>
      <c r="BO139" s="54"/>
      <c r="BP139" s="54"/>
      <c r="BQ139" s="54"/>
      <c r="BR139" s="54"/>
      <c r="BS139" s="54"/>
      <c r="BT139" s="54"/>
      <c r="BU139" s="54"/>
      <c r="BV139" s="54"/>
      <c r="BW139" s="54"/>
      <c r="BX139" s="54"/>
      <c r="BY139" s="54"/>
      <c r="BZ139" s="120"/>
      <c r="CA139" s="121" t="str">
        <f t="shared" ca="1" si="50"/>
        <v>*</v>
      </c>
      <c r="CB139" s="54"/>
      <c r="CC139" s="120"/>
      <c r="CD139" s="121" t="str">
        <f t="shared" ca="1" si="51"/>
        <v>*</v>
      </c>
      <c r="CE139" s="54"/>
      <c r="CF139" s="120"/>
      <c r="CG139" s="121" t="str">
        <f t="shared" ca="1" si="52"/>
        <v>*</v>
      </c>
      <c r="CH139" s="54"/>
      <c r="CI139" s="120"/>
      <c r="CJ139" s="121" t="str">
        <f t="shared" ca="1" si="53"/>
        <v>*</v>
      </c>
      <c r="CK139" s="54"/>
      <c r="CL139" s="54"/>
      <c r="CM139" s="121" t="str">
        <f t="shared" ca="1" si="54"/>
        <v>*</v>
      </c>
      <c r="CN139" s="54"/>
      <c r="CO139" s="113"/>
    </row>
    <row r="140" spans="1:93" s="114" customFormat="1" ht="30.75" customHeight="1" x14ac:dyDescent="0.25">
      <c r="A140" s="115">
        <v>134</v>
      </c>
      <c r="B140" s="102" t="str">
        <f t="shared" si="46"/>
        <v>*</v>
      </c>
      <c r="C140" s="102" t="str">
        <f t="shared" si="47"/>
        <v>*</v>
      </c>
      <c r="D140" s="88" t="s">
        <v>175</v>
      </c>
      <c r="E140" s="88" t="str">
        <f t="shared" si="39"/>
        <v>N/A</v>
      </c>
      <c r="F140" s="88" t="str">
        <f t="shared" si="44"/>
        <v>N/A</v>
      </c>
      <c r="G140" s="88" t="s">
        <v>189</v>
      </c>
      <c r="H140" s="60" t="str">
        <f t="shared" si="40"/>
        <v>Trabajador Oficial</v>
      </c>
      <c r="I140" s="116"/>
      <c r="J140" s="116"/>
      <c r="K140" s="117"/>
      <c r="L140" s="116"/>
      <c r="M140" s="117"/>
      <c r="N140" s="54"/>
      <c r="O140" s="54"/>
      <c r="P140" s="60" t="str">
        <f t="shared" si="45"/>
        <v>*</v>
      </c>
      <c r="Q140" s="60" t="str">
        <f t="shared" si="41"/>
        <v>Trabajador Oficial</v>
      </c>
      <c r="R140" s="60" t="str">
        <f t="shared" si="42"/>
        <v>No</v>
      </c>
      <c r="S140" s="60" t="str">
        <f t="shared" si="43"/>
        <v>N/A</v>
      </c>
      <c r="T140" s="60" t="str">
        <f>+IF(U140=0,"Definitiva",IF(U140=V140,"N/A",IF(U140&lt;&gt;V140,"Temporal",ERROR)))</f>
        <v>Definitiva</v>
      </c>
      <c r="U140" s="118"/>
      <c r="V140" s="54"/>
      <c r="W140" s="92"/>
      <c r="X140" s="171"/>
      <c r="Y140" s="118"/>
      <c r="Z140" s="54"/>
      <c r="AA140" s="54"/>
      <c r="AB140" s="54"/>
      <c r="AC140" s="119" t="str">
        <f t="shared" ca="1" si="48"/>
        <v>*</v>
      </c>
      <c r="AD140" s="120"/>
      <c r="AE140" s="54"/>
      <c r="AF140" s="54"/>
      <c r="AG140" s="120"/>
      <c r="AH140" s="54"/>
      <c r="AI140" s="120"/>
      <c r="AJ140" s="54"/>
      <c r="AK140" s="121" t="str">
        <f t="shared" ca="1" si="49"/>
        <v>*</v>
      </c>
      <c r="AL140" s="120"/>
      <c r="AM140" s="92"/>
      <c r="AN140" s="54"/>
      <c r="AO140" s="54"/>
      <c r="AP140" s="120"/>
      <c r="AQ140" s="122"/>
      <c r="AR140" s="54"/>
      <c r="AS140" s="54"/>
      <c r="AT140" s="54"/>
      <c r="AU140" s="54"/>
      <c r="AV140" s="54"/>
      <c r="AW140" s="54"/>
      <c r="AX140" s="92"/>
      <c r="AY140" s="92"/>
      <c r="AZ140" s="54"/>
      <c r="BA140" s="54"/>
      <c r="BB140" s="54"/>
      <c r="BC140" s="54"/>
      <c r="BD140" s="54"/>
      <c r="BE140" s="54"/>
      <c r="BF140" s="113"/>
      <c r="BG140" s="54"/>
      <c r="BH140" s="54"/>
      <c r="BI140" s="54"/>
      <c r="BJ140" s="54"/>
      <c r="BK140" s="54"/>
      <c r="BL140" s="54"/>
      <c r="BM140" s="54"/>
      <c r="BN140" s="54"/>
      <c r="BO140" s="54"/>
      <c r="BP140" s="54"/>
      <c r="BQ140" s="54"/>
      <c r="BR140" s="54"/>
      <c r="BS140" s="54"/>
      <c r="BT140" s="54"/>
      <c r="BU140" s="54"/>
      <c r="BV140" s="54"/>
      <c r="BW140" s="54"/>
      <c r="BX140" s="54"/>
      <c r="BY140" s="54"/>
      <c r="BZ140" s="120"/>
      <c r="CA140" s="121" t="str">
        <f t="shared" ca="1" si="50"/>
        <v>*</v>
      </c>
      <c r="CB140" s="54"/>
      <c r="CC140" s="120"/>
      <c r="CD140" s="121" t="str">
        <f t="shared" ca="1" si="51"/>
        <v>*</v>
      </c>
      <c r="CE140" s="54"/>
      <c r="CF140" s="120"/>
      <c r="CG140" s="121" t="str">
        <f t="shared" ca="1" si="52"/>
        <v>*</v>
      </c>
      <c r="CH140" s="54"/>
      <c r="CI140" s="120"/>
      <c r="CJ140" s="121" t="str">
        <f t="shared" ca="1" si="53"/>
        <v>*</v>
      </c>
      <c r="CK140" s="54"/>
      <c r="CL140" s="54"/>
      <c r="CM140" s="121" t="str">
        <f t="shared" ca="1" si="54"/>
        <v>*</v>
      </c>
      <c r="CN140" s="54"/>
      <c r="CO140" s="113"/>
    </row>
    <row r="141" spans="1:93" s="114" customFormat="1" ht="30.75" customHeight="1" x14ac:dyDescent="0.25">
      <c r="A141" s="115">
        <v>135</v>
      </c>
      <c r="B141" s="102" t="str">
        <f t="shared" si="46"/>
        <v>*</v>
      </c>
      <c r="C141" s="102" t="str">
        <f t="shared" si="47"/>
        <v>*</v>
      </c>
      <c r="D141" s="88" t="s">
        <v>175</v>
      </c>
      <c r="E141" s="88" t="str">
        <f t="shared" si="39"/>
        <v>N/A</v>
      </c>
      <c r="F141" s="88" t="str">
        <f t="shared" si="44"/>
        <v>N/A</v>
      </c>
      <c r="G141" s="88" t="s">
        <v>189</v>
      </c>
      <c r="H141" s="60" t="str">
        <f t="shared" si="40"/>
        <v>Trabajador Oficial</v>
      </c>
      <c r="I141" s="116"/>
      <c r="J141" s="116"/>
      <c r="K141" s="117"/>
      <c r="L141" s="116"/>
      <c r="M141" s="117"/>
      <c r="N141" s="54"/>
      <c r="O141" s="54"/>
      <c r="P141" s="60" t="str">
        <f t="shared" si="45"/>
        <v>*</v>
      </c>
      <c r="Q141" s="60" t="str">
        <f t="shared" si="41"/>
        <v>Trabajador Oficial</v>
      </c>
      <c r="R141" s="60" t="str">
        <f t="shared" si="42"/>
        <v>No</v>
      </c>
      <c r="S141" s="60" t="str">
        <f t="shared" si="43"/>
        <v>N/A</v>
      </c>
      <c r="T141" s="60" t="str">
        <f>+IF(U141=0,"Definitiva",IF(U141=V141,"N/A",IF(U141&lt;&gt;V141,"Temporal",ERROR)))</f>
        <v>Definitiva</v>
      </c>
      <c r="U141" s="118"/>
      <c r="V141" s="54"/>
      <c r="W141" s="92"/>
      <c r="X141" s="171"/>
      <c r="Y141" s="118"/>
      <c r="Z141" s="54"/>
      <c r="AA141" s="54"/>
      <c r="AB141" s="54"/>
      <c r="AC141" s="119" t="str">
        <f t="shared" ca="1" si="48"/>
        <v>*</v>
      </c>
      <c r="AD141" s="120"/>
      <c r="AE141" s="54"/>
      <c r="AF141" s="54"/>
      <c r="AG141" s="120"/>
      <c r="AH141" s="54"/>
      <c r="AI141" s="120"/>
      <c r="AJ141" s="54"/>
      <c r="AK141" s="121" t="str">
        <f t="shared" ca="1" si="49"/>
        <v>*</v>
      </c>
      <c r="AL141" s="120"/>
      <c r="AM141" s="92"/>
      <c r="AN141" s="54"/>
      <c r="AO141" s="54"/>
      <c r="AP141" s="120"/>
      <c r="AQ141" s="122"/>
      <c r="AR141" s="54"/>
      <c r="AS141" s="54"/>
      <c r="AT141" s="54"/>
      <c r="AU141" s="54"/>
      <c r="AV141" s="54"/>
      <c r="AW141" s="54"/>
      <c r="AX141" s="92"/>
      <c r="AY141" s="92"/>
      <c r="AZ141" s="54"/>
      <c r="BA141" s="54"/>
      <c r="BB141" s="54"/>
      <c r="BC141" s="54"/>
      <c r="BD141" s="54"/>
      <c r="BE141" s="54"/>
      <c r="BF141" s="113"/>
      <c r="BG141" s="54"/>
      <c r="BH141" s="54"/>
      <c r="BI141" s="54"/>
      <c r="BJ141" s="54"/>
      <c r="BK141" s="54"/>
      <c r="BL141" s="54"/>
      <c r="BM141" s="54"/>
      <c r="BN141" s="54"/>
      <c r="BO141" s="54"/>
      <c r="BP141" s="54"/>
      <c r="BQ141" s="54"/>
      <c r="BR141" s="54"/>
      <c r="BS141" s="54"/>
      <c r="BT141" s="54"/>
      <c r="BU141" s="54"/>
      <c r="BV141" s="54"/>
      <c r="BW141" s="54"/>
      <c r="BX141" s="54"/>
      <c r="BY141" s="54"/>
      <c r="BZ141" s="120"/>
      <c r="CA141" s="121" t="str">
        <f t="shared" ca="1" si="50"/>
        <v>*</v>
      </c>
      <c r="CB141" s="54"/>
      <c r="CC141" s="120"/>
      <c r="CD141" s="121" t="str">
        <f t="shared" ca="1" si="51"/>
        <v>*</v>
      </c>
      <c r="CE141" s="54"/>
      <c r="CF141" s="120"/>
      <c r="CG141" s="121" t="str">
        <f t="shared" ca="1" si="52"/>
        <v>*</v>
      </c>
      <c r="CH141" s="54"/>
      <c r="CI141" s="120"/>
      <c r="CJ141" s="121" t="str">
        <f t="shared" ca="1" si="53"/>
        <v>*</v>
      </c>
      <c r="CK141" s="54"/>
      <c r="CL141" s="54"/>
      <c r="CM141" s="121" t="str">
        <f t="shared" ca="1" si="54"/>
        <v>*</v>
      </c>
      <c r="CN141" s="54"/>
      <c r="CO141" s="113"/>
    </row>
    <row r="142" spans="1:93" s="114" customFormat="1" ht="30.75" customHeight="1" x14ac:dyDescent="0.25">
      <c r="A142" s="115">
        <v>136</v>
      </c>
      <c r="B142" s="102" t="str">
        <f t="shared" si="46"/>
        <v>*</v>
      </c>
      <c r="C142" s="102" t="str">
        <f t="shared" si="47"/>
        <v>*</v>
      </c>
      <c r="D142" s="88" t="s">
        <v>175</v>
      </c>
      <c r="E142" s="88" t="str">
        <f t="shared" si="39"/>
        <v>N/A</v>
      </c>
      <c r="F142" s="88" t="str">
        <f t="shared" si="44"/>
        <v>N/A</v>
      </c>
      <c r="G142" s="88" t="s">
        <v>189</v>
      </c>
      <c r="H142" s="60" t="str">
        <f t="shared" si="40"/>
        <v>Trabajador Oficial</v>
      </c>
      <c r="I142" s="116"/>
      <c r="J142" s="116"/>
      <c r="K142" s="117"/>
      <c r="L142" s="116"/>
      <c r="M142" s="117"/>
      <c r="N142" s="54"/>
      <c r="O142" s="54"/>
      <c r="P142" s="60" t="str">
        <f t="shared" si="45"/>
        <v>*</v>
      </c>
      <c r="Q142" s="60" t="str">
        <f t="shared" si="41"/>
        <v>Trabajador Oficial</v>
      </c>
      <c r="R142" s="60" t="str">
        <f t="shared" si="42"/>
        <v>No</v>
      </c>
      <c r="S142" s="60" t="str">
        <f t="shared" si="43"/>
        <v>N/A</v>
      </c>
      <c r="T142" s="60" t="str">
        <f>+IF(U142=0,"Definitiva",IF(U142=V142,"N/A",IF(U142&lt;&gt;V142,"Temporal",ERROR)))</f>
        <v>Definitiva</v>
      </c>
      <c r="U142" s="118"/>
      <c r="V142" s="54"/>
      <c r="W142" s="92"/>
      <c r="X142" s="171"/>
      <c r="Y142" s="118"/>
      <c r="Z142" s="54"/>
      <c r="AA142" s="54"/>
      <c r="AB142" s="54"/>
      <c r="AC142" s="119" t="str">
        <f t="shared" ca="1" si="48"/>
        <v>*</v>
      </c>
      <c r="AD142" s="120"/>
      <c r="AE142" s="54"/>
      <c r="AF142" s="54"/>
      <c r="AG142" s="120"/>
      <c r="AH142" s="54"/>
      <c r="AI142" s="120"/>
      <c r="AJ142" s="54"/>
      <c r="AK142" s="121" t="str">
        <f t="shared" ca="1" si="49"/>
        <v>*</v>
      </c>
      <c r="AL142" s="120"/>
      <c r="AM142" s="92"/>
      <c r="AN142" s="54"/>
      <c r="AO142" s="54"/>
      <c r="AP142" s="120"/>
      <c r="AQ142" s="122"/>
      <c r="AR142" s="54"/>
      <c r="AS142" s="54"/>
      <c r="AT142" s="54"/>
      <c r="AU142" s="54"/>
      <c r="AV142" s="54"/>
      <c r="AW142" s="54"/>
      <c r="AX142" s="92"/>
      <c r="AY142" s="92"/>
      <c r="AZ142" s="54"/>
      <c r="BA142" s="54"/>
      <c r="BB142" s="54"/>
      <c r="BC142" s="54"/>
      <c r="BD142" s="54"/>
      <c r="BE142" s="54"/>
      <c r="BF142" s="113"/>
      <c r="BG142" s="54"/>
      <c r="BH142" s="54"/>
      <c r="BI142" s="54"/>
      <c r="BJ142" s="54"/>
      <c r="BK142" s="54"/>
      <c r="BL142" s="54"/>
      <c r="BM142" s="54"/>
      <c r="BN142" s="54"/>
      <c r="BO142" s="54"/>
      <c r="BP142" s="54"/>
      <c r="BQ142" s="54"/>
      <c r="BR142" s="54"/>
      <c r="BS142" s="54"/>
      <c r="BT142" s="54"/>
      <c r="BU142" s="54"/>
      <c r="BV142" s="54"/>
      <c r="BW142" s="54"/>
      <c r="BX142" s="54"/>
      <c r="BY142" s="54"/>
      <c r="BZ142" s="120"/>
      <c r="CA142" s="121" t="str">
        <f t="shared" ca="1" si="50"/>
        <v>*</v>
      </c>
      <c r="CB142" s="54"/>
      <c r="CC142" s="120"/>
      <c r="CD142" s="121" t="str">
        <f t="shared" ca="1" si="51"/>
        <v>*</v>
      </c>
      <c r="CE142" s="54"/>
      <c r="CF142" s="120"/>
      <c r="CG142" s="121" t="str">
        <f t="shared" ca="1" si="52"/>
        <v>*</v>
      </c>
      <c r="CH142" s="54"/>
      <c r="CI142" s="120"/>
      <c r="CJ142" s="121" t="str">
        <f t="shared" ca="1" si="53"/>
        <v>*</v>
      </c>
      <c r="CK142" s="54"/>
      <c r="CL142" s="54"/>
      <c r="CM142" s="121" t="str">
        <f t="shared" ca="1" si="54"/>
        <v>*</v>
      </c>
      <c r="CN142" s="54"/>
      <c r="CO142" s="113"/>
    </row>
    <row r="143" spans="1:93" s="114" customFormat="1" ht="30.75" customHeight="1" x14ac:dyDescent="0.25">
      <c r="A143" s="115">
        <v>137</v>
      </c>
      <c r="B143" s="102" t="str">
        <f t="shared" si="46"/>
        <v>*</v>
      </c>
      <c r="C143" s="102" t="str">
        <f t="shared" si="47"/>
        <v>*</v>
      </c>
      <c r="D143" s="88" t="s">
        <v>175</v>
      </c>
      <c r="E143" s="88" t="str">
        <f t="shared" si="39"/>
        <v>N/A</v>
      </c>
      <c r="F143" s="88" t="str">
        <f t="shared" si="44"/>
        <v>N/A</v>
      </c>
      <c r="G143" s="88" t="s">
        <v>189</v>
      </c>
      <c r="H143" s="60" t="str">
        <f t="shared" si="40"/>
        <v>Trabajador Oficial</v>
      </c>
      <c r="I143" s="116"/>
      <c r="J143" s="116"/>
      <c r="K143" s="117"/>
      <c r="L143" s="116"/>
      <c r="M143" s="117"/>
      <c r="N143" s="54"/>
      <c r="O143" s="54"/>
      <c r="P143" s="60" t="str">
        <f t="shared" si="45"/>
        <v>*</v>
      </c>
      <c r="Q143" s="60" t="str">
        <f t="shared" si="41"/>
        <v>Trabajador Oficial</v>
      </c>
      <c r="R143" s="60" t="str">
        <f t="shared" si="42"/>
        <v>No</v>
      </c>
      <c r="S143" s="60" t="str">
        <f t="shared" si="43"/>
        <v>N/A</v>
      </c>
      <c r="T143" s="60" t="str">
        <f>+IF(U143=0,"Definitiva",IF(U143=V143,"N/A",IF(U143&lt;&gt;V143,"Temporal",ERROR)))</f>
        <v>Definitiva</v>
      </c>
      <c r="U143" s="118"/>
      <c r="V143" s="54"/>
      <c r="W143" s="92"/>
      <c r="X143" s="171"/>
      <c r="Y143" s="118"/>
      <c r="Z143" s="54"/>
      <c r="AA143" s="54"/>
      <c r="AB143" s="54"/>
      <c r="AC143" s="119" t="str">
        <f t="shared" ca="1" si="48"/>
        <v>*</v>
      </c>
      <c r="AD143" s="120"/>
      <c r="AE143" s="54"/>
      <c r="AF143" s="54"/>
      <c r="AG143" s="120"/>
      <c r="AH143" s="54"/>
      <c r="AI143" s="120"/>
      <c r="AJ143" s="54"/>
      <c r="AK143" s="121" t="str">
        <f t="shared" ca="1" si="49"/>
        <v>*</v>
      </c>
      <c r="AL143" s="120"/>
      <c r="AM143" s="92"/>
      <c r="AN143" s="54"/>
      <c r="AO143" s="54"/>
      <c r="AP143" s="120"/>
      <c r="AQ143" s="122"/>
      <c r="AR143" s="54"/>
      <c r="AS143" s="54"/>
      <c r="AT143" s="54"/>
      <c r="AU143" s="54"/>
      <c r="AV143" s="54"/>
      <c r="AW143" s="54"/>
      <c r="AX143" s="92"/>
      <c r="AY143" s="92"/>
      <c r="AZ143" s="54"/>
      <c r="BA143" s="54"/>
      <c r="BB143" s="54"/>
      <c r="BC143" s="54"/>
      <c r="BD143" s="54"/>
      <c r="BE143" s="54"/>
      <c r="BF143" s="113"/>
      <c r="BG143" s="54"/>
      <c r="BH143" s="54"/>
      <c r="BI143" s="54"/>
      <c r="BJ143" s="54"/>
      <c r="BK143" s="54"/>
      <c r="BL143" s="54"/>
      <c r="BM143" s="54"/>
      <c r="BN143" s="54"/>
      <c r="BO143" s="54"/>
      <c r="BP143" s="54"/>
      <c r="BQ143" s="54"/>
      <c r="BR143" s="54"/>
      <c r="BS143" s="54"/>
      <c r="BT143" s="54"/>
      <c r="BU143" s="54"/>
      <c r="BV143" s="54"/>
      <c r="BW143" s="54"/>
      <c r="BX143" s="54"/>
      <c r="BY143" s="54"/>
      <c r="BZ143" s="120"/>
      <c r="CA143" s="121" t="str">
        <f t="shared" ca="1" si="50"/>
        <v>*</v>
      </c>
      <c r="CB143" s="54"/>
      <c r="CC143" s="120"/>
      <c r="CD143" s="121" t="str">
        <f t="shared" ca="1" si="51"/>
        <v>*</v>
      </c>
      <c r="CE143" s="54"/>
      <c r="CF143" s="120"/>
      <c r="CG143" s="121" t="str">
        <f t="shared" ca="1" si="52"/>
        <v>*</v>
      </c>
      <c r="CH143" s="54"/>
      <c r="CI143" s="120"/>
      <c r="CJ143" s="121" t="str">
        <f t="shared" ca="1" si="53"/>
        <v>*</v>
      </c>
      <c r="CK143" s="54"/>
      <c r="CL143" s="54"/>
      <c r="CM143" s="121" t="str">
        <f t="shared" ca="1" si="54"/>
        <v>*</v>
      </c>
      <c r="CN143" s="54"/>
      <c r="CO143" s="113"/>
    </row>
    <row r="144" spans="1:93" s="114" customFormat="1" ht="30.75" customHeight="1" x14ac:dyDescent="0.25">
      <c r="A144" s="115">
        <v>138</v>
      </c>
      <c r="B144" s="102" t="str">
        <f t="shared" si="46"/>
        <v>*</v>
      </c>
      <c r="C144" s="102" t="str">
        <f t="shared" si="47"/>
        <v>*</v>
      </c>
      <c r="D144" s="88" t="s">
        <v>175</v>
      </c>
      <c r="E144" s="88" t="str">
        <f t="shared" si="39"/>
        <v>N/A</v>
      </c>
      <c r="F144" s="88" t="str">
        <f t="shared" si="44"/>
        <v>N/A</v>
      </c>
      <c r="G144" s="88" t="s">
        <v>189</v>
      </c>
      <c r="H144" s="60" t="str">
        <f t="shared" si="40"/>
        <v>Trabajador Oficial</v>
      </c>
      <c r="I144" s="116"/>
      <c r="J144" s="116"/>
      <c r="K144" s="117"/>
      <c r="L144" s="116"/>
      <c r="M144" s="117"/>
      <c r="N144" s="54"/>
      <c r="O144" s="54"/>
      <c r="P144" s="60" t="str">
        <f t="shared" si="45"/>
        <v>*</v>
      </c>
      <c r="Q144" s="60" t="str">
        <f t="shared" si="41"/>
        <v>Trabajador Oficial</v>
      </c>
      <c r="R144" s="60" t="str">
        <f t="shared" si="42"/>
        <v>No</v>
      </c>
      <c r="S144" s="60" t="str">
        <f t="shared" si="43"/>
        <v>N/A</v>
      </c>
      <c r="T144" s="60" t="str">
        <f>+IF(U144=0,"Definitiva",IF(U144=V144,"N/A",IF(U144&lt;&gt;V144,"Temporal",ERROR)))</f>
        <v>Definitiva</v>
      </c>
      <c r="U144" s="118"/>
      <c r="V144" s="54"/>
      <c r="W144" s="92"/>
      <c r="X144" s="171"/>
      <c r="Y144" s="118"/>
      <c r="Z144" s="54"/>
      <c r="AA144" s="54"/>
      <c r="AB144" s="54"/>
      <c r="AC144" s="119" t="str">
        <f t="shared" ca="1" si="48"/>
        <v>*</v>
      </c>
      <c r="AD144" s="120"/>
      <c r="AE144" s="54"/>
      <c r="AF144" s="54"/>
      <c r="AG144" s="120"/>
      <c r="AH144" s="54"/>
      <c r="AI144" s="120"/>
      <c r="AJ144" s="54"/>
      <c r="AK144" s="121" t="str">
        <f t="shared" ca="1" si="49"/>
        <v>*</v>
      </c>
      <c r="AL144" s="120"/>
      <c r="AM144" s="92"/>
      <c r="AN144" s="54"/>
      <c r="AO144" s="54"/>
      <c r="AP144" s="120"/>
      <c r="AQ144" s="122"/>
      <c r="AR144" s="54"/>
      <c r="AS144" s="54"/>
      <c r="AT144" s="54"/>
      <c r="AU144" s="54"/>
      <c r="AV144" s="54"/>
      <c r="AW144" s="54"/>
      <c r="AX144" s="92"/>
      <c r="AY144" s="92"/>
      <c r="AZ144" s="54"/>
      <c r="BA144" s="54"/>
      <c r="BB144" s="54"/>
      <c r="BC144" s="54"/>
      <c r="BD144" s="54"/>
      <c r="BE144" s="54"/>
      <c r="BF144" s="113"/>
      <c r="BG144" s="54"/>
      <c r="BH144" s="54"/>
      <c r="BI144" s="54"/>
      <c r="BJ144" s="54"/>
      <c r="BK144" s="54"/>
      <c r="BL144" s="54"/>
      <c r="BM144" s="54"/>
      <c r="BN144" s="54"/>
      <c r="BO144" s="54"/>
      <c r="BP144" s="54"/>
      <c r="BQ144" s="54"/>
      <c r="BR144" s="54"/>
      <c r="BS144" s="54"/>
      <c r="BT144" s="54"/>
      <c r="BU144" s="54"/>
      <c r="BV144" s="54"/>
      <c r="BW144" s="54"/>
      <c r="BX144" s="54"/>
      <c r="BY144" s="54"/>
      <c r="BZ144" s="120"/>
      <c r="CA144" s="121" t="str">
        <f t="shared" ca="1" si="50"/>
        <v>*</v>
      </c>
      <c r="CB144" s="54"/>
      <c r="CC144" s="120"/>
      <c r="CD144" s="121" t="str">
        <f t="shared" ca="1" si="51"/>
        <v>*</v>
      </c>
      <c r="CE144" s="54"/>
      <c r="CF144" s="120"/>
      <c r="CG144" s="121" t="str">
        <f t="shared" ca="1" si="52"/>
        <v>*</v>
      </c>
      <c r="CH144" s="54"/>
      <c r="CI144" s="120"/>
      <c r="CJ144" s="121" t="str">
        <f t="shared" ca="1" si="53"/>
        <v>*</v>
      </c>
      <c r="CK144" s="54"/>
      <c r="CL144" s="54"/>
      <c r="CM144" s="121" t="str">
        <f t="shared" ca="1" si="54"/>
        <v>*</v>
      </c>
      <c r="CN144" s="54"/>
      <c r="CO144" s="113"/>
    </row>
    <row r="145" spans="1:93" s="114" customFormat="1" ht="30.75" customHeight="1" x14ac:dyDescent="0.25">
      <c r="A145" s="115">
        <v>139</v>
      </c>
      <c r="B145" s="102" t="str">
        <f t="shared" si="46"/>
        <v>*</v>
      </c>
      <c r="C145" s="102" t="str">
        <f t="shared" si="47"/>
        <v>*</v>
      </c>
      <c r="D145" s="88" t="s">
        <v>175</v>
      </c>
      <c r="E145" s="88" t="str">
        <f t="shared" si="39"/>
        <v>N/A</v>
      </c>
      <c r="F145" s="88" t="str">
        <f t="shared" si="44"/>
        <v>N/A</v>
      </c>
      <c r="G145" s="88" t="s">
        <v>189</v>
      </c>
      <c r="H145" s="60" t="str">
        <f t="shared" si="40"/>
        <v>Trabajador Oficial</v>
      </c>
      <c r="I145" s="116"/>
      <c r="J145" s="116"/>
      <c r="K145" s="117"/>
      <c r="L145" s="116"/>
      <c r="M145" s="117"/>
      <c r="N145" s="54"/>
      <c r="O145" s="54"/>
      <c r="P145" s="60" t="str">
        <f t="shared" si="45"/>
        <v>*</v>
      </c>
      <c r="Q145" s="60" t="str">
        <f t="shared" si="41"/>
        <v>Trabajador Oficial</v>
      </c>
      <c r="R145" s="60" t="str">
        <f t="shared" si="42"/>
        <v>No</v>
      </c>
      <c r="S145" s="60" t="str">
        <f t="shared" si="43"/>
        <v>N/A</v>
      </c>
      <c r="T145" s="60" t="str">
        <f>+IF(U145=0,"Definitiva",IF(U145=V145,"N/A",IF(U145&lt;&gt;V145,"Temporal",ERROR)))</f>
        <v>Definitiva</v>
      </c>
      <c r="U145" s="118"/>
      <c r="V145" s="54"/>
      <c r="W145" s="92"/>
      <c r="X145" s="171"/>
      <c r="Y145" s="118"/>
      <c r="Z145" s="54"/>
      <c r="AA145" s="54"/>
      <c r="AB145" s="54"/>
      <c r="AC145" s="119" t="str">
        <f t="shared" ca="1" si="48"/>
        <v>*</v>
      </c>
      <c r="AD145" s="120"/>
      <c r="AE145" s="54"/>
      <c r="AF145" s="54"/>
      <c r="AG145" s="120"/>
      <c r="AH145" s="54"/>
      <c r="AI145" s="120"/>
      <c r="AJ145" s="54"/>
      <c r="AK145" s="121" t="str">
        <f t="shared" ca="1" si="49"/>
        <v>*</v>
      </c>
      <c r="AL145" s="120"/>
      <c r="AM145" s="92"/>
      <c r="AN145" s="54"/>
      <c r="AO145" s="54"/>
      <c r="AP145" s="120"/>
      <c r="AQ145" s="122"/>
      <c r="AR145" s="54"/>
      <c r="AS145" s="54"/>
      <c r="AT145" s="54"/>
      <c r="AU145" s="54"/>
      <c r="AV145" s="54"/>
      <c r="AW145" s="54"/>
      <c r="AX145" s="92"/>
      <c r="AY145" s="92"/>
      <c r="AZ145" s="54"/>
      <c r="BA145" s="54"/>
      <c r="BB145" s="54"/>
      <c r="BC145" s="54"/>
      <c r="BD145" s="54"/>
      <c r="BE145" s="54"/>
      <c r="BF145" s="113"/>
      <c r="BG145" s="54"/>
      <c r="BH145" s="54"/>
      <c r="BI145" s="54"/>
      <c r="BJ145" s="54"/>
      <c r="BK145" s="54"/>
      <c r="BL145" s="54"/>
      <c r="BM145" s="54"/>
      <c r="BN145" s="54"/>
      <c r="BO145" s="54"/>
      <c r="BP145" s="54"/>
      <c r="BQ145" s="54"/>
      <c r="BR145" s="54"/>
      <c r="BS145" s="54"/>
      <c r="BT145" s="54"/>
      <c r="BU145" s="54"/>
      <c r="BV145" s="54"/>
      <c r="BW145" s="54"/>
      <c r="BX145" s="54"/>
      <c r="BY145" s="54"/>
      <c r="BZ145" s="120"/>
      <c r="CA145" s="121" t="str">
        <f t="shared" ca="1" si="50"/>
        <v>*</v>
      </c>
      <c r="CB145" s="54"/>
      <c r="CC145" s="120"/>
      <c r="CD145" s="121" t="str">
        <f t="shared" ca="1" si="51"/>
        <v>*</v>
      </c>
      <c r="CE145" s="54"/>
      <c r="CF145" s="120"/>
      <c r="CG145" s="121" t="str">
        <f t="shared" ca="1" si="52"/>
        <v>*</v>
      </c>
      <c r="CH145" s="54"/>
      <c r="CI145" s="120"/>
      <c r="CJ145" s="121" t="str">
        <f t="shared" ca="1" si="53"/>
        <v>*</v>
      </c>
      <c r="CK145" s="54"/>
      <c r="CL145" s="54"/>
      <c r="CM145" s="121" t="str">
        <f t="shared" ca="1" si="54"/>
        <v>*</v>
      </c>
      <c r="CN145" s="54"/>
      <c r="CO145" s="113"/>
    </row>
    <row r="146" spans="1:93" s="114" customFormat="1" ht="30.75" customHeight="1" x14ac:dyDescent="0.25">
      <c r="A146" s="115">
        <v>140</v>
      </c>
      <c r="B146" s="102" t="str">
        <f t="shared" si="46"/>
        <v>*</v>
      </c>
      <c r="C146" s="102" t="str">
        <f t="shared" si="47"/>
        <v>*</v>
      </c>
      <c r="D146" s="88" t="s">
        <v>175</v>
      </c>
      <c r="E146" s="88" t="str">
        <f t="shared" si="39"/>
        <v>N/A</v>
      </c>
      <c r="F146" s="88" t="str">
        <f t="shared" si="44"/>
        <v>N/A</v>
      </c>
      <c r="G146" s="88" t="s">
        <v>189</v>
      </c>
      <c r="H146" s="60" t="str">
        <f t="shared" si="40"/>
        <v>Trabajador Oficial</v>
      </c>
      <c r="I146" s="116"/>
      <c r="J146" s="116"/>
      <c r="K146" s="117"/>
      <c r="L146" s="116"/>
      <c r="M146" s="117"/>
      <c r="N146" s="54"/>
      <c r="O146" s="54"/>
      <c r="P146" s="60" t="str">
        <f t="shared" si="45"/>
        <v>*</v>
      </c>
      <c r="Q146" s="60" t="str">
        <f t="shared" si="41"/>
        <v>Trabajador Oficial</v>
      </c>
      <c r="R146" s="60" t="str">
        <f t="shared" si="42"/>
        <v>No</v>
      </c>
      <c r="S146" s="60" t="str">
        <f t="shared" si="43"/>
        <v>N/A</v>
      </c>
      <c r="T146" s="60" t="str">
        <f>+IF(U146=0,"Definitiva",IF(U146=V146,"N/A",IF(U146&lt;&gt;V146,"Temporal",ERROR)))</f>
        <v>Definitiva</v>
      </c>
      <c r="U146" s="118"/>
      <c r="V146" s="54"/>
      <c r="W146" s="92"/>
      <c r="X146" s="171"/>
      <c r="Y146" s="118"/>
      <c r="Z146" s="54"/>
      <c r="AA146" s="54"/>
      <c r="AB146" s="54"/>
      <c r="AC146" s="119" t="str">
        <f t="shared" ca="1" si="48"/>
        <v>*</v>
      </c>
      <c r="AD146" s="120"/>
      <c r="AE146" s="54"/>
      <c r="AF146" s="54"/>
      <c r="AG146" s="120"/>
      <c r="AH146" s="54"/>
      <c r="AI146" s="120"/>
      <c r="AJ146" s="54"/>
      <c r="AK146" s="121" t="str">
        <f t="shared" ca="1" si="49"/>
        <v>*</v>
      </c>
      <c r="AL146" s="120"/>
      <c r="AM146" s="92"/>
      <c r="AN146" s="54"/>
      <c r="AO146" s="54"/>
      <c r="AP146" s="120"/>
      <c r="AQ146" s="122"/>
      <c r="AR146" s="54"/>
      <c r="AS146" s="54"/>
      <c r="AT146" s="54"/>
      <c r="AU146" s="54"/>
      <c r="AV146" s="54"/>
      <c r="AW146" s="54"/>
      <c r="AX146" s="92"/>
      <c r="AY146" s="92"/>
      <c r="AZ146" s="54"/>
      <c r="BA146" s="54"/>
      <c r="BB146" s="54"/>
      <c r="BC146" s="54"/>
      <c r="BD146" s="54"/>
      <c r="BE146" s="54"/>
      <c r="BF146" s="113"/>
      <c r="BG146" s="54"/>
      <c r="BH146" s="54"/>
      <c r="BI146" s="54"/>
      <c r="BJ146" s="54"/>
      <c r="BK146" s="54"/>
      <c r="BL146" s="54"/>
      <c r="BM146" s="54"/>
      <c r="BN146" s="54"/>
      <c r="BO146" s="54"/>
      <c r="BP146" s="54"/>
      <c r="BQ146" s="54"/>
      <c r="BR146" s="54"/>
      <c r="BS146" s="54"/>
      <c r="BT146" s="54"/>
      <c r="BU146" s="54"/>
      <c r="BV146" s="54"/>
      <c r="BW146" s="54"/>
      <c r="BX146" s="54"/>
      <c r="BY146" s="54"/>
      <c r="BZ146" s="120"/>
      <c r="CA146" s="121" t="str">
        <f t="shared" ca="1" si="50"/>
        <v>*</v>
      </c>
      <c r="CB146" s="54"/>
      <c r="CC146" s="120"/>
      <c r="CD146" s="121" t="str">
        <f t="shared" ca="1" si="51"/>
        <v>*</v>
      </c>
      <c r="CE146" s="54"/>
      <c r="CF146" s="120"/>
      <c r="CG146" s="121" t="str">
        <f t="shared" ca="1" si="52"/>
        <v>*</v>
      </c>
      <c r="CH146" s="54"/>
      <c r="CI146" s="120"/>
      <c r="CJ146" s="121" t="str">
        <f t="shared" ca="1" si="53"/>
        <v>*</v>
      </c>
      <c r="CK146" s="54"/>
      <c r="CL146" s="54"/>
      <c r="CM146" s="121" t="str">
        <f t="shared" ca="1" si="54"/>
        <v>*</v>
      </c>
      <c r="CN146" s="54"/>
      <c r="CO146" s="113"/>
    </row>
    <row r="147" spans="1:93" s="114" customFormat="1" ht="30.75" customHeight="1" x14ac:dyDescent="0.25">
      <c r="A147" s="115">
        <v>141</v>
      </c>
      <c r="B147" s="102" t="str">
        <f t="shared" si="46"/>
        <v>*</v>
      </c>
      <c r="C147" s="102" t="str">
        <f t="shared" si="47"/>
        <v>*</v>
      </c>
      <c r="D147" s="88" t="s">
        <v>175</v>
      </c>
      <c r="E147" s="88" t="str">
        <f t="shared" si="39"/>
        <v>N/A</v>
      </c>
      <c r="F147" s="88" t="str">
        <f t="shared" si="44"/>
        <v>N/A</v>
      </c>
      <c r="G147" s="88" t="s">
        <v>189</v>
      </c>
      <c r="H147" s="60" t="str">
        <f t="shared" si="40"/>
        <v>Trabajador Oficial</v>
      </c>
      <c r="I147" s="116"/>
      <c r="J147" s="116"/>
      <c r="K147" s="117"/>
      <c r="L147" s="116"/>
      <c r="M147" s="117"/>
      <c r="N147" s="54"/>
      <c r="O147" s="54"/>
      <c r="P147" s="60" t="str">
        <f t="shared" si="45"/>
        <v>*</v>
      </c>
      <c r="Q147" s="60" t="str">
        <f t="shared" si="41"/>
        <v>Trabajador Oficial</v>
      </c>
      <c r="R147" s="60" t="str">
        <f t="shared" si="42"/>
        <v>No</v>
      </c>
      <c r="S147" s="60" t="str">
        <f t="shared" si="43"/>
        <v>N/A</v>
      </c>
      <c r="T147" s="60" t="str">
        <f>+IF(U147=0,"Definitiva",IF(U147=V147,"N/A",IF(U147&lt;&gt;V147,"Temporal",ERROR)))</f>
        <v>Definitiva</v>
      </c>
      <c r="U147" s="118"/>
      <c r="V147" s="54"/>
      <c r="W147" s="92"/>
      <c r="X147" s="171"/>
      <c r="Y147" s="118"/>
      <c r="Z147" s="54"/>
      <c r="AA147" s="54"/>
      <c r="AB147" s="54"/>
      <c r="AC147" s="119" t="str">
        <f t="shared" ca="1" si="48"/>
        <v>*</v>
      </c>
      <c r="AD147" s="120"/>
      <c r="AE147" s="54"/>
      <c r="AF147" s="54"/>
      <c r="AG147" s="120"/>
      <c r="AH147" s="54"/>
      <c r="AI147" s="120"/>
      <c r="AJ147" s="54"/>
      <c r="AK147" s="121" t="str">
        <f t="shared" ca="1" si="49"/>
        <v>*</v>
      </c>
      <c r="AL147" s="120"/>
      <c r="AM147" s="92"/>
      <c r="AN147" s="54"/>
      <c r="AO147" s="54"/>
      <c r="AP147" s="120"/>
      <c r="AQ147" s="122"/>
      <c r="AR147" s="54"/>
      <c r="AS147" s="54"/>
      <c r="AT147" s="54"/>
      <c r="AU147" s="54"/>
      <c r="AV147" s="54"/>
      <c r="AW147" s="54"/>
      <c r="AX147" s="92"/>
      <c r="AY147" s="92"/>
      <c r="AZ147" s="54"/>
      <c r="BA147" s="54"/>
      <c r="BB147" s="54"/>
      <c r="BC147" s="54"/>
      <c r="BD147" s="54"/>
      <c r="BE147" s="54"/>
      <c r="BF147" s="113"/>
      <c r="BG147" s="54"/>
      <c r="BH147" s="54"/>
      <c r="BI147" s="54"/>
      <c r="BJ147" s="54"/>
      <c r="BK147" s="54"/>
      <c r="BL147" s="54"/>
      <c r="BM147" s="54"/>
      <c r="BN147" s="54"/>
      <c r="BO147" s="54"/>
      <c r="BP147" s="54"/>
      <c r="BQ147" s="54"/>
      <c r="BR147" s="54"/>
      <c r="BS147" s="54"/>
      <c r="BT147" s="54"/>
      <c r="BU147" s="54"/>
      <c r="BV147" s="54"/>
      <c r="BW147" s="54"/>
      <c r="BX147" s="54"/>
      <c r="BY147" s="54"/>
      <c r="BZ147" s="120"/>
      <c r="CA147" s="121" t="str">
        <f t="shared" ca="1" si="50"/>
        <v>*</v>
      </c>
      <c r="CB147" s="54"/>
      <c r="CC147" s="120"/>
      <c r="CD147" s="121" t="str">
        <f t="shared" ca="1" si="51"/>
        <v>*</v>
      </c>
      <c r="CE147" s="54"/>
      <c r="CF147" s="120"/>
      <c r="CG147" s="121" t="str">
        <f t="shared" ca="1" si="52"/>
        <v>*</v>
      </c>
      <c r="CH147" s="54"/>
      <c r="CI147" s="120"/>
      <c r="CJ147" s="121" t="str">
        <f t="shared" ca="1" si="53"/>
        <v>*</v>
      </c>
      <c r="CK147" s="54"/>
      <c r="CL147" s="54"/>
      <c r="CM147" s="121" t="str">
        <f t="shared" ca="1" si="54"/>
        <v>*</v>
      </c>
      <c r="CN147" s="54"/>
      <c r="CO147" s="113"/>
    </row>
    <row r="148" spans="1:93" s="114" customFormat="1" ht="30.75" customHeight="1" x14ac:dyDescent="0.25">
      <c r="A148" s="115">
        <v>142</v>
      </c>
      <c r="B148" s="102" t="str">
        <f t="shared" si="46"/>
        <v>*</v>
      </c>
      <c r="C148" s="102" t="str">
        <f t="shared" si="47"/>
        <v>*</v>
      </c>
      <c r="D148" s="88" t="s">
        <v>175</v>
      </c>
      <c r="E148" s="88" t="str">
        <f t="shared" si="39"/>
        <v>N/A</v>
      </c>
      <c r="F148" s="88" t="str">
        <f t="shared" si="44"/>
        <v>N/A</v>
      </c>
      <c r="G148" s="88" t="s">
        <v>189</v>
      </c>
      <c r="H148" s="60" t="str">
        <f t="shared" si="40"/>
        <v>Trabajador Oficial</v>
      </c>
      <c r="I148" s="116"/>
      <c r="J148" s="116"/>
      <c r="K148" s="117"/>
      <c r="L148" s="116"/>
      <c r="M148" s="117"/>
      <c r="N148" s="54"/>
      <c r="O148" s="54"/>
      <c r="P148" s="60" t="str">
        <f t="shared" si="45"/>
        <v>*</v>
      </c>
      <c r="Q148" s="60" t="str">
        <f t="shared" si="41"/>
        <v>Trabajador Oficial</v>
      </c>
      <c r="R148" s="60" t="str">
        <f t="shared" si="42"/>
        <v>No</v>
      </c>
      <c r="S148" s="60" t="str">
        <f t="shared" si="43"/>
        <v>N/A</v>
      </c>
      <c r="T148" s="60" t="str">
        <f>+IF(U148=0,"Definitiva",IF(U148=V148,"N/A",IF(U148&lt;&gt;V148,"Temporal",ERROR)))</f>
        <v>Definitiva</v>
      </c>
      <c r="U148" s="118"/>
      <c r="V148" s="54"/>
      <c r="W148" s="92"/>
      <c r="X148" s="171"/>
      <c r="Y148" s="118"/>
      <c r="Z148" s="54"/>
      <c r="AA148" s="54"/>
      <c r="AB148" s="54"/>
      <c r="AC148" s="119" t="str">
        <f t="shared" ca="1" si="48"/>
        <v>*</v>
      </c>
      <c r="AD148" s="120"/>
      <c r="AE148" s="54"/>
      <c r="AF148" s="54"/>
      <c r="AG148" s="120"/>
      <c r="AH148" s="54"/>
      <c r="AI148" s="120"/>
      <c r="AJ148" s="54"/>
      <c r="AK148" s="121" t="str">
        <f t="shared" ca="1" si="49"/>
        <v>*</v>
      </c>
      <c r="AL148" s="120"/>
      <c r="AM148" s="92"/>
      <c r="AN148" s="54"/>
      <c r="AO148" s="54"/>
      <c r="AP148" s="120"/>
      <c r="AQ148" s="122"/>
      <c r="AR148" s="54"/>
      <c r="AS148" s="54"/>
      <c r="AT148" s="54"/>
      <c r="AU148" s="54"/>
      <c r="AV148" s="54"/>
      <c r="AW148" s="54"/>
      <c r="AX148" s="92"/>
      <c r="AY148" s="92"/>
      <c r="AZ148" s="54"/>
      <c r="BA148" s="54"/>
      <c r="BB148" s="54"/>
      <c r="BC148" s="54"/>
      <c r="BD148" s="54"/>
      <c r="BE148" s="54"/>
      <c r="BF148" s="113"/>
      <c r="BG148" s="54"/>
      <c r="BH148" s="54"/>
      <c r="BI148" s="54"/>
      <c r="BJ148" s="54"/>
      <c r="BK148" s="54"/>
      <c r="BL148" s="54"/>
      <c r="BM148" s="54"/>
      <c r="BN148" s="54"/>
      <c r="BO148" s="54"/>
      <c r="BP148" s="54"/>
      <c r="BQ148" s="54"/>
      <c r="BR148" s="54"/>
      <c r="BS148" s="54"/>
      <c r="BT148" s="54"/>
      <c r="BU148" s="54"/>
      <c r="BV148" s="54"/>
      <c r="BW148" s="54"/>
      <c r="BX148" s="54"/>
      <c r="BY148" s="54"/>
      <c r="BZ148" s="120"/>
      <c r="CA148" s="121" t="str">
        <f t="shared" ca="1" si="50"/>
        <v>*</v>
      </c>
      <c r="CB148" s="54"/>
      <c r="CC148" s="120"/>
      <c r="CD148" s="121" t="str">
        <f t="shared" ca="1" si="51"/>
        <v>*</v>
      </c>
      <c r="CE148" s="54"/>
      <c r="CF148" s="120"/>
      <c r="CG148" s="121" t="str">
        <f t="shared" ca="1" si="52"/>
        <v>*</v>
      </c>
      <c r="CH148" s="54"/>
      <c r="CI148" s="120"/>
      <c r="CJ148" s="121" t="str">
        <f t="shared" ca="1" si="53"/>
        <v>*</v>
      </c>
      <c r="CK148" s="54"/>
      <c r="CL148" s="54"/>
      <c r="CM148" s="121" t="str">
        <f t="shared" ca="1" si="54"/>
        <v>*</v>
      </c>
      <c r="CN148" s="54"/>
      <c r="CO148" s="113"/>
    </row>
    <row r="149" spans="1:93" s="114" customFormat="1" ht="30.75" customHeight="1" x14ac:dyDescent="0.25">
      <c r="A149" s="115">
        <v>143</v>
      </c>
      <c r="B149" s="102" t="str">
        <f t="shared" si="46"/>
        <v>*</v>
      </c>
      <c r="C149" s="102" t="str">
        <f t="shared" si="47"/>
        <v>*</v>
      </c>
      <c r="D149" s="88" t="s">
        <v>175</v>
      </c>
      <c r="E149" s="88" t="str">
        <f t="shared" si="39"/>
        <v>N/A</v>
      </c>
      <c r="F149" s="88" t="str">
        <f t="shared" si="44"/>
        <v>N/A</v>
      </c>
      <c r="G149" s="88" t="s">
        <v>189</v>
      </c>
      <c r="H149" s="60" t="str">
        <f t="shared" si="40"/>
        <v>Trabajador Oficial</v>
      </c>
      <c r="I149" s="116"/>
      <c r="J149" s="116"/>
      <c r="K149" s="117"/>
      <c r="L149" s="116"/>
      <c r="M149" s="117"/>
      <c r="N149" s="54"/>
      <c r="O149" s="54"/>
      <c r="P149" s="60" t="str">
        <f t="shared" si="45"/>
        <v>*</v>
      </c>
      <c r="Q149" s="60" t="str">
        <f t="shared" si="41"/>
        <v>Trabajador Oficial</v>
      </c>
      <c r="R149" s="60" t="str">
        <f t="shared" si="42"/>
        <v>No</v>
      </c>
      <c r="S149" s="60" t="str">
        <f t="shared" si="43"/>
        <v>N/A</v>
      </c>
      <c r="T149" s="60" t="str">
        <f>+IF(U149=0,"Definitiva",IF(U149=V149,"N/A",IF(U149&lt;&gt;V149,"Temporal",ERROR)))</f>
        <v>Definitiva</v>
      </c>
      <c r="U149" s="118"/>
      <c r="V149" s="54"/>
      <c r="W149" s="92"/>
      <c r="X149" s="171"/>
      <c r="Y149" s="118"/>
      <c r="Z149" s="54"/>
      <c r="AA149" s="54"/>
      <c r="AB149" s="54"/>
      <c r="AC149" s="119" t="str">
        <f t="shared" ca="1" si="48"/>
        <v>*</v>
      </c>
      <c r="AD149" s="120"/>
      <c r="AE149" s="54"/>
      <c r="AF149" s="54"/>
      <c r="AG149" s="120"/>
      <c r="AH149" s="54"/>
      <c r="AI149" s="120"/>
      <c r="AJ149" s="54"/>
      <c r="AK149" s="121" t="str">
        <f t="shared" ca="1" si="49"/>
        <v>*</v>
      </c>
      <c r="AL149" s="120"/>
      <c r="AM149" s="92"/>
      <c r="AN149" s="54"/>
      <c r="AO149" s="54"/>
      <c r="AP149" s="120"/>
      <c r="AQ149" s="122"/>
      <c r="AR149" s="54"/>
      <c r="AS149" s="54"/>
      <c r="AT149" s="54"/>
      <c r="AU149" s="54"/>
      <c r="AV149" s="54"/>
      <c r="AW149" s="54"/>
      <c r="AX149" s="92"/>
      <c r="AY149" s="92"/>
      <c r="AZ149" s="54"/>
      <c r="BA149" s="54"/>
      <c r="BB149" s="54"/>
      <c r="BC149" s="54"/>
      <c r="BD149" s="54"/>
      <c r="BE149" s="54"/>
      <c r="BF149" s="113"/>
      <c r="BG149" s="54"/>
      <c r="BH149" s="54"/>
      <c r="BI149" s="54"/>
      <c r="BJ149" s="54"/>
      <c r="BK149" s="54"/>
      <c r="BL149" s="54"/>
      <c r="BM149" s="54"/>
      <c r="BN149" s="54"/>
      <c r="BO149" s="54"/>
      <c r="BP149" s="54"/>
      <c r="BQ149" s="54"/>
      <c r="BR149" s="54"/>
      <c r="BS149" s="54"/>
      <c r="BT149" s="54"/>
      <c r="BU149" s="54"/>
      <c r="BV149" s="54"/>
      <c r="BW149" s="54"/>
      <c r="BX149" s="54"/>
      <c r="BY149" s="54"/>
      <c r="BZ149" s="120"/>
      <c r="CA149" s="121" t="str">
        <f t="shared" ca="1" si="50"/>
        <v>*</v>
      </c>
      <c r="CB149" s="54"/>
      <c r="CC149" s="120"/>
      <c r="CD149" s="121" t="str">
        <f t="shared" ca="1" si="51"/>
        <v>*</v>
      </c>
      <c r="CE149" s="54"/>
      <c r="CF149" s="120"/>
      <c r="CG149" s="121" t="str">
        <f t="shared" ca="1" si="52"/>
        <v>*</v>
      </c>
      <c r="CH149" s="54"/>
      <c r="CI149" s="120"/>
      <c r="CJ149" s="121" t="str">
        <f t="shared" ca="1" si="53"/>
        <v>*</v>
      </c>
      <c r="CK149" s="54"/>
      <c r="CL149" s="54"/>
      <c r="CM149" s="121" t="str">
        <f t="shared" ca="1" si="54"/>
        <v>*</v>
      </c>
      <c r="CN149" s="54"/>
      <c r="CO149" s="113"/>
    </row>
    <row r="150" spans="1:93" s="114" customFormat="1" ht="30.75" customHeight="1" x14ac:dyDescent="0.25">
      <c r="A150" s="115">
        <v>144</v>
      </c>
      <c r="B150" s="102" t="str">
        <f t="shared" si="46"/>
        <v>*</v>
      </c>
      <c r="C150" s="102" t="str">
        <f t="shared" si="47"/>
        <v>*</v>
      </c>
      <c r="D150" s="88" t="s">
        <v>175</v>
      </c>
      <c r="E150" s="88" t="str">
        <f t="shared" si="39"/>
        <v>N/A</v>
      </c>
      <c r="F150" s="88" t="str">
        <f t="shared" si="44"/>
        <v>N/A</v>
      </c>
      <c r="G150" s="88" t="s">
        <v>189</v>
      </c>
      <c r="H150" s="60" t="str">
        <f t="shared" si="40"/>
        <v>Trabajador Oficial</v>
      </c>
      <c r="I150" s="116"/>
      <c r="J150" s="116"/>
      <c r="K150" s="117"/>
      <c r="L150" s="116"/>
      <c r="M150" s="117"/>
      <c r="N150" s="54"/>
      <c r="O150" s="54"/>
      <c r="P150" s="60" t="str">
        <f t="shared" si="45"/>
        <v>*</v>
      </c>
      <c r="Q150" s="60" t="str">
        <f t="shared" si="41"/>
        <v>Trabajador Oficial</v>
      </c>
      <c r="R150" s="60" t="str">
        <f t="shared" si="42"/>
        <v>No</v>
      </c>
      <c r="S150" s="60" t="str">
        <f t="shared" si="43"/>
        <v>N/A</v>
      </c>
      <c r="T150" s="60" t="str">
        <f>+IF(U150=0,"Definitiva",IF(U150=V150,"N/A",IF(U150&lt;&gt;V150,"Temporal",ERROR)))</f>
        <v>Definitiva</v>
      </c>
      <c r="U150" s="118"/>
      <c r="V150" s="54"/>
      <c r="W150" s="92"/>
      <c r="X150" s="171"/>
      <c r="Y150" s="118"/>
      <c r="Z150" s="54"/>
      <c r="AA150" s="54"/>
      <c r="AB150" s="54"/>
      <c r="AC150" s="119" t="str">
        <f t="shared" ca="1" si="48"/>
        <v>*</v>
      </c>
      <c r="AD150" s="120"/>
      <c r="AE150" s="54"/>
      <c r="AF150" s="54"/>
      <c r="AG150" s="120"/>
      <c r="AH150" s="54"/>
      <c r="AI150" s="120"/>
      <c r="AJ150" s="54"/>
      <c r="AK150" s="121" t="str">
        <f t="shared" ca="1" si="49"/>
        <v>*</v>
      </c>
      <c r="AL150" s="120"/>
      <c r="AM150" s="92"/>
      <c r="AN150" s="54"/>
      <c r="AO150" s="54"/>
      <c r="AP150" s="120"/>
      <c r="AQ150" s="122"/>
      <c r="AR150" s="54"/>
      <c r="AS150" s="54"/>
      <c r="AT150" s="54"/>
      <c r="AU150" s="54"/>
      <c r="AV150" s="54"/>
      <c r="AW150" s="54"/>
      <c r="AX150" s="92"/>
      <c r="AY150" s="92"/>
      <c r="AZ150" s="54"/>
      <c r="BA150" s="54"/>
      <c r="BB150" s="54"/>
      <c r="BC150" s="54"/>
      <c r="BD150" s="54"/>
      <c r="BE150" s="54"/>
      <c r="BF150" s="113"/>
      <c r="BG150" s="54"/>
      <c r="BH150" s="54"/>
      <c r="BI150" s="54"/>
      <c r="BJ150" s="54"/>
      <c r="BK150" s="54"/>
      <c r="BL150" s="54"/>
      <c r="BM150" s="54"/>
      <c r="BN150" s="54"/>
      <c r="BO150" s="54"/>
      <c r="BP150" s="54"/>
      <c r="BQ150" s="54"/>
      <c r="BR150" s="54"/>
      <c r="BS150" s="54"/>
      <c r="BT150" s="54"/>
      <c r="BU150" s="54"/>
      <c r="BV150" s="54"/>
      <c r="BW150" s="54"/>
      <c r="BX150" s="54"/>
      <c r="BY150" s="54"/>
      <c r="BZ150" s="120"/>
      <c r="CA150" s="121" t="str">
        <f t="shared" ca="1" si="50"/>
        <v>*</v>
      </c>
      <c r="CB150" s="54"/>
      <c r="CC150" s="120"/>
      <c r="CD150" s="121" t="str">
        <f t="shared" ca="1" si="51"/>
        <v>*</v>
      </c>
      <c r="CE150" s="54"/>
      <c r="CF150" s="120"/>
      <c r="CG150" s="121" t="str">
        <f t="shared" ca="1" si="52"/>
        <v>*</v>
      </c>
      <c r="CH150" s="54"/>
      <c r="CI150" s="120"/>
      <c r="CJ150" s="121" t="str">
        <f t="shared" ca="1" si="53"/>
        <v>*</v>
      </c>
      <c r="CK150" s="54"/>
      <c r="CL150" s="54"/>
      <c r="CM150" s="121" t="str">
        <f t="shared" ca="1" si="54"/>
        <v>*</v>
      </c>
      <c r="CN150" s="54"/>
      <c r="CO150" s="113"/>
    </row>
    <row r="151" spans="1:93" s="114" customFormat="1" ht="30.75" customHeight="1" x14ac:dyDescent="0.25">
      <c r="A151" s="115">
        <v>145</v>
      </c>
      <c r="B151" s="102" t="str">
        <f t="shared" si="46"/>
        <v>*</v>
      </c>
      <c r="C151" s="102" t="str">
        <f t="shared" si="47"/>
        <v>*</v>
      </c>
      <c r="D151" s="88" t="s">
        <v>175</v>
      </c>
      <c r="E151" s="88" t="str">
        <f t="shared" si="39"/>
        <v>N/A</v>
      </c>
      <c r="F151" s="88" t="str">
        <f t="shared" si="44"/>
        <v>N/A</v>
      </c>
      <c r="G151" s="88" t="s">
        <v>189</v>
      </c>
      <c r="H151" s="60" t="str">
        <f t="shared" si="40"/>
        <v>Trabajador Oficial</v>
      </c>
      <c r="I151" s="116"/>
      <c r="J151" s="116"/>
      <c r="K151" s="117"/>
      <c r="L151" s="116"/>
      <c r="M151" s="117"/>
      <c r="N151" s="54"/>
      <c r="O151" s="54"/>
      <c r="P151" s="60" t="str">
        <f t="shared" si="45"/>
        <v>*</v>
      </c>
      <c r="Q151" s="60" t="str">
        <f t="shared" si="41"/>
        <v>Trabajador Oficial</v>
      </c>
      <c r="R151" s="60" t="str">
        <f t="shared" si="42"/>
        <v>No</v>
      </c>
      <c r="S151" s="60" t="str">
        <f t="shared" si="43"/>
        <v>N/A</v>
      </c>
      <c r="T151" s="60" t="str">
        <f>+IF(U151=0,"Definitiva",IF(U151=V151,"N/A",IF(U151&lt;&gt;V151,"Temporal",ERROR)))</f>
        <v>Definitiva</v>
      </c>
      <c r="U151" s="118"/>
      <c r="V151" s="54"/>
      <c r="W151" s="92"/>
      <c r="X151" s="171"/>
      <c r="Y151" s="118"/>
      <c r="Z151" s="54"/>
      <c r="AA151" s="54"/>
      <c r="AB151" s="54"/>
      <c r="AC151" s="119" t="str">
        <f t="shared" ca="1" si="48"/>
        <v>*</v>
      </c>
      <c r="AD151" s="120"/>
      <c r="AE151" s="54"/>
      <c r="AF151" s="54"/>
      <c r="AG151" s="120"/>
      <c r="AH151" s="54"/>
      <c r="AI151" s="120"/>
      <c r="AJ151" s="54"/>
      <c r="AK151" s="121" t="str">
        <f t="shared" ca="1" si="49"/>
        <v>*</v>
      </c>
      <c r="AL151" s="120"/>
      <c r="AM151" s="92"/>
      <c r="AN151" s="54"/>
      <c r="AO151" s="54"/>
      <c r="AP151" s="120"/>
      <c r="AQ151" s="122"/>
      <c r="AR151" s="54"/>
      <c r="AS151" s="54"/>
      <c r="AT151" s="54"/>
      <c r="AU151" s="54"/>
      <c r="AV151" s="54"/>
      <c r="AW151" s="54"/>
      <c r="AX151" s="92"/>
      <c r="AY151" s="92"/>
      <c r="AZ151" s="54"/>
      <c r="BA151" s="54"/>
      <c r="BB151" s="54"/>
      <c r="BC151" s="54"/>
      <c r="BD151" s="54"/>
      <c r="BE151" s="54"/>
      <c r="BF151" s="113"/>
      <c r="BG151" s="54"/>
      <c r="BH151" s="54"/>
      <c r="BI151" s="54"/>
      <c r="BJ151" s="54"/>
      <c r="BK151" s="54"/>
      <c r="BL151" s="54"/>
      <c r="BM151" s="54"/>
      <c r="BN151" s="54"/>
      <c r="BO151" s="54"/>
      <c r="BP151" s="54"/>
      <c r="BQ151" s="54"/>
      <c r="BR151" s="54"/>
      <c r="BS151" s="54"/>
      <c r="BT151" s="54"/>
      <c r="BU151" s="54"/>
      <c r="BV151" s="54"/>
      <c r="BW151" s="54"/>
      <c r="BX151" s="54"/>
      <c r="BY151" s="54"/>
      <c r="BZ151" s="120"/>
      <c r="CA151" s="121" t="str">
        <f t="shared" ca="1" si="50"/>
        <v>*</v>
      </c>
      <c r="CB151" s="54"/>
      <c r="CC151" s="120"/>
      <c r="CD151" s="121" t="str">
        <f t="shared" ca="1" si="51"/>
        <v>*</v>
      </c>
      <c r="CE151" s="54"/>
      <c r="CF151" s="120"/>
      <c r="CG151" s="121" t="str">
        <f t="shared" ca="1" si="52"/>
        <v>*</v>
      </c>
      <c r="CH151" s="54"/>
      <c r="CI151" s="120"/>
      <c r="CJ151" s="121" t="str">
        <f t="shared" ca="1" si="53"/>
        <v>*</v>
      </c>
      <c r="CK151" s="54"/>
      <c r="CL151" s="54"/>
      <c r="CM151" s="121" t="str">
        <f t="shared" ca="1" si="54"/>
        <v>*</v>
      </c>
      <c r="CN151" s="54"/>
      <c r="CO151" s="113"/>
    </row>
    <row r="152" spans="1:93" s="114" customFormat="1" ht="30.75" customHeight="1" x14ac:dyDescent="0.25">
      <c r="A152" s="115">
        <v>146</v>
      </c>
      <c r="B152" s="102" t="str">
        <f t="shared" si="46"/>
        <v>*</v>
      </c>
      <c r="C152" s="102" t="str">
        <f t="shared" si="47"/>
        <v>*</v>
      </c>
      <c r="D152" s="88" t="s">
        <v>175</v>
      </c>
      <c r="E152" s="88" t="str">
        <f t="shared" si="39"/>
        <v>N/A</v>
      </c>
      <c r="F152" s="88" t="str">
        <f t="shared" si="44"/>
        <v>N/A</v>
      </c>
      <c r="G152" s="88" t="s">
        <v>189</v>
      </c>
      <c r="H152" s="60" t="str">
        <f t="shared" si="40"/>
        <v>Trabajador Oficial</v>
      </c>
      <c r="I152" s="116"/>
      <c r="J152" s="116"/>
      <c r="K152" s="117"/>
      <c r="L152" s="116"/>
      <c r="M152" s="117"/>
      <c r="N152" s="54"/>
      <c r="O152" s="54"/>
      <c r="P152" s="60" t="str">
        <f t="shared" si="45"/>
        <v>*</v>
      </c>
      <c r="Q152" s="60" t="str">
        <f t="shared" si="41"/>
        <v>Trabajador Oficial</v>
      </c>
      <c r="R152" s="60" t="str">
        <f t="shared" si="42"/>
        <v>No</v>
      </c>
      <c r="S152" s="60" t="str">
        <f t="shared" si="43"/>
        <v>N/A</v>
      </c>
      <c r="T152" s="60" t="str">
        <f>+IF(U152=0,"Definitiva",IF(U152=V152,"N/A",IF(U152&lt;&gt;V152,"Temporal",ERROR)))</f>
        <v>Definitiva</v>
      </c>
      <c r="U152" s="118"/>
      <c r="V152" s="54"/>
      <c r="W152" s="92"/>
      <c r="X152" s="171"/>
      <c r="Y152" s="118"/>
      <c r="Z152" s="54"/>
      <c r="AA152" s="54"/>
      <c r="AB152" s="54"/>
      <c r="AC152" s="119" t="str">
        <f t="shared" ca="1" si="48"/>
        <v>*</v>
      </c>
      <c r="AD152" s="120"/>
      <c r="AE152" s="54"/>
      <c r="AF152" s="54"/>
      <c r="AG152" s="120"/>
      <c r="AH152" s="54"/>
      <c r="AI152" s="120"/>
      <c r="AJ152" s="54"/>
      <c r="AK152" s="121" t="str">
        <f t="shared" ca="1" si="49"/>
        <v>*</v>
      </c>
      <c r="AL152" s="120"/>
      <c r="AM152" s="92"/>
      <c r="AN152" s="54"/>
      <c r="AO152" s="54"/>
      <c r="AP152" s="120"/>
      <c r="AQ152" s="122"/>
      <c r="AR152" s="54"/>
      <c r="AS152" s="54"/>
      <c r="AT152" s="54"/>
      <c r="AU152" s="54"/>
      <c r="AV152" s="54"/>
      <c r="AW152" s="54"/>
      <c r="AX152" s="92"/>
      <c r="AY152" s="92"/>
      <c r="AZ152" s="54"/>
      <c r="BA152" s="54"/>
      <c r="BB152" s="54"/>
      <c r="BC152" s="54"/>
      <c r="BD152" s="54"/>
      <c r="BE152" s="54"/>
      <c r="BF152" s="113"/>
      <c r="BG152" s="54"/>
      <c r="BH152" s="54"/>
      <c r="BI152" s="54"/>
      <c r="BJ152" s="54"/>
      <c r="BK152" s="54"/>
      <c r="BL152" s="54"/>
      <c r="BM152" s="54"/>
      <c r="BN152" s="54"/>
      <c r="BO152" s="54"/>
      <c r="BP152" s="54"/>
      <c r="BQ152" s="54"/>
      <c r="BR152" s="54"/>
      <c r="BS152" s="54"/>
      <c r="BT152" s="54"/>
      <c r="BU152" s="54"/>
      <c r="BV152" s="54"/>
      <c r="BW152" s="54"/>
      <c r="BX152" s="54"/>
      <c r="BY152" s="54"/>
      <c r="BZ152" s="120"/>
      <c r="CA152" s="121" t="str">
        <f t="shared" ca="1" si="50"/>
        <v>*</v>
      </c>
      <c r="CB152" s="54"/>
      <c r="CC152" s="120"/>
      <c r="CD152" s="121" t="str">
        <f t="shared" ca="1" si="51"/>
        <v>*</v>
      </c>
      <c r="CE152" s="54"/>
      <c r="CF152" s="120"/>
      <c r="CG152" s="121" t="str">
        <f t="shared" ca="1" si="52"/>
        <v>*</v>
      </c>
      <c r="CH152" s="54"/>
      <c r="CI152" s="120"/>
      <c r="CJ152" s="121" t="str">
        <f t="shared" ca="1" si="53"/>
        <v>*</v>
      </c>
      <c r="CK152" s="54"/>
      <c r="CL152" s="54"/>
      <c r="CM152" s="121" t="str">
        <f t="shared" ca="1" si="54"/>
        <v>*</v>
      </c>
      <c r="CN152" s="54"/>
      <c r="CO152" s="113"/>
    </row>
    <row r="153" spans="1:93" s="114" customFormat="1" ht="30.75" customHeight="1" x14ac:dyDescent="0.25">
      <c r="A153" s="115">
        <v>147</v>
      </c>
      <c r="B153" s="102" t="str">
        <f t="shared" si="46"/>
        <v>*</v>
      </c>
      <c r="C153" s="102" t="str">
        <f t="shared" si="47"/>
        <v>*</v>
      </c>
      <c r="D153" s="88" t="s">
        <v>175</v>
      </c>
      <c r="E153" s="88" t="str">
        <f t="shared" si="39"/>
        <v>N/A</v>
      </c>
      <c r="F153" s="88" t="str">
        <f t="shared" si="44"/>
        <v>N/A</v>
      </c>
      <c r="G153" s="88" t="s">
        <v>189</v>
      </c>
      <c r="H153" s="60" t="str">
        <f t="shared" si="40"/>
        <v>Trabajador Oficial</v>
      </c>
      <c r="I153" s="116"/>
      <c r="J153" s="116"/>
      <c r="K153" s="117"/>
      <c r="L153" s="116"/>
      <c r="M153" s="117"/>
      <c r="N153" s="54"/>
      <c r="O153" s="54"/>
      <c r="P153" s="60" t="str">
        <f t="shared" si="45"/>
        <v>*</v>
      </c>
      <c r="Q153" s="60" t="str">
        <f t="shared" si="41"/>
        <v>Trabajador Oficial</v>
      </c>
      <c r="R153" s="60" t="str">
        <f t="shared" si="42"/>
        <v>No</v>
      </c>
      <c r="S153" s="60" t="str">
        <f t="shared" si="43"/>
        <v>N/A</v>
      </c>
      <c r="T153" s="60" t="str">
        <f>+IF(U153=0,"Definitiva",IF(U153=V153,"N/A",IF(U153&lt;&gt;V153,"Temporal",ERROR)))</f>
        <v>Definitiva</v>
      </c>
      <c r="U153" s="118"/>
      <c r="V153" s="54"/>
      <c r="W153" s="92"/>
      <c r="X153" s="171"/>
      <c r="Y153" s="118"/>
      <c r="Z153" s="54"/>
      <c r="AA153" s="54"/>
      <c r="AB153" s="54"/>
      <c r="AC153" s="119" t="str">
        <f t="shared" ca="1" si="48"/>
        <v>*</v>
      </c>
      <c r="AD153" s="120"/>
      <c r="AE153" s="54"/>
      <c r="AF153" s="54"/>
      <c r="AG153" s="120"/>
      <c r="AH153" s="54"/>
      <c r="AI153" s="120"/>
      <c r="AJ153" s="54"/>
      <c r="AK153" s="121" t="str">
        <f t="shared" ca="1" si="49"/>
        <v>*</v>
      </c>
      <c r="AL153" s="120"/>
      <c r="AM153" s="92"/>
      <c r="AN153" s="54"/>
      <c r="AO153" s="54"/>
      <c r="AP153" s="120"/>
      <c r="AQ153" s="122"/>
      <c r="AR153" s="54"/>
      <c r="AS153" s="54"/>
      <c r="AT153" s="54"/>
      <c r="AU153" s="54"/>
      <c r="AV153" s="54"/>
      <c r="AW153" s="54"/>
      <c r="AX153" s="92"/>
      <c r="AY153" s="92"/>
      <c r="AZ153" s="54"/>
      <c r="BA153" s="54"/>
      <c r="BB153" s="54"/>
      <c r="BC153" s="54"/>
      <c r="BD153" s="54"/>
      <c r="BE153" s="54"/>
      <c r="BF153" s="113"/>
      <c r="BG153" s="54"/>
      <c r="BH153" s="54"/>
      <c r="BI153" s="54"/>
      <c r="BJ153" s="54"/>
      <c r="BK153" s="54"/>
      <c r="BL153" s="54"/>
      <c r="BM153" s="54"/>
      <c r="BN153" s="54"/>
      <c r="BO153" s="54"/>
      <c r="BP153" s="54"/>
      <c r="BQ153" s="54"/>
      <c r="BR153" s="54"/>
      <c r="BS153" s="54"/>
      <c r="BT153" s="54"/>
      <c r="BU153" s="54"/>
      <c r="BV153" s="54"/>
      <c r="BW153" s="54"/>
      <c r="BX153" s="54"/>
      <c r="BY153" s="54"/>
      <c r="BZ153" s="120"/>
      <c r="CA153" s="121" t="str">
        <f t="shared" ca="1" si="50"/>
        <v>*</v>
      </c>
      <c r="CB153" s="54"/>
      <c r="CC153" s="120"/>
      <c r="CD153" s="121" t="str">
        <f t="shared" ca="1" si="51"/>
        <v>*</v>
      </c>
      <c r="CE153" s="54"/>
      <c r="CF153" s="120"/>
      <c r="CG153" s="121" t="str">
        <f t="shared" ca="1" si="52"/>
        <v>*</v>
      </c>
      <c r="CH153" s="54"/>
      <c r="CI153" s="120"/>
      <c r="CJ153" s="121" t="str">
        <f t="shared" ca="1" si="53"/>
        <v>*</v>
      </c>
      <c r="CK153" s="54"/>
      <c r="CL153" s="54"/>
      <c r="CM153" s="121" t="str">
        <f t="shared" ca="1" si="54"/>
        <v>*</v>
      </c>
      <c r="CN153" s="54"/>
      <c r="CO153" s="113"/>
    </row>
    <row r="154" spans="1:93" s="114" customFormat="1" ht="30.75" customHeight="1" x14ac:dyDescent="0.25">
      <c r="A154" s="115">
        <v>148</v>
      </c>
      <c r="B154" s="102" t="str">
        <f t="shared" si="46"/>
        <v>*</v>
      </c>
      <c r="C154" s="102" t="str">
        <f t="shared" si="47"/>
        <v>*</v>
      </c>
      <c r="D154" s="88" t="s">
        <v>175</v>
      </c>
      <c r="E154" s="88" t="str">
        <f t="shared" si="39"/>
        <v>N/A</v>
      </c>
      <c r="F154" s="88" t="str">
        <f t="shared" si="44"/>
        <v>N/A</v>
      </c>
      <c r="G154" s="88" t="s">
        <v>189</v>
      </c>
      <c r="H154" s="60" t="str">
        <f t="shared" si="40"/>
        <v>Trabajador Oficial</v>
      </c>
      <c r="I154" s="116"/>
      <c r="J154" s="116"/>
      <c r="K154" s="117"/>
      <c r="L154" s="116"/>
      <c r="M154" s="117"/>
      <c r="N154" s="54"/>
      <c r="O154" s="54"/>
      <c r="P154" s="60" t="str">
        <f t="shared" si="45"/>
        <v>*</v>
      </c>
      <c r="Q154" s="60" t="str">
        <f t="shared" si="41"/>
        <v>Trabajador Oficial</v>
      </c>
      <c r="R154" s="60" t="str">
        <f t="shared" si="42"/>
        <v>No</v>
      </c>
      <c r="S154" s="60" t="str">
        <f t="shared" si="43"/>
        <v>N/A</v>
      </c>
      <c r="T154" s="60" t="str">
        <f>+IF(U154=0,"Definitiva",IF(U154=V154,"N/A",IF(U154&lt;&gt;V154,"Temporal",ERROR)))</f>
        <v>Definitiva</v>
      </c>
      <c r="U154" s="118"/>
      <c r="V154" s="54"/>
      <c r="W154" s="92"/>
      <c r="X154" s="171"/>
      <c r="Y154" s="118"/>
      <c r="Z154" s="54"/>
      <c r="AA154" s="54"/>
      <c r="AB154" s="54"/>
      <c r="AC154" s="119" t="str">
        <f t="shared" ca="1" si="48"/>
        <v>*</v>
      </c>
      <c r="AD154" s="120"/>
      <c r="AE154" s="54"/>
      <c r="AF154" s="54"/>
      <c r="AG154" s="120"/>
      <c r="AH154" s="54"/>
      <c r="AI154" s="120"/>
      <c r="AJ154" s="54"/>
      <c r="AK154" s="121" t="str">
        <f t="shared" ca="1" si="49"/>
        <v>*</v>
      </c>
      <c r="AL154" s="120"/>
      <c r="AM154" s="92"/>
      <c r="AN154" s="54"/>
      <c r="AO154" s="54"/>
      <c r="AP154" s="120"/>
      <c r="AQ154" s="122"/>
      <c r="AR154" s="54"/>
      <c r="AS154" s="54"/>
      <c r="AT154" s="54"/>
      <c r="AU154" s="54"/>
      <c r="AV154" s="54"/>
      <c r="AW154" s="54"/>
      <c r="AX154" s="92"/>
      <c r="AY154" s="92"/>
      <c r="AZ154" s="54"/>
      <c r="BA154" s="54"/>
      <c r="BB154" s="54"/>
      <c r="BC154" s="54"/>
      <c r="BD154" s="54"/>
      <c r="BE154" s="54"/>
      <c r="BF154" s="113"/>
      <c r="BG154" s="54"/>
      <c r="BH154" s="54"/>
      <c r="BI154" s="54"/>
      <c r="BJ154" s="54"/>
      <c r="BK154" s="54"/>
      <c r="BL154" s="54"/>
      <c r="BM154" s="54"/>
      <c r="BN154" s="54"/>
      <c r="BO154" s="54"/>
      <c r="BP154" s="54"/>
      <c r="BQ154" s="54"/>
      <c r="BR154" s="54"/>
      <c r="BS154" s="54"/>
      <c r="BT154" s="54"/>
      <c r="BU154" s="54"/>
      <c r="BV154" s="54"/>
      <c r="BW154" s="54"/>
      <c r="BX154" s="54"/>
      <c r="BY154" s="54"/>
      <c r="BZ154" s="120"/>
      <c r="CA154" s="121" t="str">
        <f t="shared" ca="1" si="50"/>
        <v>*</v>
      </c>
      <c r="CB154" s="54"/>
      <c r="CC154" s="120"/>
      <c r="CD154" s="121" t="str">
        <f t="shared" ca="1" si="51"/>
        <v>*</v>
      </c>
      <c r="CE154" s="54"/>
      <c r="CF154" s="120"/>
      <c r="CG154" s="121" t="str">
        <f t="shared" ca="1" si="52"/>
        <v>*</v>
      </c>
      <c r="CH154" s="54"/>
      <c r="CI154" s="120"/>
      <c r="CJ154" s="121" t="str">
        <f t="shared" ca="1" si="53"/>
        <v>*</v>
      </c>
      <c r="CK154" s="54"/>
      <c r="CL154" s="54"/>
      <c r="CM154" s="121" t="str">
        <f t="shared" ca="1" si="54"/>
        <v>*</v>
      </c>
      <c r="CN154" s="54"/>
      <c r="CO154" s="113"/>
    </row>
    <row r="155" spans="1:93" s="114" customFormat="1" ht="30.75" customHeight="1" x14ac:dyDescent="0.25">
      <c r="A155" s="115">
        <v>149</v>
      </c>
      <c r="B155" s="102" t="str">
        <f t="shared" si="46"/>
        <v>*</v>
      </c>
      <c r="C155" s="102" t="str">
        <f t="shared" si="47"/>
        <v>*</v>
      </c>
      <c r="D155" s="88" t="s">
        <v>175</v>
      </c>
      <c r="E155" s="88" t="str">
        <f t="shared" si="39"/>
        <v>N/A</v>
      </c>
      <c r="F155" s="88" t="str">
        <f t="shared" si="44"/>
        <v>N/A</v>
      </c>
      <c r="G155" s="88" t="s">
        <v>189</v>
      </c>
      <c r="H155" s="60" t="str">
        <f t="shared" si="40"/>
        <v>Trabajador Oficial</v>
      </c>
      <c r="I155" s="116"/>
      <c r="J155" s="116"/>
      <c r="K155" s="117"/>
      <c r="L155" s="116"/>
      <c r="M155" s="117"/>
      <c r="N155" s="54"/>
      <c r="O155" s="54"/>
      <c r="P155" s="60" t="str">
        <f t="shared" si="45"/>
        <v>*</v>
      </c>
      <c r="Q155" s="60" t="str">
        <f t="shared" si="41"/>
        <v>Trabajador Oficial</v>
      </c>
      <c r="R155" s="60" t="str">
        <f t="shared" si="42"/>
        <v>No</v>
      </c>
      <c r="S155" s="60" t="str">
        <f t="shared" si="43"/>
        <v>N/A</v>
      </c>
      <c r="T155" s="60" t="str">
        <f>+IF(U155=0,"Definitiva",IF(U155=V155,"N/A",IF(U155&lt;&gt;V155,"Temporal",ERROR)))</f>
        <v>Definitiva</v>
      </c>
      <c r="U155" s="118"/>
      <c r="V155" s="54"/>
      <c r="W155" s="92"/>
      <c r="X155" s="171"/>
      <c r="Y155" s="118"/>
      <c r="Z155" s="54"/>
      <c r="AA155" s="54"/>
      <c r="AB155" s="54"/>
      <c r="AC155" s="119" t="str">
        <f t="shared" ca="1" si="48"/>
        <v>*</v>
      </c>
      <c r="AD155" s="120"/>
      <c r="AE155" s="54"/>
      <c r="AF155" s="54"/>
      <c r="AG155" s="120"/>
      <c r="AH155" s="54"/>
      <c r="AI155" s="120"/>
      <c r="AJ155" s="54"/>
      <c r="AK155" s="121" t="str">
        <f t="shared" ca="1" si="49"/>
        <v>*</v>
      </c>
      <c r="AL155" s="120"/>
      <c r="AM155" s="92"/>
      <c r="AN155" s="54"/>
      <c r="AO155" s="54"/>
      <c r="AP155" s="120"/>
      <c r="AQ155" s="122"/>
      <c r="AR155" s="54"/>
      <c r="AS155" s="54"/>
      <c r="AT155" s="54"/>
      <c r="AU155" s="54"/>
      <c r="AV155" s="54"/>
      <c r="AW155" s="54"/>
      <c r="AX155" s="92"/>
      <c r="AY155" s="92"/>
      <c r="AZ155" s="54"/>
      <c r="BA155" s="54"/>
      <c r="BB155" s="54"/>
      <c r="BC155" s="54"/>
      <c r="BD155" s="54"/>
      <c r="BE155" s="54"/>
      <c r="BF155" s="113"/>
      <c r="BG155" s="54"/>
      <c r="BH155" s="54"/>
      <c r="BI155" s="54"/>
      <c r="BJ155" s="54"/>
      <c r="BK155" s="54"/>
      <c r="BL155" s="54"/>
      <c r="BM155" s="54"/>
      <c r="BN155" s="54"/>
      <c r="BO155" s="54"/>
      <c r="BP155" s="54"/>
      <c r="BQ155" s="54"/>
      <c r="BR155" s="54"/>
      <c r="BS155" s="54"/>
      <c r="BT155" s="54"/>
      <c r="BU155" s="54"/>
      <c r="BV155" s="54"/>
      <c r="BW155" s="54"/>
      <c r="BX155" s="54"/>
      <c r="BY155" s="54"/>
      <c r="BZ155" s="120"/>
      <c r="CA155" s="121" t="str">
        <f t="shared" ca="1" si="50"/>
        <v>*</v>
      </c>
      <c r="CB155" s="54"/>
      <c r="CC155" s="120"/>
      <c r="CD155" s="121" t="str">
        <f t="shared" ca="1" si="51"/>
        <v>*</v>
      </c>
      <c r="CE155" s="54"/>
      <c r="CF155" s="120"/>
      <c r="CG155" s="121" t="str">
        <f t="shared" ca="1" si="52"/>
        <v>*</v>
      </c>
      <c r="CH155" s="54"/>
      <c r="CI155" s="120"/>
      <c r="CJ155" s="121" t="str">
        <f t="shared" ca="1" si="53"/>
        <v>*</v>
      </c>
      <c r="CK155" s="54"/>
      <c r="CL155" s="54"/>
      <c r="CM155" s="121" t="str">
        <f t="shared" ca="1" si="54"/>
        <v>*</v>
      </c>
      <c r="CN155" s="54"/>
      <c r="CO155" s="113"/>
    </row>
    <row r="156" spans="1:93" s="114" customFormat="1" ht="30.75" customHeight="1" x14ac:dyDescent="0.25">
      <c r="A156" s="115">
        <v>150</v>
      </c>
      <c r="B156" s="102" t="str">
        <f t="shared" si="46"/>
        <v>*</v>
      </c>
      <c r="C156" s="102" t="str">
        <f t="shared" si="47"/>
        <v>*</v>
      </c>
      <c r="D156" s="88" t="s">
        <v>175</v>
      </c>
      <c r="E156" s="88" t="str">
        <f t="shared" si="39"/>
        <v>N/A</v>
      </c>
      <c r="F156" s="88" t="str">
        <f t="shared" si="44"/>
        <v>N/A</v>
      </c>
      <c r="G156" s="88" t="s">
        <v>189</v>
      </c>
      <c r="H156" s="60" t="str">
        <f t="shared" si="40"/>
        <v>Trabajador Oficial</v>
      </c>
      <c r="I156" s="116"/>
      <c r="J156" s="116"/>
      <c r="K156" s="117"/>
      <c r="L156" s="116"/>
      <c r="M156" s="117"/>
      <c r="N156" s="54"/>
      <c r="O156" s="54"/>
      <c r="P156" s="60" t="str">
        <f t="shared" si="45"/>
        <v>*</v>
      </c>
      <c r="Q156" s="60" t="str">
        <f t="shared" si="41"/>
        <v>Trabajador Oficial</v>
      </c>
      <c r="R156" s="60" t="str">
        <f t="shared" si="42"/>
        <v>No</v>
      </c>
      <c r="S156" s="60" t="str">
        <f t="shared" si="43"/>
        <v>N/A</v>
      </c>
      <c r="T156" s="60" t="str">
        <f>+IF(U156=0,"Definitiva",IF(U156=V156,"N/A",IF(U156&lt;&gt;V156,"Temporal",ERROR)))</f>
        <v>Definitiva</v>
      </c>
      <c r="U156" s="118"/>
      <c r="V156" s="54"/>
      <c r="W156" s="92"/>
      <c r="X156" s="171"/>
      <c r="Y156" s="118"/>
      <c r="Z156" s="54"/>
      <c r="AA156" s="54"/>
      <c r="AB156" s="54"/>
      <c r="AC156" s="119" t="str">
        <f t="shared" ca="1" si="48"/>
        <v>*</v>
      </c>
      <c r="AD156" s="120"/>
      <c r="AE156" s="54"/>
      <c r="AF156" s="54"/>
      <c r="AG156" s="120"/>
      <c r="AH156" s="54"/>
      <c r="AI156" s="120"/>
      <c r="AJ156" s="54"/>
      <c r="AK156" s="121" t="str">
        <f t="shared" ca="1" si="49"/>
        <v>*</v>
      </c>
      <c r="AL156" s="120"/>
      <c r="AM156" s="92"/>
      <c r="AN156" s="54"/>
      <c r="AO156" s="54"/>
      <c r="AP156" s="120"/>
      <c r="AQ156" s="122"/>
      <c r="AR156" s="54"/>
      <c r="AS156" s="54"/>
      <c r="AT156" s="54"/>
      <c r="AU156" s="54"/>
      <c r="AV156" s="54"/>
      <c r="AW156" s="54"/>
      <c r="AX156" s="92"/>
      <c r="AY156" s="92"/>
      <c r="AZ156" s="54"/>
      <c r="BA156" s="54"/>
      <c r="BB156" s="54"/>
      <c r="BC156" s="54"/>
      <c r="BD156" s="54"/>
      <c r="BE156" s="54"/>
      <c r="BF156" s="113"/>
      <c r="BG156" s="54"/>
      <c r="BH156" s="54"/>
      <c r="BI156" s="54"/>
      <c r="BJ156" s="54"/>
      <c r="BK156" s="54"/>
      <c r="BL156" s="54"/>
      <c r="BM156" s="54"/>
      <c r="BN156" s="54"/>
      <c r="BO156" s="54"/>
      <c r="BP156" s="54"/>
      <c r="BQ156" s="54"/>
      <c r="BR156" s="54"/>
      <c r="BS156" s="54"/>
      <c r="BT156" s="54"/>
      <c r="BU156" s="54"/>
      <c r="BV156" s="54"/>
      <c r="BW156" s="54"/>
      <c r="BX156" s="54"/>
      <c r="BY156" s="54"/>
      <c r="BZ156" s="120"/>
      <c r="CA156" s="121" t="str">
        <f t="shared" ca="1" si="50"/>
        <v>*</v>
      </c>
      <c r="CB156" s="54"/>
      <c r="CC156" s="120"/>
      <c r="CD156" s="121" t="str">
        <f t="shared" ca="1" si="51"/>
        <v>*</v>
      </c>
      <c r="CE156" s="54"/>
      <c r="CF156" s="120"/>
      <c r="CG156" s="121" t="str">
        <f t="shared" ca="1" si="52"/>
        <v>*</v>
      </c>
      <c r="CH156" s="54"/>
      <c r="CI156" s="120"/>
      <c r="CJ156" s="121" t="str">
        <f t="shared" ca="1" si="53"/>
        <v>*</v>
      </c>
      <c r="CK156" s="54"/>
      <c r="CL156" s="54"/>
      <c r="CM156" s="121" t="str">
        <f t="shared" ca="1" si="54"/>
        <v>*</v>
      </c>
      <c r="CN156" s="54"/>
      <c r="CO156" s="113"/>
    </row>
    <row r="157" spans="1:93" s="114" customFormat="1" ht="30.75" customHeight="1" x14ac:dyDescent="0.25">
      <c r="A157" s="115">
        <v>151</v>
      </c>
      <c r="B157" s="102" t="str">
        <f t="shared" si="46"/>
        <v>*</v>
      </c>
      <c r="C157" s="102" t="str">
        <f t="shared" si="47"/>
        <v>*</v>
      </c>
      <c r="D157" s="88" t="s">
        <v>175</v>
      </c>
      <c r="E157" s="88" t="str">
        <f t="shared" si="39"/>
        <v>N/A</v>
      </c>
      <c r="F157" s="88" t="str">
        <f t="shared" si="44"/>
        <v>N/A</v>
      </c>
      <c r="G157" s="88" t="s">
        <v>189</v>
      </c>
      <c r="H157" s="60" t="str">
        <f t="shared" si="40"/>
        <v>Trabajador Oficial</v>
      </c>
      <c r="I157" s="116"/>
      <c r="J157" s="116"/>
      <c r="K157" s="117"/>
      <c r="L157" s="116"/>
      <c r="M157" s="117"/>
      <c r="N157" s="54"/>
      <c r="O157" s="54"/>
      <c r="P157" s="60" t="str">
        <f t="shared" si="45"/>
        <v>*</v>
      </c>
      <c r="Q157" s="60" t="str">
        <f t="shared" si="41"/>
        <v>Trabajador Oficial</v>
      </c>
      <c r="R157" s="60" t="str">
        <f t="shared" si="42"/>
        <v>No</v>
      </c>
      <c r="S157" s="60" t="str">
        <f t="shared" si="43"/>
        <v>N/A</v>
      </c>
      <c r="T157" s="60" t="str">
        <f>+IF(U157=0,"Definitiva",IF(U157=V157,"N/A",IF(U157&lt;&gt;V157,"Temporal",ERROR)))</f>
        <v>Definitiva</v>
      </c>
      <c r="U157" s="118"/>
      <c r="V157" s="54"/>
      <c r="W157" s="92"/>
      <c r="X157" s="171"/>
      <c r="Y157" s="118"/>
      <c r="Z157" s="54"/>
      <c r="AA157" s="54"/>
      <c r="AB157" s="54"/>
      <c r="AC157" s="119" t="str">
        <f t="shared" ca="1" si="48"/>
        <v>*</v>
      </c>
      <c r="AD157" s="120"/>
      <c r="AE157" s="54"/>
      <c r="AF157" s="54"/>
      <c r="AG157" s="120"/>
      <c r="AH157" s="54"/>
      <c r="AI157" s="120"/>
      <c r="AJ157" s="54"/>
      <c r="AK157" s="121" t="str">
        <f t="shared" ca="1" si="49"/>
        <v>*</v>
      </c>
      <c r="AL157" s="120"/>
      <c r="AM157" s="92"/>
      <c r="AN157" s="54"/>
      <c r="AO157" s="54"/>
      <c r="AP157" s="120"/>
      <c r="AQ157" s="122"/>
      <c r="AR157" s="54"/>
      <c r="AS157" s="54"/>
      <c r="AT157" s="54"/>
      <c r="AU157" s="54"/>
      <c r="AV157" s="54"/>
      <c r="AW157" s="54"/>
      <c r="AX157" s="92"/>
      <c r="AY157" s="92"/>
      <c r="AZ157" s="54"/>
      <c r="BA157" s="54"/>
      <c r="BB157" s="54"/>
      <c r="BC157" s="54"/>
      <c r="BD157" s="54"/>
      <c r="BE157" s="54"/>
      <c r="BF157" s="113"/>
      <c r="BG157" s="54"/>
      <c r="BH157" s="54"/>
      <c r="BI157" s="54"/>
      <c r="BJ157" s="54"/>
      <c r="BK157" s="54"/>
      <c r="BL157" s="54"/>
      <c r="BM157" s="54"/>
      <c r="BN157" s="54"/>
      <c r="BO157" s="54"/>
      <c r="BP157" s="54"/>
      <c r="BQ157" s="54"/>
      <c r="BR157" s="54"/>
      <c r="BS157" s="54"/>
      <c r="BT157" s="54"/>
      <c r="BU157" s="54"/>
      <c r="BV157" s="54"/>
      <c r="BW157" s="54"/>
      <c r="BX157" s="54"/>
      <c r="BY157" s="54"/>
      <c r="BZ157" s="120"/>
      <c r="CA157" s="121" t="str">
        <f t="shared" ca="1" si="50"/>
        <v>*</v>
      </c>
      <c r="CB157" s="54"/>
      <c r="CC157" s="120"/>
      <c r="CD157" s="121" t="str">
        <f t="shared" ca="1" si="51"/>
        <v>*</v>
      </c>
      <c r="CE157" s="54"/>
      <c r="CF157" s="120"/>
      <c r="CG157" s="121" t="str">
        <f t="shared" ca="1" si="52"/>
        <v>*</v>
      </c>
      <c r="CH157" s="54"/>
      <c r="CI157" s="120"/>
      <c r="CJ157" s="121" t="str">
        <f t="shared" ca="1" si="53"/>
        <v>*</v>
      </c>
      <c r="CK157" s="54"/>
      <c r="CL157" s="54"/>
      <c r="CM157" s="121" t="str">
        <f t="shared" ca="1" si="54"/>
        <v>*</v>
      </c>
      <c r="CN157" s="54"/>
      <c r="CO157" s="113"/>
    </row>
    <row r="158" spans="1:93" s="114" customFormat="1" ht="30.75" customHeight="1" x14ac:dyDescent="0.25">
      <c r="A158" s="115">
        <v>152</v>
      </c>
      <c r="B158" s="102" t="str">
        <f t="shared" si="46"/>
        <v>*</v>
      </c>
      <c r="C158" s="102" t="str">
        <f t="shared" si="47"/>
        <v>*</v>
      </c>
      <c r="D158" s="88" t="s">
        <v>175</v>
      </c>
      <c r="E158" s="88" t="str">
        <f t="shared" si="39"/>
        <v>N/A</v>
      </c>
      <c r="F158" s="88" t="str">
        <f t="shared" si="44"/>
        <v>N/A</v>
      </c>
      <c r="G158" s="88" t="s">
        <v>189</v>
      </c>
      <c r="H158" s="60" t="str">
        <f t="shared" si="40"/>
        <v>Trabajador Oficial</v>
      </c>
      <c r="I158" s="116"/>
      <c r="J158" s="116"/>
      <c r="K158" s="117"/>
      <c r="L158" s="116"/>
      <c r="M158" s="117"/>
      <c r="N158" s="54"/>
      <c r="O158" s="54"/>
      <c r="P158" s="60" t="str">
        <f t="shared" si="45"/>
        <v>*</v>
      </c>
      <c r="Q158" s="60" t="str">
        <f t="shared" si="41"/>
        <v>Trabajador Oficial</v>
      </c>
      <c r="R158" s="60" t="str">
        <f t="shared" si="42"/>
        <v>No</v>
      </c>
      <c r="S158" s="60" t="str">
        <f t="shared" si="43"/>
        <v>N/A</v>
      </c>
      <c r="T158" s="60" t="str">
        <f>+IF(U158=0,"Definitiva",IF(U158=V158,"N/A",IF(U158&lt;&gt;V158,"Temporal",ERROR)))</f>
        <v>Definitiva</v>
      </c>
      <c r="U158" s="118"/>
      <c r="V158" s="54"/>
      <c r="W158" s="92"/>
      <c r="X158" s="171"/>
      <c r="Y158" s="118"/>
      <c r="Z158" s="54"/>
      <c r="AA158" s="54"/>
      <c r="AB158" s="54"/>
      <c r="AC158" s="119" t="str">
        <f t="shared" ca="1" si="48"/>
        <v>*</v>
      </c>
      <c r="AD158" s="120"/>
      <c r="AE158" s="54"/>
      <c r="AF158" s="54"/>
      <c r="AG158" s="120"/>
      <c r="AH158" s="54"/>
      <c r="AI158" s="120"/>
      <c r="AJ158" s="54"/>
      <c r="AK158" s="121" t="str">
        <f t="shared" ca="1" si="49"/>
        <v>*</v>
      </c>
      <c r="AL158" s="120"/>
      <c r="AM158" s="92"/>
      <c r="AN158" s="54"/>
      <c r="AO158" s="54"/>
      <c r="AP158" s="120"/>
      <c r="AQ158" s="122"/>
      <c r="AR158" s="54"/>
      <c r="AS158" s="54"/>
      <c r="AT158" s="54"/>
      <c r="AU158" s="54"/>
      <c r="AV158" s="54"/>
      <c r="AW158" s="54"/>
      <c r="AX158" s="92"/>
      <c r="AY158" s="92"/>
      <c r="AZ158" s="54"/>
      <c r="BA158" s="54"/>
      <c r="BB158" s="54"/>
      <c r="BC158" s="54"/>
      <c r="BD158" s="54"/>
      <c r="BE158" s="54"/>
      <c r="BF158" s="113"/>
      <c r="BG158" s="54"/>
      <c r="BH158" s="54"/>
      <c r="BI158" s="54"/>
      <c r="BJ158" s="54"/>
      <c r="BK158" s="54"/>
      <c r="BL158" s="54"/>
      <c r="BM158" s="54"/>
      <c r="BN158" s="54"/>
      <c r="BO158" s="54"/>
      <c r="BP158" s="54"/>
      <c r="BQ158" s="54"/>
      <c r="BR158" s="54"/>
      <c r="BS158" s="54"/>
      <c r="BT158" s="54"/>
      <c r="BU158" s="54"/>
      <c r="BV158" s="54"/>
      <c r="BW158" s="54"/>
      <c r="BX158" s="54"/>
      <c r="BY158" s="54"/>
      <c r="BZ158" s="120"/>
      <c r="CA158" s="121" t="str">
        <f t="shared" ca="1" si="50"/>
        <v>*</v>
      </c>
      <c r="CB158" s="54"/>
      <c r="CC158" s="120"/>
      <c r="CD158" s="121" t="str">
        <f t="shared" ca="1" si="51"/>
        <v>*</v>
      </c>
      <c r="CE158" s="54"/>
      <c r="CF158" s="120"/>
      <c r="CG158" s="121" t="str">
        <f t="shared" ca="1" si="52"/>
        <v>*</v>
      </c>
      <c r="CH158" s="54"/>
      <c r="CI158" s="120"/>
      <c r="CJ158" s="121" t="str">
        <f t="shared" ca="1" si="53"/>
        <v>*</v>
      </c>
      <c r="CK158" s="54"/>
      <c r="CL158" s="54"/>
      <c r="CM158" s="121" t="str">
        <f t="shared" ca="1" si="54"/>
        <v>*</v>
      </c>
      <c r="CN158" s="54"/>
      <c r="CO158" s="113"/>
    </row>
    <row r="159" spans="1:93" s="114" customFormat="1" ht="30.75" customHeight="1" x14ac:dyDescent="0.25">
      <c r="A159" s="115">
        <v>153</v>
      </c>
      <c r="B159" s="102" t="str">
        <f t="shared" si="46"/>
        <v>*</v>
      </c>
      <c r="C159" s="102" t="str">
        <f t="shared" si="47"/>
        <v>*</v>
      </c>
      <c r="D159" s="88" t="s">
        <v>175</v>
      </c>
      <c r="E159" s="88" t="str">
        <f t="shared" si="39"/>
        <v>N/A</v>
      </c>
      <c r="F159" s="88" t="str">
        <f t="shared" si="44"/>
        <v>N/A</v>
      </c>
      <c r="G159" s="88" t="s">
        <v>189</v>
      </c>
      <c r="H159" s="60" t="str">
        <f t="shared" si="40"/>
        <v>Trabajador Oficial</v>
      </c>
      <c r="I159" s="116"/>
      <c r="J159" s="116"/>
      <c r="K159" s="117"/>
      <c r="L159" s="116"/>
      <c r="M159" s="117"/>
      <c r="N159" s="54"/>
      <c r="O159" s="54"/>
      <c r="P159" s="60" t="str">
        <f t="shared" si="45"/>
        <v>*</v>
      </c>
      <c r="Q159" s="60" t="str">
        <f t="shared" si="41"/>
        <v>Trabajador Oficial</v>
      </c>
      <c r="R159" s="60" t="str">
        <f t="shared" si="42"/>
        <v>No</v>
      </c>
      <c r="S159" s="60" t="str">
        <f t="shared" si="43"/>
        <v>N/A</v>
      </c>
      <c r="T159" s="60" t="str">
        <f>+IF(U159=0,"Definitiva",IF(U159=V159,"N/A",IF(U159&lt;&gt;V159,"Temporal",ERROR)))</f>
        <v>Definitiva</v>
      </c>
      <c r="U159" s="118"/>
      <c r="V159" s="54"/>
      <c r="W159" s="92"/>
      <c r="X159" s="171"/>
      <c r="Y159" s="118"/>
      <c r="Z159" s="54"/>
      <c r="AA159" s="54"/>
      <c r="AB159" s="54"/>
      <c r="AC159" s="119" t="str">
        <f t="shared" ca="1" si="48"/>
        <v>*</v>
      </c>
      <c r="AD159" s="120"/>
      <c r="AE159" s="54"/>
      <c r="AF159" s="54"/>
      <c r="AG159" s="120"/>
      <c r="AH159" s="54"/>
      <c r="AI159" s="120"/>
      <c r="AJ159" s="54"/>
      <c r="AK159" s="121" t="str">
        <f t="shared" ca="1" si="49"/>
        <v>*</v>
      </c>
      <c r="AL159" s="120"/>
      <c r="AM159" s="92"/>
      <c r="AN159" s="54"/>
      <c r="AO159" s="54"/>
      <c r="AP159" s="120"/>
      <c r="AQ159" s="122"/>
      <c r="AR159" s="54"/>
      <c r="AS159" s="54"/>
      <c r="AT159" s="54"/>
      <c r="AU159" s="54"/>
      <c r="AV159" s="54"/>
      <c r="AW159" s="54"/>
      <c r="AX159" s="92"/>
      <c r="AY159" s="92"/>
      <c r="AZ159" s="54"/>
      <c r="BA159" s="54"/>
      <c r="BB159" s="54"/>
      <c r="BC159" s="54"/>
      <c r="BD159" s="54"/>
      <c r="BE159" s="54"/>
      <c r="BF159" s="113"/>
      <c r="BG159" s="54"/>
      <c r="BH159" s="54"/>
      <c r="BI159" s="54"/>
      <c r="BJ159" s="54"/>
      <c r="BK159" s="54"/>
      <c r="BL159" s="54"/>
      <c r="BM159" s="54"/>
      <c r="BN159" s="54"/>
      <c r="BO159" s="54"/>
      <c r="BP159" s="54"/>
      <c r="BQ159" s="54"/>
      <c r="BR159" s="54"/>
      <c r="BS159" s="54"/>
      <c r="BT159" s="54"/>
      <c r="BU159" s="54"/>
      <c r="BV159" s="54"/>
      <c r="BW159" s="54"/>
      <c r="BX159" s="54"/>
      <c r="BY159" s="54"/>
      <c r="BZ159" s="120"/>
      <c r="CA159" s="121" t="str">
        <f t="shared" ca="1" si="50"/>
        <v>*</v>
      </c>
      <c r="CB159" s="54"/>
      <c r="CC159" s="120"/>
      <c r="CD159" s="121" t="str">
        <f t="shared" ca="1" si="51"/>
        <v>*</v>
      </c>
      <c r="CE159" s="54"/>
      <c r="CF159" s="120"/>
      <c r="CG159" s="121" t="str">
        <f t="shared" ca="1" si="52"/>
        <v>*</v>
      </c>
      <c r="CH159" s="54"/>
      <c r="CI159" s="120"/>
      <c r="CJ159" s="121" t="str">
        <f t="shared" ca="1" si="53"/>
        <v>*</v>
      </c>
      <c r="CK159" s="54"/>
      <c r="CL159" s="54"/>
      <c r="CM159" s="121" t="str">
        <f t="shared" ca="1" si="54"/>
        <v>*</v>
      </c>
      <c r="CN159" s="54"/>
      <c r="CO159" s="113"/>
    </row>
    <row r="160" spans="1:93" s="114" customFormat="1" ht="30.75" customHeight="1" x14ac:dyDescent="0.25">
      <c r="A160" s="115">
        <v>154</v>
      </c>
      <c r="B160" s="102" t="str">
        <f t="shared" si="46"/>
        <v>*</v>
      </c>
      <c r="C160" s="102" t="str">
        <f t="shared" si="47"/>
        <v>*</v>
      </c>
      <c r="D160" s="88" t="s">
        <v>175</v>
      </c>
      <c r="E160" s="88" t="str">
        <f t="shared" si="39"/>
        <v>N/A</v>
      </c>
      <c r="F160" s="88" t="str">
        <f t="shared" si="44"/>
        <v>N/A</v>
      </c>
      <c r="G160" s="88" t="s">
        <v>189</v>
      </c>
      <c r="H160" s="60" t="str">
        <f t="shared" si="40"/>
        <v>Trabajador Oficial</v>
      </c>
      <c r="I160" s="116"/>
      <c r="J160" s="116"/>
      <c r="K160" s="117"/>
      <c r="L160" s="116"/>
      <c r="M160" s="117"/>
      <c r="N160" s="54"/>
      <c r="O160" s="54"/>
      <c r="P160" s="60" t="str">
        <f t="shared" si="45"/>
        <v>*</v>
      </c>
      <c r="Q160" s="60" t="str">
        <f t="shared" si="41"/>
        <v>Trabajador Oficial</v>
      </c>
      <c r="R160" s="60" t="str">
        <f t="shared" si="42"/>
        <v>No</v>
      </c>
      <c r="S160" s="60" t="str">
        <f t="shared" si="43"/>
        <v>N/A</v>
      </c>
      <c r="T160" s="60" t="str">
        <f>+IF(U160=0,"Definitiva",IF(U160=V160,"N/A",IF(U160&lt;&gt;V160,"Temporal",ERROR)))</f>
        <v>Definitiva</v>
      </c>
      <c r="U160" s="118"/>
      <c r="V160" s="54"/>
      <c r="W160" s="92"/>
      <c r="X160" s="171"/>
      <c r="Y160" s="118"/>
      <c r="Z160" s="54"/>
      <c r="AA160" s="54"/>
      <c r="AB160" s="54"/>
      <c r="AC160" s="119" t="str">
        <f t="shared" ca="1" si="48"/>
        <v>*</v>
      </c>
      <c r="AD160" s="120"/>
      <c r="AE160" s="54"/>
      <c r="AF160" s="54"/>
      <c r="AG160" s="120"/>
      <c r="AH160" s="54"/>
      <c r="AI160" s="120"/>
      <c r="AJ160" s="54"/>
      <c r="AK160" s="121" t="str">
        <f t="shared" ca="1" si="49"/>
        <v>*</v>
      </c>
      <c r="AL160" s="120"/>
      <c r="AM160" s="92"/>
      <c r="AN160" s="54"/>
      <c r="AO160" s="54"/>
      <c r="AP160" s="120"/>
      <c r="AQ160" s="122"/>
      <c r="AR160" s="54"/>
      <c r="AS160" s="54"/>
      <c r="AT160" s="54"/>
      <c r="AU160" s="54"/>
      <c r="AV160" s="54"/>
      <c r="AW160" s="54"/>
      <c r="AX160" s="92"/>
      <c r="AY160" s="92"/>
      <c r="AZ160" s="54"/>
      <c r="BA160" s="54"/>
      <c r="BB160" s="54"/>
      <c r="BC160" s="54"/>
      <c r="BD160" s="54"/>
      <c r="BE160" s="54"/>
      <c r="BF160" s="113"/>
      <c r="BG160" s="54"/>
      <c r="BH160" s="54"/>
      <c r="BI160" s="54"/>
      <c r="BJ160" s="54"/>
      <c r="BK160" s="54"/>
      <c r="BL160" s="54"/>
      <c r="BM160" s="54"/>
      <c r="BN160" s="54"/>
      <c r="BO160" s="54"/>
      <c r="BP160" s="54"/>
      <c r="BQ160" s="54"/>
      <c r="BR160" s="54"/>
      <c r="BS160" s="54"/>
      <c r="BT160" s="54"/>
      <c r="BU160" s="54"/>
      <c r="BV160" s="54"/>
      <c r="BW160" s="54"/>
      <c r="BX160" s="54"/>
      <c r="BY160" s="54"/>
      <c r="BZ160" s="120"/>
      <c r="CA160" s="121" t="str">
        <f t="shared" ca="1" si="50"/>
        <v>*</v>
      </c>
      <c r="CB160" s="54"/>
      <c r="CC160" s="120"/>
      <c r="CD160" s="121" t="str">
        <f t="shared" ca="1" si="51"/>
        <v>*</v>
      </c>
      <c r="CE160" s="54"/>
      <c r="CF160" s="120"/>
      <c r="CG160" s="121" t="str">
        <f t="shared" ca="1" si="52"/>
        <v>*</v>
      </c>
      <c r="CH160" s="54"/>
      <c r="CI160" s="120"/>
      <c r="CJ160" s="121" t="str">
        <f t="shared" ca="1" si="53"/>
        <v>*</v>
      </c>
      <c r="CK160" s="54"/>
      <c r="CL160" s="54"/>
      <c r="CM160" s="121" t="str">
        <f t="shared" ca="1" si="54"/>
        <v>*</v>
      </c>
      <c r="CN160" s="54"/>
      <c r="CO160" s="113"/>
    </row>
    <row r="161" spans="1:93" s="114" customFormat="1" ht="30.75" customHeight="1" x14ac:dyDescent="0.25">
      <c r="A161" s="115">
        <v>155</v>
      </c>
      <c r="B161" s="102" t="str">
        <f t="shared" si="46"/>
        <v>*</v>
      </c>
      <c r="C161" s="102" t="str">
        <f t="shared" si="47"/>
        <v>*</v>
      </c>
      <c r="D161" s="88" t="s">
        <v>175</v>
      </c>
      <c r="E161" s="88" t="str">
        <f t="shared" si="39"/>
        <v>N/A</v>
      </c>
      <c r="F161" s="88" t="str">
        <f t="shared" si="44"/>
        <v>N/A</v>
      </c>
      <c r="G161" s="88" t="s">
        <v>189</v>
      </c>
      <c r="H161" s="60" t="str">
        <f t="shared" si="40"/>
        <v>Trabajador Oficial</v>
      </c>
      <c r="I161" s="116"/>
      <c r="J161" s="116"/>
      <c r="K161" s="117"/>
      <c r="L161" s="116"/>
      <c r="M161" s="117"/>
      <c r="N161" s="54"/>
      <c r="O161" s="54"/>
      <c r="P161" s="60" t="str">
        <f t="shared" si="45"/>
        <v>*</v>
      </c>
      <c r="Q161" s="60" t="str">
        <f t="shared" si="41"/>
        <v>Trabajador Oficial</v>
      </c>
      <c r="R161" s="60" t="str">
        <f t="shared" si="42"/>
        <v>No</v>
      </c>
      <c r="S161" s="60" t="str">
        <f t="shared" si="43"/>
        <v>N/A</v>
      </c>
      <c r="T161" s="60" t="str">
        <f>+IF(U161=0,"Definitiva",IF(U161=V161,"N/A",IF(U161&lt;&gt;V161,"Temporal",ERROR)))</f>
        <v>Definitiva</v>
      </c>
      <c r="U161" s="118"/>
      <c r="V161" s="54"/>
      <c r="W161" s="92"/>
      <c r="X161" s="171"/>
      <c r="Y161" s="118"/>
      <c r="Z161" s="54"/>
      <c r="AA161" s="54"/>
      <c r="AB161" s="54"/>
      <c r="AC161" s="119" t="str">
        <f t="shared" ca="1" si="48"/>
        <v>*</v>
      </c>
      <c r="AD161" s="120"/>
      <c r="AE161" s="54"/>
      <c r="AF161" s="54"/>
      <c r="AG161" s="120"/>
      <c r="AH161" s="54"/>
      <c r="AI161" s="120"/>
      <c r="AJ161" s="54"/>
      <c r="AK161" s="121" t="str">
        <f t="shared" ca="1" si="49"/>
        <v>*</v>
      </c>
      <c r="AL161" s="120"/>
      <c r="AM161" s="92"/>
      <c r="AN161" s="54"/>
      <c r="AO161" s="54"/>
      <c r="AP161" s="120"/>
      <c r="AQ161" s="122"/>
      <c r="AR161" s="54"/>
      <c r="AS161" s="54"/>
      <c r="AT161" s="54"/>
      <c r="AU161" s="54"/>
      <c r="AV161" s="54"/>
      <c r="AW161" s="54"/>
      <c r="AX161" s="92"/>
      <c r="AY161" s="92"/>
      <c r="AZ161" s="54"/>
      <c r="BA161" s="54"/>
      <c r="BB161" s="54"/>
      <c r="BC161" s="54"/>
      <c r="BD161" s="54"/>
      <c r="BE161" s="54"/>
      <c r="BF161" s="113"/>
      <c r="BG161" s="54"/>
      <c r="BH161" s="54"/>
      <c r="BI161" s="54"/>
      <c r="BJ161" s="54"/>
      <c r="BK161" s="54"/>
      <c r="BL161" s="54"/>
      <c r="BM161" s="54"/>
      <c r="BN161" s="54"/>
      <c r="BO161" s="54"/>
      <c r="BP161" s="54"/>
      <c r="BQ161" s="54"/>
      <c r="BR161" s="54"/>
      <c r="BS161" s="54"/>
      <c r="BT161" s="54"/>
      <c r="BU161" s="54"/>
      <c r="BV161" s="54"/>
      <c r="BW161" s="54"/>
      <c r="BX161" s="54"/>
      <c r="BY161" s="54"/>
      <c r="BZ161" s="120"/>
      <c r="CA161" s="121" t="str">
        <f t="shared" ca="1" si="50"/>
        <v>*</v>
      </c>
      <c r="CB161" s="54"/>
      <c r="CC161" s="120"/>
      <c r="CD161" s="121" t="str">
        <f t="shared" ca="1" si="51"/>
        <v>*</v>
      </c>
      <c r="CE161" s="54"/>
      <c r="CF161" s="120"/>
      <c r="CG161" s="121" t="str">
        <f t="shared" ca="1" si="52"/>
        <v>*</v>
      </c>
      <c r="CH161" s="54"/>
      <c r="CI161" s="120"/>
      <c r="CJ161" s="121" t="str">
        <f t="shared" ca="1" si="53"/>
        <v>*</v>
      </c>
      <c r="CK161" s="54"/>
      <c r="CL161" s="54"/>
      <c r="CM161" s="121" t="str">
        <f t="shared" ca="1" si="54"/>
        <v>*</v>
      </c>
      <c r="CN161" s="54"/>
      <c r="CO161" s="113"/>
    </row>
    <row r="162" spans="1:93" s="114" customFormat="1" ht="30.75" customHeight="1" x14ac:dyDescent="0.25">
      <c r="A162" s="115">
        <v>156</v>
      </c>
      <c r="B162" s="102" t="str">
        <f t="shared" si="46"/>
        <v>*</v>
      </c>
      <c r="C162" s="102" t="str">
        <f t="shared" si="47"/>
        <v>*</v>
      </c>
      <c r="D162" s="88" t="s">
        <v>175</v>
      </c>
      <c r="E162" s="88" t="str">
        <f t="shared" si="39"/>
        <v>N/A</v>
      </c>
      <c r="F162" s="88" t="str">
        <f t="shared" si="44"/>
        <v>N/A</v>
      </c>
      <c r="G162" s="88" t="s">
        <v>189</v>
      </c>
      <c r="H162" s="60" t="str">
        <f t="shared" si="40"/>
        <v>Trabajador Oficial</v>
      </c>
      <c r="I162" s="116"/>
      <c r="J162" s="116"/>
      <c r="K162" s="117"/>
      <c r="L162" s="116"/>
      <c r="M162" s="117"/>
      <c r="N162" s="54"/>
      <c r="O162" s="54"/>
      <c r="P162" s="60" t="str">
        <f t="shared" si="45"/>
        <v>*</v>
      </c>
      <c r="Q162" s="60" t="str">
        <f t="shared" si="41"/>
        <v>Trabajador Oficial</v>
      </c>
      <c r="R162" s="60" t="str">
        <f t="shared" si="42"/>
        <v>No</v>
      </c>
      <c r="S162" s="60" t="str">
        <f t="shared" si="43"/>
        <v>N/A</v>
      </c>
      <c r="T162" s="60" t="str">
        <f>+IF(U162=0,"Definitiva",IF(U162=V162,"N/A",IF(U162&lt;&gt;V162,"Temporal",ERROR)))</f>
        <v>Definitiva</v>
      </c>
      <c r="U162" s="118"/>
      <c r="V162" s="54"/>
      <c r="W162" s="92"/>
      <c r="X162" s="171"/>
      <c r="Y162" s="118"/>
      <c r="Z162" s="54"/>
      <c r="AA162" s="54"/>
      <c r="AB162" s="54"/>
      <c r="AC162" s="119" t="str">
        <f t="shared" ca="1" si="48"/>
        <v>*</v>
      </c>
      <c r="AD162" s="120"/>
      <c r="AE162" s="54"/>
      <c r="AF162" s="54"/>
      <c r="AG162" s="120"/>
      <c r="AH162" s="54"/>
      <c r="AI162" s="120"/>
      <c r="AJ162" s="54"/>
      <c r="AK162" s="121" t="str">
        <f t="shared" ca="1" si="49"/>
        <v>*</v>
      </c>
      <c r="AL162" s="120"/>
      <c r="AM162" s="92"/>
      <c r="AN162" s="54"/>
      <c r="AO162" s="54"/>
      <c r="AP162" s="120"/>
      <c r="AQ162" s="122"/>
      <c r="AR162" s="54"/>
      <c r="AS162" s="54"/>
      <c r="AT162" s="54"/>
      <c r="AU162" s="54"/>
      <c r="AV162" s="54"/>
      <c r="AW162" s="54"/>
      <c r="AX162" s="92"/>
      <c r="AY162" s="92"/>
      <c r="AZ162" s="54"/>
      <c r="BA162" s="54"/>
      <c r="BB162" s="54"/>
      <c r="BC162" s="54"/>
      <c r="BD162" s="54"/>
      <c r="BE162" s="54"/>
      <c r="BF162" s="113"/>
      <c r="BG162" s="54"/>
      <c r="BH162" s="54"/>
      <c r="BI162" s="54"/>
      <c r="BJ162" s="54"/>
      <c r="BK162" s="54"/>
      <c r="BL162" s="54"/>
      <c r="BM162" s="54"/>
      <c r="BN162" s="54"/>
      <c r="BO162" s="54"/>
      <c r="BP162" s="54"/>
      <c r="BQ162" s="54"/>
      <c r="BR162" s="54"/>
      <c r="BS162" s="54"/>
      <c r="BT162" s="54"/>
      <c r="BU162" s="54"/>
      <c r="BV162" s="54"/>
      <c r="BW162" s="54"/>
      <c r="BX162" s="54"/>
      <c r="BY162" s="54"/>
      <c r="BZ162" s="120"/>
      <c r="CA162" s="121" t="str">
        <f t="shared" ca="1" si="50"/>
        <v>*</v>
      </c>
      <c r="CB162" s="54"/>
      <c r="CC162" s="120"/>
      <c r="CD162" s="121" t="str">
        <f t="shared" ca="1" si="51"/>
        <v>*</v>
      </c>
      <c r="CE162" s="54"/>
      <c r="CF162" s="120"/>
      <c r="CG162" s="121" t="str">
        <f t="shared" ca="1" si="52"/>
        <v>*</v>
      </c>
      <c r="CH162" s="54"/>
      <c r="CI162" s="120"/>
      <c r="CJ162" s="121" t="str">
        <f t="shared" ca="1" si="53"/>
        <v>*</v>
      </c>
      <c r="CK162" s="54"/>
      <c r="CL162" s="54"/>
      <c r="CM162" s="121" t="str">
        <f t="shared" ca="1" si="54"/>
        <v>*</v>
      </c>
      <c r="CN162" s="54"/>
      <c r="CO162" s="113"/>
    </row>
    <row r="163" spans="1:93" s="114" customFormat="1" ht="30.75" customHeight="1" x14ac:dyDescent="0.25">
      <c r="A163" s="115">
        <v>157</v>
      </c>
      <c r="B163" s="102" t="str">
        <f t="shared" si="46"/>
        <v>*</v>
      </c>
      <c r="C163" s="102" t="str">
        <f t="shared" si="47"/>
        <v>*</v>
      </c>
      <c r="D163" s="88" t="s">
        <v>175</v>
      </c>
      <c r="E163" s="88" t="str">
        <f t="shared" si="39"/>
        <v>N/A</v>
      </c>
      <c r="F163" s="88" t="str">
        <f t="shared" si="44"/>
        <v>N/A</v>
      </c>
      <c r="G163" s="88" t="s">
        <v>189</v>
      </c>
      <c r="H163" s="60" t="str">
        <f t="shared" si="40"/>
        <v>Trabajador Oficial</v>
      </c>
      <c r="I163" s="116"/>
      <c r="J163" s="116"/>
      <c r="K163" s="117"/>
      <c r="L163" s="116"/>
      <c r="M163" s="117"/>
      <c r="N163" s="54"/>
      <c r="O163" s="54"/>
      <c r="P163" s="60" t="str">
        <f t="shared" si="45"/>
        <v>*</v>
      </c>
      <c r="Q163" s="60" t="str">
        <f t="shared" si="41"/>
        <v>Trabajador Oficial</v>
      </c>
      <c r="R163" s="60" t="str">
        <f t="shared" si="42"/>
        <v>No</v>
      </c>
      <c r="S163" s="60" t="str">
        <f t="shared" si="43"/>
        <v>N/A</v>
      </c>
      <c r="T163" s="60" t="str">
        <f>+IF(U163=0,"Definitiva",IF(U163=V163,"N/A",IF(U163&lt;&gt;V163,"Temporal",ERROR)))</f>
        <v>Definitiva</v>
      </c>
      <c r="U163" s="118"/>
      <c r="V163" s="54"/>
      <c r="W163" s="92"/>
      <c r="X163" s="171"/>
      <c r="Y163" s="118"/>
      <c r="Z163" s="54"/>
      <c r="AA163" s="54"/>
      <c r="AB163" s="54"/>
      <c r="AC163" s="119" t="str">
        <f t="shared" ca="1" si="48"/>
        <v>*</v>
      </c>
      <c r="AD163" s="120"/>
      <c r="AE163" s="54"/>
      <c r="AF163" s="54"/>
      <c r="AG163" s="120"/>
      <c r="AH163" s="54"/>
      <c r="AI163" s="120"/>
      <c r="AJ163" s="54"/>
      <c r="AK163" s="121" t="str">
        <f t="shared" ca="1" si="49"/>
        <v>*</v>
      </c>
      <c r="AL163" s="120"/>
      <c r="AM163" s="92"/>
      <c r="AN163" s="54"/>
      <c r="AO163" s="54"/>
      <c r="AP163" s="120"/>
      <c r="AQ163" s="122"/>
      <c r="AR163" s="54"/>
      <c r="AS163" s="54"/>
      <c r="AT163" s="54"/>
      <c r="AU163" s="54"/>
      <c r="AV163" s="54"/>
      <c r="AW163" s="54"/>
      <c r="AX163" s="92"/>
      <c r="AY163" s="92"/>
      <c r="AZ163" s="54"/>
      <c r="BA163" s="54"/>
      <c r="BB163" s="54"/>
      <c r="BC163" s="54"/>
      <c r="BD163" s="54"/>
      <c r="BE163" s="54"/>
      <c r="BF163" s="113"/>
      <c r="BG163" s="54"/>
      <c r="BH163" s="54"/>
      <c r="BI163" s="54"/>
      <c r="BJ163" s="54"/>
      <c r="BK163" s="54"/>
      <c r="BL163" s="54"/>
      <c r="BM163" s="54"/>
      <c r="BN163" s="54"/>
      <c r="BO163" s="54"/>
      <c r="BP163" s="54"/>
      <c r="BQ163" s="54"/>
      <c r="BR163" s="54"/>
      <c r="BS163" s="54"/>
      <c r="BT163" s="54"/>
      <c r="BU163" s="54"/>
      <c r="BV163" s="54"/>
      <c r="BW163" s="54"/>
      <c r="BX163" s="54"/>
      <c r="BY163" s="54"/>
      <c r="BZ163" s="120"/>
      <c r="CA163" s="121" t="str">
        <f t="shared" ca="1" si="50"/>
        <v>*</v>
      </c>
      <c r="CB163" s="54"/>
      <c r="CC163" s="120"/>
      <c r="CD163" s="121" t="str">
        <f t="shared" ca="1" si="51"/>
        <v>*</v>
      </c>
      <c r="CE163" s="54"/>
      <c r="CF163" s="120"/>
      <c r="CG163" s="121" t="str">
        <f t="shared" ca="1" si="52"/>
        <v>*</v>
      </c>
      <c r="CH163" s="54"/>
      <c r="CI163" s="120"/>
      <c r="CJ163" s="121" t="str">
        <f t="shared" ca="1" si="53"/>
        <v>*</v>
      </c>
      <c r="CK163" s="54"/>
      <c r="CL163" s="54"/>
      <c r="CM163" s="121" t="str">
        <f t="shared" ca="1" si="54"/>
        <v>*</v>
      </c>
      <c r="CN163" s="54"/>
      <c r="CO163" s="113"/>
    </row>
    <row r="164" spans="1:93" s="114" customFormat="1" ht="30.75" customHeight="1" x14ac:dyDescent="0.25">
      <c r="A164" s="115">
        <v>158</v>
      </c>
      <c r="B164" s="102" t="str">
        <f t="shared" si="46"/>
        <v>*</v>
      </c>
      <c r="C164" s="102" t="str">
        <f t="shared" si="47"/>
        <v>*</v>
      </c>
      <c r="D164" s="88" t="s">
        <v>175</v>
      </c>
      <c r="E164" s="88" t="str">
        <f t="shared" si="39"/>
        <v>N/A</v>
      </c>
      <c r="F164" s="88" t="str">
        <f t="shared" si="44"/>
        <v>N/A</v>
      </c>
      <c r="G164" s="88" t="s">
        <v>189</v>
      </c>
      <c r="H164" s="60" t="str">
        <f t="shared" si="40"/>
        <v>Trabajador Oficial</v>
      </c>
      <c r="I164" s="116"/>
      <c r="J164" s="116"/>
      <c r="K164" s="117"/>
      <c r="L164" s="116"/>
      <c r="M164" s="117"/>
      <c r="N164" s="54"/>
      <c r="O164" s="54"/>
      <c r="P164" s="60" t="str">
        <f t="shared" si="45"/>
        <v>*</v>
      </c>
      <c r="Q164" s="60" t="str">
        <f t="shared" si="41"/>
        <v>Trabajador Oficial</v>
      </c>
      <c r="R164" s="60" t="str">
        <f t="shared" si="42"/>
        <v>No</v>
      </c>
      <c r="S164" s="60" t="str">
        <f t="shared" si="43"/>
        <v>N/A</v>
      </c>
      <c r="T164" s="60" t="str">
        <f>+IF(U164=0,"Definitiva",IF(U164=V164,"N/A",IF(U164&lt;&gt;V164,"Temporal",ERROR)))</f>
        <v>Definitiva</v>
      </c>
      <c r="U164" s="118"/>
      <c r="V164" s="54"/>
      <c r="W164" s="92"/>
      <c r="X164" s="171"/>
      <c r="Y164" s="118"/>
      <c r="Z164" s="54"/>
      <c r="AA164" s="54"/>
      <c r="AB164" s="54"/>
      <c r="AC164" s="119" t="str">
        <f t="shared" ca="1" si="48"/>
        <v>*</v>
      </c>
      <c r="AD164" s="120"/>
      <c r="AE164" s="54"/>
      <c r="AF164" s="54"/>
      <c r="AG164" s="120"/>
      <c r="AH164" s="54"/>
      <c r="AI164" s="120"/>
      <c r="AJ164" s="54"/>
      <c r="AK164" s="121" t="str">
        <f t="shared" ca="1" si="49"/>
        <v>*</v>
      </c>
      <c r="AL164" s="120"/>
      <c r="AM164" s="92"/>
      <c r="AN164" s="54"/>
      <c r="AO164" s="54"/>
      <c r="AP164" s="120"/>
      <c r="AQ164" s="122"/>
      <c r="AR164" s="54"/>
      <c r="AS164" s="54"/>
      <c r="AT164" s="54"/>
      <c r="AU164" s="54"/>
      <c r="AV164" s="54"/>
      <c r="AW164" s="54"/>
      <c r="AX164" s="92"/>
      <c r="AY164" s="92"/>
      <c r="AZ164" s="54"/>
      <c r="BA164" s="54"/>
      <c r="BB164" s="54"/>
      <c r="BC164" s="54"/>
      <c r="BD164" s="54"/>
      <c r="BE164" s="54"/>
      <c r="BF164" s="113"/>
      <c r="BG164" s="54"/>
      <c r="BH164" s="54"/>
      <c r="BI164" s="54"/>
      <c r="BJ164" s="54"/>
      <c r="BK164" s="54"/>
      <c r="BL164" s="54"/>
      <c r="BM164" s="54"/>
      <c r="BN164" s="54"/>
      <c r="BO164" s="54"/>
      <c r="BP164" s="54"/>
      <c r="BQ164" s="54"/>
      <c r="BR164" s="54"/>
      <c r="BS164" s="54"/>
      <c r="BT164" s="54"/>
      <c r="BU164" s="54"/>
      <c r="BV164" s="54"/>
      <c r="BW164" s="54"/>
      <c r="BX164" s="54"/>
      <c r="BY164" s="54"/>
      <c r="BZ164" s="120"/>
      <c r="CA164" s="121" t="str">
        <f t="shared" ca="1" si="50"/>
        <v>*</v>
      </c>
      <c r="CB164" s="54"/>
      <c r="CC164" s="120"/>
      <c r="CD164" s="121" t="str">
        <f t="shared" ca="1" si="51"/>
        <v>*</v>
      </c>
      <c r="CE164" s="54"/>
      <c r="CF164" s="120"/>
      <c r="CG164" s="121" t="str">
        <f t="shared" ca="1" si="52"/>
        <v>*</v>
      </c>
      <c r="CH164" s="54"/>
      <c r="CI164" s="120"/>
      <c r="CJ164" s="121" t="str">
        <f t="shared" ca="1" si="53"/>
        <v>*</v>
      </c>
      <c r="CK164" s="54"/>
      <c r="CL164" s="54"/>
      <c r="CM164" s="121" t="str">
        <f t="shared" ca="1" si="54"/>
        <v>*</v>
      </c>
      <c r="CN164" s="54"/>
      <c r="CO164" s="113"/>
    </row>
    <row r="165" spans="1:93" s="114" customFormat="1" ht="30.75" customHeight="1" x14ac:dyDescent="0.25">
      <c r="A165" s="115">
        <v>159</v>
      </c>
      <c r="B165" s="102" t="str">
        <f t="shared" si="46"/>
        <v>*</v>
      </c>
      <c r="C165" s="102" t="str">
        <f t="shared" si="47"/>
        <v>*</v>
      </c>
      <c r="D165" s="88" t="s">
        <v>175</v>
      </c>
      <c r="E165" s="88" t="str">
        <f t="shared" si="39"/>
        <v>N/A</v>
      </c>
      <c r="F165" s="88" t="str">
        <f t="shared" si="44"/>
        <v>N/A</v>
      </c>
      <c r="G165" s="88" t="s">
        <v>189</v>
      </c>
      <c r="H165" s="60" t="str">
        <f t="shared" si="40"/>
        <v>Trabajador Oficial</v>
      </c>
      <c r="I165" s="116"/>
      <c r="J165" s="116"/>
      <c r="K165" s="117"/>
      <c r="L165" s="116"/>
      <c r="M165" s="117"/>
      <c r="N165" s="54"/>
      <c r="O165" s="54"/>
      <c r="P165" s="60" t="str">
        <f t="shared" si="45"/>
        <v>*</v>
      </c>
      <c r="Q165" s="60" t="str">
        <f t="shared" si="41"/>
        <v>Trabajador Oficial</v>
      </c>
      <c r="R165" s="60" t="str">
        <f t="shared" si="42"/>
        <v>No</v>
      </c>
      <c r="S165" s="60" t="str">
        <f t="shared" si="43"/>
        <v>N/A</v>
      </c>
      <c r="T165" s="60" t="str">
        <f>+IF(U165=0,"Definitiva",IF(U165=V165,"N/A",IF(U165&lt;&gt;V165,"Temporal",ERROR)))</f>
        <v>Definitiva</v>
      </c>
      <c r="U165" s="118"/>
      <c r="V165" s="54"/>
      <c r="W165" s="92"/>
      <c r="X165" s="171"/>
      <c r="Y165" s="118"/>
      <c r="Z165" s="54"/>
      <c r="AA165" s="54"/>
      <c r="AB165" s="54"/>
      <c r="AC165" s="119" t="str">
        <f t="shared" ca="1" si="48"/>
        <v>*</v>
      </c>
      <c r="AD165" s="120"/>
      <c r="AE165" s="54"/>
      <c r="AF165" s="54"/>
      <c r="AG165" s="120"/>
      <c r="AH165" s="54"/>
      <c r="AI165" s="120"/>
      <c r="AJ165" s="54"/>
      <c r="AK165" s="121" t="str">
        <f t="shared" ca="1" si="49"/>
        <v>*</v>
      </c>
      <c r="AL165" s="120"/>
      <c r="AM165" s="92"/>
      <c r="AN165" s="54"/>
      <c r="AO165" s="54"/>
      <c r="AP165" s="120"/>
      <c r="AQ165" s="122"/>
      <c r="AR165" s="54"/>
      <c r="AS165" s="54"/>
      <c r="AT165" s="54"/>
      <c r="AU165" s="54"/>
      <c r="AV165" s="54"/>
      <c r="AW165" s="54"/>
      <c r="AX165" s="92"/>
      <c r="AY165" s="92"/>
      <c r="AZ165" s="54"/>
      <c r="BA165" s="54"/>
      <c r="BB165" s="54"/>
      <c r="BC165" s="54"/>
      <c r="BD165" s="54"/>
      <c r="BE165" s="54"/>
      <c r="BF165" s="113"/>
      <c r="BG165" s="54"/>
      <c r="BH165" s="54"/>
      <c r="BI165" s="54"/>
      <c r="BJ165" s="54"/>
      <c r="BK165" s="54"/>
      <c r="BL165" s="54"/>
      <c r="BM165" s="54"/>
      <c r="BN165" s="54"/>
      <c r="BO165" s="54"/>
      <c r="BP165" s="54"/>
      <c r="BQ165" s="54"/>
      <c r="BR165" s="54"/>
      <c r="BS165" s="54"/>
      <c r="BT165" s="54"/>
      <c r="BU165" s="54"/>
      <c r="BV165" s="54"/>
      <c r="BW165" s="54"/>
      <c r="BX165" s="54"/>
      <c r="BY165" s="54"/>
      <c r="BZ165" s="120"/>
      <c r="CA165" s="121" t="str">
        <f t="shared" ca="1" si="50"/>
        <v>*</v>
      </c>
      <c r="CB165" s="54"/>
      <c r="CC165" s="120"/>
      <c r="CD165" s="121" t="str">
        <f t="shared" ca="1" si="51"/>
        <v>*</v>
      </c>
      <c r="CE165" s="54"/>
      <c r="CF165" s="120"/>
      <c r="CG165" s="121" t="str">
        <f t="shared" ca="1" si="52"/>
        <v>*</v>
      </c>
      <c r="CH165" s="54"/>
      <c r="CI165" s="120"/>
      <c r="CJ165" s="121" t="str">
        <f t="shared" ca="1" si="53"/>
        <v>*</v>
      </c>
      <c r="CK165" s="54"/>
      <c r="CL165" s="54"/>
      <c r="CM165" s="121" t="str">
        <f t="shared" ca="1" si="54"/>
        <v>*</v>
      </c>
      <c r="CN165" s="54"/>
      <c r="CO165" s="113"/>
    </row>
    <row r="166" spans="1:93" s="114" customFormat="1" ht="30.75" customHeight="1" x14ac:dyDescent="0.25">
      <c r="A166" s="115">
        <v>160</v>
      </c>
      <c r="B166" s="102" t="str">
        <f t="shared" si="46"/>
        <v>*</v>
      </c>
      <c r="C166" s="102" t="str">
        <f t="shared" si="47"/>
        <v>*</v>
      </c>
      <c r="D166" s="88" t="s">
        <v>175</v>
      </c>
      <c r="E166" s="88" t="str">
        <f t="shared" si="39"/>
        <v>N/A</v>
      </c>
      <c r="F166" s="88" t="str">
        <f t="shared" si="44"/>
        <v>N/A</v>
      </c>
      <c r="G166" s="88" t="s">
        <v>189</v>
      </c>
      <c r="H166" s="60" t="str">
        <f t="shared" si="40"/>
        <v>Trabajador Oficial</v>
      </c>
      <c r="I166" s="116"/>
      <c r="J166" s="116"/>
      <c r="K166" s="117"/>
      <c r="L166" s="116"/>
      <c r="M166" s="117"/>
      <c r="N166" s="54"/>
      <c r="O166" s="54"/>
      <c r="P166" s="60" t="str">
        <f t="shared" si="45"/>
        <v>*</v>
      </c>
      <c r="Q166" s="60" t="str">
        <f t="shared" si="41"/>
        <v>Trabajador Oficial</v>
      </c>
      <c r="R166" s="60" t="str">
        <f t="shared" si="42"/>
        <v>No</v>
      </c>
      <c r="S166" s="60" t="str">
        <f t="shared" si="43"/>
        <v>N/A</v>
      </c>
      <c r="T166" s="60" t="str">
        <f>+IF(U166=0,"Definitiva",IF(U166=V166,"N/A",IF(U166&lt;&gt;V166,"Temporal",ERROR)))</f>
        <v>Definitiva</v>
      </c>
      <c r="U166" s="118"/>
      <c r="V166" s="54"/>
      <c r="W166" s="92"/>
      <c r="X166" s="171"/>
      <c r="Y166" s="118"/>
      <c r="Z166" s="54"/>
      <c r="AA166" s="54"/>
      <c r="AB166" s="54"/>
      <c r="AC166" s="119" t="str">
        <f t="shared" ca="1" si="48"/>
        <v>*</v>
      </c>
      <c r="AD166" s="120"/>
      <c r="AE166" s="54"/>
      <c r="AF166" s="54"/>
      <c r="AG166" s="120"/>
      <c r="AH166" s="54"/>
      <c r="AI166" s="120"/>
      <c r="AJ166" s="54"/>
      <c r="AK166" s="121" t="str">
        <f t="shared" ca="1" si="49"/>
        <v>*</v>
      </c>
      <c r="AL166" s="120"/>
      <c r="AM166" s="92"/>
      <c r="AN166" s="54"/>
      <c r="AO166" s="54"/>
      <c r="AP166" s="120"/>
      <c r="AQ166" s="122"/>
      <c r="AR166" s="54"/>
      <c r="AS166" s="54"/>
      <c r="AT166" s="54"/>
      <c r="AU166" s="54"/>
      <c r="AV166" s="54"/>
      <c r="AW166" s="54"/>
      <c r="AX166" s="92"/>
      <c r="AY166" s="92"/>
      <c r="AZ166" s="54"/>
      <c r="BA166" s="54"/>
      <c r="BB166" s="54"/>
      <c r="BC166" s="54"/>
      <c r="BD166" s="54"/>
      <c r="BE166" s="54"/>
      <c r="BF166" s="113"/>
      <c r="BG166" s="54"/>
      <c r="BH166" s="54"/>
      <c r="BI166" s="54"/>
      <c r="BJ166" s="54"/>
      <c r="BK166" s="54"/>
      <c r="BL166" s="54"/>
      <c r="BM166" s="54"/>
      <c r="BN166" s="54"/>
      <c r="BO166" s="54"/>
      <c r="BP166" s="54"/>
      <c r="BQ166" s="54"/>
      <c r="BR166" s="54"/>
      <c r="BS166" s="54"/>
      <c r="BT166" s="54"/>
      <c r="BU166" s="54"/>
      <c r="BV166" s="54"/>
      <c r="BW166" s="54"/>
      <c r="BX166" s="54"/>
      <c r="BY166" s="54"/>
      <c r="BZ166" s="120"/>
      <c r="CA166" s="121" t="str">
        <f t="shared" ca="1" si="50"/>
        <v>*</v>
      </c>
      <c r="CB166" s="54"/>
      <c r="CC166" s="120"/>
      <c r="CD166" s="121" t="str">
        <f t="shared" ca="1" si="51"/>
        <v>*</v>
      </c>
      <c r="CE166" s="54"/>
      <c r="CF166" s="120"/>
      <c r="CG166" s="121" t="str">
        <f t="shared" ca="1" si="52"/>
        <v>*</v>
      </c>
      <c r="CH166" s="54"/>
      <c r="CI166" s="120"/>
      <c r="CJ166" s="121" t="str">
        <f t="shared" ca="1" si="53"/>
        <v>*</v>
      </c>
      <c r="CK166" s="54"/>
      <c r="CL166" s="54"/>
      <c r="CM166" s="121" t="str">
        <f t="shared" ca="1" si="54"/>
        <v>*</v>
      </c>
      <c r="CN166" s="54"/>
      <c r="CO166" s="113"/>
    </row>
    <row r="167" spans="1:93" s="114" customFormat="1" ht="30.75" customHeight="1" x14ac:dyDescent="0.25">
      <c r="A167" s="115">
        <v>161</v>
      </c>
      <c r="B167" s="102" t="str">
        <f t="shared" si="46"/>
        <v>*</v>
      </c>
      <c r="C167" s="102" t="str">
        <f t="shared" si="47"/>
        <v>*</v>
      </c>
      <c r="D167" s="88" t="s">
        <v>175</v>
      </c>
      <c r="E167" s="88" t="str">
        <f t="shared" si="39"/>
        <v>N/A</v>
      </c>
      <c r="F167" s="88" t="str">
        <f t="shared" si="44"/>
        <v>N/A</v>
      </c>
      <c r="G167" s="88" t="s">
        <v>189</v>
      </c>
      <c r="H167" s="60" t="str">
        <f t="shared" si="40"/>
        <v>Trabajador Oficial</v>
      </c>
      <c r="I167" s="116"/>
      <c r="J167" s="116"/>
      <c r="K167" s="117"/>
      <c r="L167" s="116"/>
      <c r="M167" s="117"/>
      <c r="N167" s="54"/>
      <c r="O167" s="54"/>
      <c r="P167" s="60" t="str">
        <f t="shared" si="45"/>
        <v>*</v>
      </c>
      <c r="Q167" s="60" t="str">
        <f t="shared" si="41"/>
        <v>Trabajador Oficial</v>
      </c>
      <c r="R167" s="60" t="str">
        <f t="shared" si="42"/>
        <v>No</v>
      </c>
      <c r="S167" s="60" t="str">
        <f t="shared" si="43"/>
        <v>N/A</v>
      </c>
      <c r="T167" s="60" t="str">
        <f>+IF(U167=0,"Definitiva",IF(U167=V167,"N/A",IF(U167&lt;&gt;V167,"Temporal",ERROR)))</f>
        <v>Definitiva</v>
      </c>
      <c r="U167" s="118"/>
      <c r="V167" s="54"/>
      <c r="W167" s="92"/>
      <c r="X167" s="171"/>
      <c r="Y167" s="118"/>
      <c r="Z167" s="54"/>
      <c r="AA167" s="54"/>
      <c r="AB167" s="54"/>
      <c r="AC167" s="119" t="str">
        <f t="shared" ca="1" si="48"/>
        <v>*</v>
      </c>
      <c r="AD167" s="120"/>
      <c r="AE167" s="54"/>
      <c r="AF167" s="54"/>
      <c r="AG167" s="120"/>
      <c r="AH167" s="54"/>
      <c r="AI167" s="120"/>
      <c r="AJ167" s="54"/>
      <c r="AK167" s="121" t="str">
        <f t="shared" ca="1" si="49"/>
        <v>*</v>
      </c>
      <c r="AL167" s="120"/>
      <c r="AM167" s="92"/>
      <c r="AN167" s="54"/>
      <c r="AO167" s="54"/>
      <c r="AP167" s="120"/>
      <c r="AQ167" s="122"/>
      <c r="AR167" s="54"/>
      <c r="AS167" s="54"/>
      <c r="AT167" s="54"/>
      <c r="AU167" s="54"/>
      <c r="AV167" s="54"/>
      <c r="AW167" s="54"/>
      <c r="AX167" s="92"/>
      <c r="AY167" s="92"/>
      <c r="AZ167" s="54"/>
      <c r="BA167" s="54"/>
      <c r="BB167" s="54"/>
      <c r="BC167" s="54"/>
      <c r="BD167" s="54"/>
      <c r="BE167" s="54"/>
      <c r="BF167" s="113"/>
      <c r="BG167" s="54"/>
      <c r="BH167" s="54"/>
      <c r="BI167" s="54"/>
      <c r="BJ167" s="54"/>
      <c r="BK167" s="54"/>
      <c r="BL167" s="54"/>
      <c r="BM167" s="54"/>
      <c r="BN167" s="54"/>
      <c r="BO167" s="54"/>
      <c r="BP167" s="54"/>
      <c r="BQ167" s="54"/>
      <c r="BR167" s="54"/>
      <c r="BS167" s="54"/>
      <c r="BT167" s="54"/>
      <c r="BU167" s="54"/>
      <c r="BV167" s="54"/>
      <c r="BW167" s="54"/>
      <c r="BX167" s="54"/>
      <c r="BY167" s="54"/>
      <c r="BZ167" s="120"/>
      <c r="CA167" s="121" t="str">
        <f t="shared" ca="1" si="50"/>
        <v>*</v>
      </c>
      <c r="CB167" s="54"/>
      <c r="CC167" s="120"/>
      <c r="CD167" s="121" t="str">
        <f t="shared" ca="1" si="51"/>
        <v>*</v>
      </c>
      <c r="CE167" s="54"/>
      <c r="CF167" s="120"/>
      <c r="CG167" s="121" t="str">
        <f t="shared" ca="1" si="52"/>
        <v>*</v>
      </c>
      <c r="CH167" s="54"/>
      <c r="CI167" s="120"/>
      <c r="CJ167" s="121" t="str">
        <f t="shared" ca="1" si="53"/>
        <v>*</v>
      </c>
      <c r="CK167" s="54"/>
      <c r="CL167" s="54"/>
      <c r="CM167" s="121" t="str">
        <f t="shared" ca="1" si="54"/>
        <v>*</v>
      </c>
      <c r="CN167" s="54"/>
      <c r="CO167" s="113"/>
    </row>
    <row r="168" spans="1:93" s="114" customFormat="1" ht="30.75" customHeight="1" x14ac:dyDescent="0.25">
      <c r="A168" s="115">
        <v>162</v>
      </c>
      <c r="B168" s="102" t="str">
        <f t="shared" si="46"/>
        <v>*</v>
      </c>
      <c r="C168" s="102" t="str">
        <f t="shared" si="47"/>
        <v>*</v>
      </c>
      <c r="D168" s="88" t="s">
        <v>175</v>
      </c>
      <c r="E168" s="88" t="str">
        <f t="shared" si="39"/>
        <v>N/A</v>
      </c>
      <c r="F168" s="88" t="str">
        <f t="shared" si="44"/>
        <v>N/A</v>
      </c>
      <c r="G168" s="88" t="s">
        <v>189</v>
      </c>
      <c r="H168" s="60" t="str">
        <f t="shared" si="40"/>
        <v>Trabajador Oficial</v>
      </c>
      <c r="I168" s="116"/>
      <c r="J168" s="116"/>
      <c r="K168" s="117"/>
      <c r="L168" s="116"/>
      <c r="M168" s="117"/>
      <c r="N168" s="54"/>
      <c r="O168" s="54"/>
      <c r="P168" s="60" t="str">
        <f t="shared" si="45"/>
        <v>*</v>
      </c>
      <c r="Q168" s="60" t="str">
        <f t="shared" si="41"/>
        <v>Trabajador Oficial</v>
      </c>
      <c r="R168" s="60" t="str">
        <f t="shared" si="42"/>
        <v>No</v>
      </c>
      <c r="S168" s="60" t="str">
        <f t="shared" si="43"/>
        <v>N/A</v>
      </c>
      <c r="T168" s="60" t="str">
        <f>+IF(U168=0,"Definitiva",IF(U168=V168,"N/A",IF(U168&lt;&gt;V168,"Temporal",ERROR)))</f>
        <v>Definitiva</v>
      </c>
      <c r="U168" s="118"/>
      <c r="V168" s="54"/>
      <c r="W168" s="92"/>
      <c r="X168" s="171"/>
      <c r="Y168" s="118"/>
      <c r="Z168" s="54"/>
      <c r="AA168" s="54"/>
      <c r="AB168" s="54"/>
      <c r="AC168" s="119" t="str">
        <f t="shared" ca="1" si="48"/>
        <v>*</v>
      </c>
      <c r="AD168" s="120"/>
      <c r="AE168" s="54"/>
      <c r="AF168" s="54"/>
      <c r="AG168" s="120"/>
      <c r="AH168" s="54"/>
      <c r="AI168" s="120"/>
      <c r="AJ168" s="54"/>
      <c r="AK168" s="121" t="str">
        <f t="shared" ca="1" si="49"/>
        <v>*</v>
      </c>
      <c r="AL168" s="120"/>
      <c r="AM168" s="92"/>
      <c r="AN168" s="54"/>
      <c r="AO168" s="54"/>
      <c r="AP168" s="120"/>
      <c r="AQ168" s="122"/>
      <c r="AR168" s="54"/>
      <c r="AS168" s="54"/>
      <c r="AT168" s="54"/>
      <c r="AU168" s="54"/>
      <c r="AV168" s="54"/>
      <c r="AW168" s="54"/>
      <c r="AX168" s="92"/>
      <c r="AY168" s="92"/>
      <c r="AZ168" s="54"/>
      <c r="BA168" s="54"/>
      <c r="BB168" s="54"/>
      <c r="BC168" s="54"/>
      <c r="BD168" s="54"/>
      <c r="BE168" s="54"/>
      <c r="BF168" s="113"/>
      <c r="BG168" s="54"/>
      <c r="BH168" s="54"/>
      <c r="BI168" s="54"/>
      <c r="BJ168" s="54"/>
      <c r="BK168" s="54"/>
      <c r="BL168" s="54"/>
      <c r="BM168" s="54"/>
      <c r="BN168" s="54"/>
      <c r="BO168" s="54"/>
      <c r="BP168" s="54"/>
      <c r="BQ168" s="54"/>
      <c r="BR168" s="54"/>
      <c r="BS168" s="54"/>
      <c r="BT168" s="54"/>
      <c r="BU168" s="54"/>
      <c r="BV168" s="54"/>
      <c r="BW168" s="54"/>
      <c r="BX168" s="54"/>
      <c r="BY168" s="54"/>
      <c r="BZ168" s="120"/>
      <c r="CA168" s="121" t="str">
        <f t="shared" ca="1" si="50"/>
        <v>*</v>
      </c>
      <c r="CB168" s="54"/>
      <c r="CC168" s="120"/>
      <c r="CD168" s="121" t="str">
        <f t="shared" ca="1" si="51"/>
        <v>*</v>
      </c>
      <c r="CE168" s="54"/>
      <c r="CF168" s="120"/>
      <c r="CG168" s="121" t="str">
        <f t="shared" ca="1" si="52"/>
        <v>*</v>
      </c>
      <c r="CH168" s="54"/>
      <c r="CI168" s="120"/>
      <c r="CJ168" s="121" t="str">
        <f t="shared" ca="1" si="53"/>
        <v>*</v>
      </c>
      <c r="CK168" s="54"/>
      <c r="CL168" s="54"/>
      <c r="CM168" s="121" t="str">
        <f t="shared" ca="1" si="54"/>
        <v>*</v>
      </c>
      <c r="CN168" s="54"/>
      <c r="CO168" s="113"/>
    </row>
    <row r="169" spans="1:93" s="114" customFormat="1" ht="30.75" customHeight="1" x14ac:dyDescent="0.25">
      <c r="A169" s="115">
        <v>163</v>
      </c>
      <c r="B169" s="102" t="str">
        <f t="shared" si="46"/>
        <v>*</v>
      </c>
      <c r="C169" s="102" t="str">
        <f t="shared" si="47"/>
        <v>*</v>
      </c>
      <c r="D169" s="88" t="s">
        <v>175</v>
      </c>
      <c r="E169" s="88" t="str">
        <f t="shared" si="39"/>
        <v>N/A</v>
      </c>
      <c r="F169" s="88" t="str">
        <f t="shared" si="44"/>
        <v>N/A</v>
      </c>
      <c r="G169" s="88" t="s">
        <v>189</v>
      </c>
      <c r="H169" s="60" t="str">
        <f t="shared" si="40"/>
        <v>Trabajador Oficial</v>
      </c>
      <c r="I169" s="116"/>
      <c r="J169" s="116"/>
      <c r="K169" s="117"/>
      <c r="L169" s="116"/>
      <c r="M169" s="117"/>
      <c r="N169" s="54"/>
      <c r="O169" s="54"/>
      <c r="P169" s="60" t="str">
        <f t="shared" si="45"/>
        <v>*</v>
      </c>
      <c r="Q169" s="60" t="str">
        <f t="shared" si="41"/>
        <v>Trabajador Oficial</v>
      </c>
      <c r="R169" s="60" t="str">
        <f t="shared" si="42"/>
        <v>No</v>
      </c>
      <c r="S169" s="60" t="str">
        <f t="shared" si="43"/>
        <v>N/A</v>
      </c>
      <c r="T169" s="60" t="str">
        <f>+IF(U169=0,"Definitiva",IF(U169=V169,"N/A",IF(U169&lt;&gt;V169,"Temporal",ERROR)))</f>
        <v>Definitiva</v>
      </c>
      <c r="U169" s="118"/>
      <c r="V169" s="54"/>
      <c r="W169" s="92"/>
      <c r="X169" s="171"/>
      <c r="Y169" s="118"/>
      <c r="Z169" s="54"/>
      <c r="AA169" s="54"/>
      <c r="AB169" s="54"/>
      <c r="AC169" s="119" t="str">
        <f t="shared" ca="1" si="48"/>
        <v>*</v>
      </c>
      <c r="AD169" s="120"/>
      <c r="AE169" s="54"/>
      <c r="AF169" s="54"/>
      <c r="AG169" s="120"/>
      <c r="AH169" s="54"/>
      <c r="AI169" s="120"/>
      <c r="AJ169" s="54"/>
      <c r="AK169" s="121" t="str">
        <f t="shared" ca="1" si="49"/>
        <v>*</v>
      </c>
      <c r="AL169" s="120"/>
      <c r="AM169" s="92"/>
      <c r="AN169" s="54"/>
      <c r="AO169" s="54"/>
      <c r="AP169" s="120"/>
      <c r="AQ169" s="122"/>
      <c r="AR169" s="54"/>
      <c r="AS169" s="54"/>
      <c r="AT169" s="54"/>
      <c r="AU169" s="54"/>
      <c r="AV169" s="54"/>
      <c r="AW169" s="54"/>
      <c r="AX169" s="92"/>
      <c r="AY169" s="92"/>
      <c r="AZ169" s="54"/>
      <c r="BA169" s="54"/>
      <c r="BB169" s="54"/>
      <c r="BC169" s="54"/>
      <c r="BD169" s="54"/>
      <c r="BE169" s="54"/>
      <c r="BF169" s="113"/>
      <c r="BG169" s="54"/>
      <c r="BH169" s="54"/>
      <c r="BI169" s="54"/>
      <c r="BJ169" s="54"/>
      <c r="BK169" s="54"/>
      <c r="BL169" s="54"/>
      <c r="BM169" s="54"/>
      <c r="BN169" s="54"/>
      <c r="BO169" s="54"/>
      <c r="BP169" s="54"/>
      <c r="BQ169" s="54"/>
      <c r="BR169" s="54"/>
      <c r="BS169" s="54"/>
      <c r="BT169" s="54"/>
      <c r="BU169" s="54"/>
      <c r="BV169" s="54"/>
      <c r="BW169" s="54"/>
      <c r="BX169" s="54"/>
      <c r="BY169" s="54"/>
      <c r="BZ169" s="120"/>
      <c r="CA169" s="121" t="str">
        <f t="shared" ca="1" si="50"/>
        <v>*</v>
      </c>
      <c r="CB169" s="54"/>
      <c r="CC169" s="120"/>
      <c r="CD169" s="121" t="str">
        <f t="shared" ca="1" si="51"/>
        <v>*</v>
      </c>
      <c r="CE169" s="54"/>
      <c r="CF169" s="120"/>
      <c r="CG169" s="121" t="str">
        <f t="shared" ca="1" si="52"/>
        <v>*</v>
      </c>
      <c r="CH169" s="54"/>
      <c r="CI169" s="120"/>
      <c r="CJ169" s="121" t="str">
        <f t="shared" ca="1" si="53"/>
        <v>*</v>
      </c>
      <c r="CK169" s="54"/>
      <c r="CL169" s="54"/>
      <c r="CM169" s="121" t="str">
        <f t="shared" ca="1" si="54"/>
        <v>*</v>
      </c>
      <c r="CN169" s="54"/>
      <c r="CO169" s="113"/>
    </row>
    <row r="170" spans="1:93" s="114" customFormat="1" ht="30.75" customHeight="1" x14ac:dyDescent="0.25">
      <c r="A170" s="115">
        <v>164</v>
      </c>
      <c r="B170" s="102" t="str">
        <f t="shared" si="46"/>
        <v>*</v>
      </c>
      <c r="C170" s="102" t="str">
        <f t="shared" si="47"/>
        <v>*</v>
      </c>
      <c r="D170" s="88" t="s">
        <v>175</v>
      </c>
      <c r="E170" s="88" t="str">
        <f t="shared" si="39"/>
        <v>N/A</v>
      </c>
      <c r="F170" s="88" t="str">
        <f t="shared" si="44"/>
        <v>N/A</v>
      </c>
      <c r="G170" s="88" t="s">
        <v>189</v>
      </c>
      <c r="H170" s="60" t="str">
        <f t="shared" si="40"/>
        <v>Trabajador Oficial</v>
      </c>
      <c r="I170" s="116"/>
      <c r="J170" s="116"/>
      <c r="K170" s="117"/>
      <c r="L170" s="116"/>
      <c r="M170" s="117"/>
      <c r="N170" s="54"/>
      <c r="O170" s="54"/>
      <c r="P170" s="60" t="str">
        <f t="shared" si="45"/>
        <v>*</v>
      </c>
      <c r="Q170" s="60" t="str">
        <f t="shared" si="41"/>
        <v>Trabajador Oficial</v>
      </c>
      <c r="R170" s="60" t="str">
        <f t="shared" si="42"/>
        <v>No</v>
      </c>
      <c r="S170" s="60" t="str">
        <f t="shared" si="43"/>
        <v>N/A</v>
      </c>
      <c r="T170" s="60" t="str">
        <f>+IF(U170=0,"Definitiva",IF(U170=V170,"N/A",IF(U170&lt;&gt;V170,"Temporal",ERROR)))</f>
        <v>Definitiva</v>
      </c>
      <c r="U170" s="118"/>
      <c r="V170" s="54"/>
      <c r="W170" s="92"/>
      <c r="X170" s="171"/>
      <c r="Y170" s="118"/>
      <c r="Z170" s="54"/>
      <c r="AA170" s="54"/>
      <c r="AB170" s="54"/>
      <c r="AC170" s="119" t="str">
        <f t="shared" ca="1" si="48"/>
        <v>*</v>
      </c>
      <c r="AD170" s="120"/>
      <c r="AE170" s="54"/>
      <c r="AF170" s="54"/>
      <c r="AG170" s="120"/>
      <c r="AH170" s="54"/>
      <c r="AI170" s="120"/>
      <c r="AJ170" s="54"/>
      <c r="AK170" s="121" t="str">
        <f t="shared" ca="1" si="49"/>
        <v>*</v>
      </c>
      <c r="AL170" s="120"/>
      <c r="AM170" s="92"/>
      <c r="AN170" s="54"/>
      <c r="AO170" s="54"/>
      <c r="AP170" s="120"/>
      <c r="AQ170" s="122"/>
      <c r="AR170" s="54"/>
      <c r="AS170" s="54"/>
      <c r="AT170" s="54"/>
      <c r="AU170" s="54"/>
      <c r="AV170" s="54"/>
      <c r="AW170" s="54"/>
      <c r="AX170" s="92"/>
      <c r="AY170" s="92"/>
      <c r="AZ170" s="54"/>
      <c r="BA170" s="54"/>
      <c r="BB170" s="54"/>
      <c r="BC170" s="54"/>
      <c r="BD170" s="54"/>
      <c r="BE170" s="54"/>
      <c r="BF170" s="113"/>
      <c r="BG170" s="54"/>
      <c r="BH170" s="54"/>
      <c r="BI170" s="54"/>
      <c r="BJ170" s="54"/>
      <c r="BK170" s="54"/>
      <c r="BL170" s="54"/>
      <c r="BM170" s="54"/>
      <c r="BN170" s="54"/>
      <c r="BO170" s="54"/>
      <c r="BP170" s="54"/>
      <c r="BQ170" s="54"/>
      <c r="BR170" s="54"/>
      <c r="BS170" s="54"/>
      <c r="BT170" s="54"/>
      <c r="BU170" s="54"/>
      <c r="BV170" s="54"/>
      <c r="BW170" s="54"/>
      <c r="BX170" s="54"/>
      <c r="BY170" s="54"/>
      <c r="BZ170" s="120"/>
      <c r="CA170" s="121" t="str">
        <f t="shared" ca="1" si="50"/>
        <v>*</v>
      </c>
      <c r="CB170" s="54"/>
      <c r="CC170" s="120"/>
      <c r="CD170" s="121" t="str">
        <f t="shared" ca="1" si="51"/>
        <v>*</v>
      </c>
      <c r="CE170" s="54"/>
      <c r="CF170" s="120"/>
      <c r="CG170" s="121" t="str">
        <f t="shared" ca="1" si="52"/>
        <v>*</v>
      </c>
      <c r="CH170" s="54"/>
      <c r="CI170" s="120"/>
      <c r="CJ170" s="121" t="str">
        <f t="shared" ca="1" si="53"/>
        <v>*</v>
      </c>
      <c r="CK170" s="54"/>
      <c r="CL170" s="54"/>
      <c r="CM170" s="121" t="str">
        <f t="shared" ca="1" si="54"/>
        <v>*</v>
      </c>
      <c r="CN170" s="54"/>
      <c r="CO170" s="113"/>
    </row>
    <row r="171" spans="1:93" s="114" customFormat="1" ht="30.75" customHeight="1" x14ac:dyDescent="0.25">
      <c r="A171" s="115">
        <v>165</v>
      </c>
      <c r="B171" s="102" t="str">
        <f t="shared" si="46"/>
        <v>*</v>
      </c>
      <c r="C171" s="102" t="str">
        <f t="shared" si="47"/>
        <v>*</v>
      </c>
      <c r="D171" s="88" t="s">
        <v>175</v>
      </c>
      <c r="E171" s="88" t="str">
        <f t="shared" si="39"/>
        <v>N/A</v>
      </c>
      <c r="F171" s="88" t="str">
        <f t="shared" si="44"/>
        <v>N/A</v>
      </c>
      <c r="G171" s="88" t="s">
        <v>189</v>
      </c>
      <c r="H171" s="60" t="str">
        <f t="shared" si="40"/>
        <v>Trabajador Oficial</v>
      </c>
      <c r="I171" s="116"/>
      <c r="J171" s="116"/>
      <c r="K171" s="117"/>
      <c r="L171" s="116"/>
      <c r="M171" s="117"/>
      <c r="N171" s="54"/>
      <c r="O171" s="54"/>
      <c r="P171" s="60" t="str">
        <f t="shared" si="45"/>
        <v>*</v>
      </c>
      <c r="Q171" s="60" t="str">
        <f t="shared" si="41"/>
        <v>Trabajador Oficial</v>
      </c>
      <c r="R171" s="60" t="str">
        <f t="shared" si="42"/>
        <v>No</v>
      </c>
      <c r="S171" s="60" t="str">
        <f t="shared" si="43"/>
        <v>N/A</v>
      </c>
      <c r="T171" s="60" t="str">
        <f>+IF(U171=0,"Definitiva",IF(U171=V171,"N/A",IF(U171&lt;&gt;V171,"Temporal",ERROR)))</f>
        <v>Definitiva</v>
      </c>
      <c r="U171" s="118"/>
      <c r="V171" s="54"/>
      <c r="W171" s="92"/>
      <c r="X171" s="171"/>
      <c r="Y171" s="118"/>
      <c r="Z171" s="54"/>
      <c r="AA171" s="54"/>
      <c r="AB171" s="54"/>
      <c r="AC171" s="119" t="str">
        <f t="shared" ca="1" si="48"/>
        <v>*</v>
      </c>
      <c r="AD171" s="120"/>
      <c r="AE171" s="54"/>
      <c r="AF171" s="54"/>
      <c r="AG171" s="120"/>
      <c r="AH171" s="54"/>
      <c r="AI171" s="120"/>
      <c r="AJ171" s="54"/>
      <c r="AK171" s="121" t="str">
        <f t="shared" ca="1" si="49"/>
        <v>*</v>
      </c>
      <c r="AL171" s="120"/>
      <c r="AM171" s="92"/>
      <c r="AN171" s="54"/>
      <c r="AO171" s="54"/>
      <c r="AP171" s="120"/>
      <c r="AQ171" s="122"/>
      <c r="AR171" s="54"/>
      <c r="AS171" s="54"/>
      <c r="AT171" s="54"/>
      <c r="AU171" s="54"/>
      <c r="AV171" s="54"/>
      <c r="AW171" s="54"/>
      <c r="AX171" s="92"/>
      <c r="AY171" s="92"/>
      <c r="AZ171" s="54"/>
      <c r="BA171" s="54"/>
      <c r="BB171" s="54"/>
      <c r="BC171" s="54"/>
      <c r="BD171" s="54"/>
      <c r="BE171" s="54"/>
      <c r="BF171" s="113"/>
      <c r="BG171" s="54"/>
      <c r="BH171" s="54"/>
      <c r="BI171" s="54"/>
      <c r="BJ171" s="54"/>
      <c r="BK171" s="54"/>
      <c r="BL171" s="54"/>
      <c r="BM171" s="54"/>
      <c r="BN171" s="54"/>
      <c r="BO171" s="54"/>
      <c r="BP171" s="54"/>
      <c r="BQ171" s="54"/>
      <c r="BR171" s="54"/>
      <c r="BS171" s="54"/>
      <c r="BT171" s="54"/>
      <c r="BU171" s="54"/>
      <c r="BV171" s="54"/>
      <c r="BW171" s="54"/>
      <c r="BX171" s="54"/>
      <c r="BY171" s="54"/>
      <c r="BZ171" s="120"/>
      <c r="CA171" s="121" t="str">
        <f t="shared" ca="1" si="50"/>
        <v>*</v>
      </c>
      <c r="CB171" s="54"/>
      <c r="CC171" s="120"/>
      <c r="CD171" s="121" t="str">
        <f t="shared" ca="1" si="51"/>
        <v>*</v>
      </c>
      <c r="CE171" s="54"/>
      <c r="CF171" s="120"/>
      <c r="CG171" s="121" t="str">
        <f t="shared" ca="1" si="52"/>
        <v>*</v>
      </c>
      <c r="CH171" s="54"/>
      <c r="CI171" s="120"/>
      <c r="CJ171" s="121" t="str">
        <f t="shared" ca="1" si="53"/>
        <v>*</v>
      </c>
      <c r="CK171" s="54"/>
      <c r="CL171" s="54"/>
      <c r="CM171" s="121" t="str">
        <f t="shared" ca="1" si="54"/>
        <v>*</v>
      </c>
      <c r="CN171" s="54"/>
      <c r="CO171" s="113"/>
    </row>
    <row r="172" spans="1:93" s="114" customFormat="1" ht="30.75" customHeight="1" x14ac:dyDescent="0.25">
      <c r="A172" s="115">
        <v>166</v>
      </c>
      <c r="B172" s="102" t="str">
        <f t="shared" si="46"/>
        <v>*</v>
      </c>
      <c r="C172" s="102" t="str">
        <f t="shared" si="47"/>
        <v>*</v>
      </c>
      <c r="D172" s="88" t="s">
        <v>175</v>
      </c>
      <c r="E172" s="88" t="str">
        <f t="shared" si="39"/>
        <v>N/A</v>
      </c>
      <c r="F172" s="88" t="str">
        <f t="shared" si="44"/>
        <v>N/A</v>
      </c>
      <c r="G172" s="88" t="s">
        <v>189</v>
      </c>
      <c r="H172" s="60" t="str">
        <f t="shared" si="40"/>
        <v>Trabajador Oficial</v>
      </c>
      <c r="I172" s="116"/>
      <c r="J172" s="116"/>
      <c r="K172" s="117"/>
      <c r="L172" s="116"/>
      <c r="M172" s="117"/>
      <c r="N172" s="54"/>
      <c r="O172" s="54"/>
      <c r="P172" s="60" t="str">
        <f t="shared" si="45"/>
        <v>*</v>
      </c>
      <c r="Q172" s="60" t="str">
        <f t="shared" si="41"/>
        <v>Trabajador Oficial</v>
      </c>
      <c r="R172" s="60" t="str">
        <f t="shared" si="42"/>
        <v>No</v>
      </c>
      <c r="S172" s="60" t="str">
        <f t="shared" si="43"/>
        <v>N/A</v>
      </c>
      <c r="T172" s="60" t="str">
        <f>+IF(U172=0,"Definitiva",IF(U172=V172,"N/A",IF(U172&lt;&gt;V172,"Temporal",ERROR)))</f>
        <v>Definitiva</v>
      </c>
      <c r="U172" s="118"/>
      <c r="V172" s="54"/>
      <c r="W172" s="92"/>
      <c r="X172" s="171"/>
      <c r="Y172" s="118"/>
      <c r="Z172" s="54"/>
      <c r="AA172" s="54"/>
      <c r="AB172" s="54"/>
      <c r="AC172" s="119" t="str">
        <f t="shared" ca="1" si="48"/>
        <v>*</v>
      </c>
      <c r="AD172" s="120"/>
      <c r="AE172" s="54"/>
      <c r="AF172" s="54"/>
      <c r="AG172" s="120"/>
      <c r="AH172" s="54"/>
      <c r="AI172" s="120"/>
      <c r="AJ172" s="54"/>
      <c r="AK172" s="121" t="str">
        <f t="shared" ca="1" si="49"/>
        <v>*</v>
      </c>
      <c r="AL172" s="120"/>
      <c r="AM172" s="92"/>
      <c r="AN172" s="54"/>
      <c r="AO172" s="54"/>
      <c r="AP172" s="120"/>
      <c r="AQ172" s="122"/>
      <c r="AR172" s="54"/>
      <c r="AS172" s="54"/>
      <c r="AT172" s="54"/>
      <c r="AU172" s="54"/>
      <c r="AV172" s="54"/>
      <c r="AW172" s="54"/>
      <c r="AX172" s="92"/>
      <c r="AY172" s="92"/>
      <c r="AZ172" s="54"/>
      <c r="BA172" s="54"/>
      <c r="BB172" s="54"/>
      <c r="BC172" s="54"/>
      <c r="BD172" s="54"/>
      <c r="BE172" s="54"/>
      <c r="BF172" s="113"/>
      <c r="BG172" s="54"/>
      <c r="BH172" s="54"/>
      <c r="BI172" s="54"/>
      <c r="BJ172" s="54"/>
      <c r="BK172" s="54"/>
      <c r="BL172" s="54"/>
      <c r="BM172" s="54"/>
      <c r="BN172" s="54"/>
      <c r="BO172" s="54"/>
      <c r="BP172" s="54"/>
      <c r="BQ172" s="54"/>
      <c r="BR172" s="54"/>
      <c r="BS172" s="54"/>
      <c r="BT172" s="54"/>
      <c r="BU172" s="54"/>
      <c r="BV172" s="54"/>
      <c r="BW172" s="54"/>
      <c r="BX172" s="54"/>
      <c r="BY172" s="54"/>
      <c r="BZ172" s="120"/>
      <c r="CA172" s="121" t="str">
        <f t="shared" ca="1" si="50"/>
        <v>*</v>
      </c>
      <c r="CB172" s="54"/>
      <c r="CC172" s="120"/>
      <c r="CD172" s="121" t="str">
        <f t="shared" ca="1" si="51"/>
        <v>*</v>
      </c>
      <c r="CE172" s="54"/>
      <c r="CF172" s="120"/>
      <c r="CG172" s="121" t="str">
        <f t="shared" ca="1" si="52"/>
        <v>*</v>
      </c>
      <c r="CH172" s="54"/>
      <c r="CI172" s="120"/>
      <c r="CJ172" s="121" t="str">
        <f t="shared" ca="1" si="53"/>
        <v>*</v>
      </c>
      <c r="CK172" s="54"/>
      <c r="CL172" s="54"/>
      <c r="CM172" s="121" t="str">
        <f t="shared" ca="1" si="54"/>
        <v>*</v>
      </c>
      <c r="CN172" s="54"/>
      <c r="CO172" s="113"/>
    </row>
    <row r="173" spans="1:93" s="114" customFormat="1" ht="30.75" customHeight="1" x14ac:dyDescent="0.25">
      <c r="A173" s="115">
        <v>167</v>
      </c>
      <c r="B173" s="102" t="str">
        <f t="shared" si="46"/>
        <v>*</v>
      </c>
      <c r="C173" s="102" t="str">
        <f t="shared" si="47"/>
        <v>*</v>
      </c>
      <c r="D173" s="88" t="s">
        <v>175</v>
      </c>
      <c r="E173" s="88" t="str">
        <f t="shared" si="39"/>
        <v>N/A</v>
      </c>
      <c r="F173" s="88" t="str">
        <f t="shared" si="44"/>
        <v>N/A</v>
      </c>
      <c r="G173" s="88" t="s">
        <v>189</v>
      </c>
      <c r="H173" s="60" t="str">
        <f t="shared" si="40"/>
        <v>Trabajador Oficial</v>
      </c>
      <c r="I173" s="116"/>
      <c r="J173" s="116"/>
      <c r="K173" s="117"/>
      <c r="L173" s="116"/>
      <c r="M173" s="117"/>
      <c r="N173" s="54"/>
      <c r="O173" s="54"/>
      <c r="P173" s="60" t="str">
        <f t="shared" si="45"/>
        <v>*</v>
      </c>
      <c r="Q173" s="60" t="str">
        <f t="shared" si="41"/>
        <v>Trabajador Oficial</v>
      </c>
      <c r="R173" s="60" t="str">
        <f t="shared" si="42"/>
        <v>No</v>
      </c>
      <c r="S173" s="60" t="str">
        <f t="shared" si="43"/>
        <v>N/A</v>
      </c>
      <c r="T173" s="60" t="str">
        <f>+IF(U173=0,"Definitiva",IF(U173=V173,"N/A",IF(U173&lt;&gt;V173,"Temporal",ERROR)))</f>
        <v>Definitiva</v>
      </c>
      <c r="U173" s="118"/>
      <c r="V173" s="54"/>
      <c r="W173" s="92"/>
      <c r="X173" s="171"/>
      <c r="Y173" s="118"/>
      <c r="Z173" s="54"/>
      <c r="AA173" s="54"/>
      <c r="AB173" s="54"/>
      <c r="AC173" s="119" t="str">
        <f t="shared" ca="1" si="48"/>
        <v>*</v>
      </c>
      <c r="AD173" s="120"/>
      <c r="AE173" s="54"/>
      <c r="AF173" s="54"/>
      <c r="AG173" s="120"/>
      <c r="AH173" s="54"/>
      <c r="AI173" s="120"/>
      <c r="AJ173" s="54"/>
      <c r="AK173" s="121" t="str">
        <f t="shared" ca="1" si="49"/>
        <v>*</v>
      </c>
      <c r="AL173" s="120"/>
      <c r="AM173" s="92"/>
      <c r="AN173" s="54"/>
      <c r="AO173" s="54"/>
      <c r="AP173" s="120"/>
      <c r="AQ173" s="122"/>
      <c r="AR173" s="54"/>
      <c r="AS173" s="54"/>
      <c r="AT173" s="54"/>
      <c r="AU173" s="54"/>
      <c r="AV173" s="54"/>
      <c r="AW173" s="54"/>
      <c r="AX173" s="92"/>
      <c r="AY173" s="92"/>
      <c r="AZ173" s="54"/>
      <c r="BA173" s="54"/>
      <c r="BB173" s="54"/>
      <c r="BC173" s="54"/>
      <c r="BD173" s="54"/>
      <c r="BE173" s="54"/>
      <c r="BF173" s="113"/>
      <c r="BG173" s="54"/>
      <c r="BH173" s="54"/>
      <c r="BI173" s="54"/>
      <c r="BJ173" s="54"/>
      <c r="BK173" s="54"/>
      <c r="BL173" s="54"/>
      <c r="BM173" s="54"/>
      <c r="BN173" s="54"/>
      <c r="BO173" s="54"/>
      <c r="BP173" s="54"/>
      <c r="BQ173" s="54"/>
      <c r="BR173" s="54"/>
      <c r="BS173" s="54"/>
      <c r="BT173" s="54"/>
      <c r="BU173" s="54"/>
      <c r="BV173" s="54"/>
      <c r="BW173" s="54"/>
      <c r="BX173" s="54"/>
      <c r="BY173" s="54"/>
      <c r="BZ173" s="120"/>
      <c r="CA173" s="121" t="str">
        <f t="shared" ca="1" si="50"/>
        <v>*</v>
      </c>
      <c r="CB173" s="54"/>
      <c r="CC173" s="120"/>
      <c r="CD173" s="121" t="str">
        <f t="shared" ca="1" si="51"/>
        <v>*</v>
      </c>
      <c r="CE173" s="54"/>
      <c r="CF173" s="120"/>
      <c r="CG173" s="121" t="str">
        <f t="shared" ca="1" si="52"/>
        <v>*</v>
      </c>
      <c r="CH173" s="54"/>
      <c r="CI173" s="120"/>
      <c r="CJ173" s="121" t="str">
        <f t="shared" ca="1" si="53"/>
        <v>*</v>
      </c>
      <c r="CK173" s="54"/>
      <c r="CL173" s="54"/>
      <c r="CM173" s="121" t="str">
        <f t="shared" ca="1" si="54"/>
        <v>*</v>
      </c>
      <c r="CN173" s="54"/>
      <c r="CO173" s="113"/>
    </row>
    <row r="174" spans="1:93" s="114" customFormat="1" ht="30.75" customHeight="1" x14ac:dyDescent="0.25">
      <c r="A174" s="115">
        <v>168</v>
      </c>
      <c r="B174" s="102" t="str">
        <f t="shared" si="46"/>
        <v>*</v>
      </c>
      <c r="C174" s="102" t="str">
        <f t="shared" si="47"/>
        <v>*</v>
      </c>
      <c r="D174" s="88" t="s">
        <v>175</v>
      </c>
      <c r="E174" s="88" t="str">
        <f t="shared" si="39"/>
        <v>N/A</v>
      </c>
      <c r="F174" s="88" t="str">
        <f t="shared" si="44"/>
        <v>N/A</v>
      </c>
      <c r="G174" s="88" t="s">
        <v>189</v>
      </c>
      <c r="H174" s="60" t="str">
        <f t="shared" si="40"/>
        <v>Trabajador Oficial</v>
      </c>
      <c r="I174" s="116"/>
      <c r="J174" s="116"/>
      <c r="K174" s="117"/>
      <c r="L174" s="116"/>
      <c r="M174" s="117"/>
      <c r="N174" s="54"/>
      <c r="O174" s="54"/>
      <c r="P174" s="60" t="str">
        <f t="shared" si="45"/>
        <v>*</v>
      </c>
      <c r="Q174" s="60" t="str">
        <f t="shared" si="41"/>
        <v>Trabajador Oficial</v>
      </c>
      <c r="R174" s="60" t="str">
        <f t="shared" si="42"/>
        <v>No</v>
      </c>
      <c r="S174" s="60" t="str">
        <f t="shared" si="43"/>
        <v>N/A</v>
      </c>
      <c r="T174" s="60" t="str">
        <f>+IF(U174=0,"Definitiva",IF(U174=V174,"N/A",IF(U174&lt;&gt;V174,"Temporal",ERROR)))</f>
        <v>Definitiva</v>
      </c>
      <c r="U174" s="118"/>
      <c r="V174" s="54"/>
      <c r="W174" s="92"/>
      <c r="X174" s="171"/>
      <c r="Y174" s="118"/>
      <c r="Z174" s="54"/>
      <c r="AA174" s="54"/>
      <c r="AB174" s="54"/>
      <c r="AC174" s="119" t="str">
        <f t="shared" ca="1" si="48"/>
        <v>*</v>
      </c>
      <c r="AD174" s="120"/>
      <c r="AE174" s="54"/>
      <c r="AF174" s="54"/>
      <c r="AG174" s="120"/>
      <c r="AH174" s="54"/>
      <c r="AI174" s="120"/>
      <c r="AJ174" s="54"/>
      <c r="AK174" s="121" t="str">
        <f t="shared" ca="1" si="49"/>
        <v>*</v>
      </c>
      <c r="AL174" s="120"/>
      <c r="AM174" s="92"/>
      <c r="AN174" s="54"/>
      <c r="AO174" s="54"/>
      <c r="AP174" s="120"/>
      <c r="AQ174" s="122"/>
      <c r="AR174" s="54"/>
      <c r="AS174" s="54"/>
      <c r="AT174" s="54"/>
      <c r="AU174" s="54"/>
      <c r="AV174" s="54"/>
      <c r="AW174" s="54"/>
      <c r="AX174" s="92"/>
      <c r="AY174" s="92"/>
      <c r="AZ174" s="54"/>
      <c r="BA174" s="54"/>
      <c r="BB174" s="54"/>
      <c r="BC174" s="54"/>
      <c r="BD174" s="54"/>
      <c r="BE174" s="54"/>
      <c r="BF174" s="113"/>
      <c r="BG174" s="54"/>
      <c r="BH174" s="54"/>
      <c r="BI174" s="54"/>
      <c r="BJ174" s="54"/>
      <c r="BK174" s="54"/>
      <c r="BL174" s="54"/>
      <c r="BM174" s="54"/>
      <c r="BN174" s="54"/>
      <c r="BO174" s="54"/>
      <c r="BP174" s="54"/>
      <c r="BQ174" s="54"/>
      <c r="BR174" s="54"/>
      <c r="BS174" s="54"/>
      <c r="BT174" s="54"/>
      <c r="BU174" s="54"/>
      <c r="BV174" s="54"/>
      <c r="BW174" s="54"/>
      <c r="BX174" s="54"/>
      <c r="BY174" s="54"/>
      <c r="BZ174" s="120"/>
      <c r="CA174" s="121" t="str">
        <f t="shared" ca="1" si="50"/>
        <v>*</v>
      </c>
      <c r="CB174" s="54"/>
      <c r="CC174" s="120"/>
      <c r="CD174" s="121" t="str">
        <f t="shared" ca="1" si="51"/>
        <v>*</v>
      </c>
      <c r="CE174" s="54"/>
      <c r="CF174" s="120"/>
      <c r="CG174" s="121" t="str">
        <f t="shared" ca="1" si="52"/>
        <v>*</v>
      </c>
      <c r="CH174" s="54"/>
      <c r="CI174" s="120"/>
      <c r="CJ174" s="121" t="str">
        <f t="shared" ca="1" si="53"/>
        <v>*</v>
      </c>
      <c r="CK174" s="54"/>
      <c r="CL174" s="54"/>
      <c r="CM174" s="121" t="str">
        <f t="shared" ca="1" si="54"/>
        <v>*</v>
      </c>
      <c r="CN174" s="54"/>
      <c r="CO174" s="113"/>
    </row>
    <row r="175" spans="1:93" s="114" customFormat="1" ht="30.75" customHeight="1" x14ac:dyDescent="0.25">
      <c r="A175" s="115">
        <v>169</v>
      </c>
      <c r="B175" s="102" t="str">
        <f t="shared" si="46"/>
        <v>*</v>
      </c>
      <c r="C175" s="102" t="str">
        <f t="shared" si="47"/>
        <v>*</v>
      </c>
      <c r="D175" s="88" t="s">
        <v>175</v>
      </c>
      <c r="E175" s="88" t="str">
        <f t="shared" si="39"/>
        <v>N/A</v>
      </c>
      <c r="F175" s="88" t="str">
        <f t="shared" si="44"/>
        <v>N/A</v>
      </c>
      <c r="G175" s="88" t="s">
        <v>189</v>
      </c>
      <c r="H175" s="60" t="str">
        <f t="shared" si="40"/>
        <v>Trabajador Oficial</v>
      </c>
      <c r="I175" s="116"/>
      <c r="J175" s="116"/>
      <c r="K175" s="117"/>
      <c r="L175" s="116"/>
      <c r="M175" s="117"/>
      <c r="N175" s="54"/>
      <c r="O175" s="54"/>
      <c r="P175" s="60" t="str">
        <f t="shared" si="45"/>
        <v>*</v>
      </c>
      <c r="Q175" s="60" t="str">
        <f t="shared" si="41"/>
        <v>Trabajador Oficial</v>
      </c>
      <c r="R175" s="60" t="str">
        <f t="shared" si="42"/>
        <v>No</v>
      </c>
      <c r="S175" s="60" t="str">
        <f t="shared" si="43"/>
        <v>N/A</v>
      </c>
      <c r="T175" s="60" t="str">
        <f>+IF(U175=0,"Definitiva",IF(U175=V175,"N/A",IF(U175&lt;&gt;V175,"Temporal",ERROR)))</f>
        <v>Definitiva</v>
      </c>
      <c r="U175" s="118"/>
      <c r="V175" s="54"/>
      <c r="W175" s="92"/>
      <c r="X175" s="171"/>
      <c r="Y175" s="118"/>
      <c r="Z175" s="54"/>
      <c r="AA175" s="54"/>
      <c r="AB175" s="54"/>
      <c r="AC175" s="119" t="str">
        <f t="shared" ca="1" si="48"/>
        <v>*</v>
      </c>
      <c r="AD175" s="120"/>
      <c r="AE175" s="54"/>
      <c r="AF175" s="54"/>
      <c r="AG175" s="120"/>
      <c r="AH175" s="54"/>
      <c r="AI175" s="120"/>
      <c r="AJ175" s="54"/>
      <c r="AK175" s="121" t="str">
        <f t="shared" ca="1" si="49"/>
        <v>*</v>
      </c>
      <c r="AL175" s="120"/>
      <c r="AM175" s="92"/>
      <c r="AN175" s="54"/>
      <c r="AO175" s="54"/>
      <c r="AP175" s="120"/>
      <c r="AQ175" s="122"/>
      <c r="AR175" s="54"/>
      <c r="AS175" s="54"/>
      <c r="AT175" s="54"/>
      <c r="AU175" s="54"/>
      <c r="AV175" s="54"/>
      <c r="AW175" s="54"/>
      <c r="AX175" s="92"/>
      <c r="AY175" s="92"/>
      <c r="AZ175" s="54"/>
      <c r="BA175" s="54"/>
      <c r="BB175" s="54"/>
      <c r="BC175" s="54"/>
      <c r="BD175" s="54"/>
      <c r="BE175" s="54"/>
      <c r="BF175" s="113"/>
      <c r="BG175" s="54"/>
      <c r="BH175" s="54"/>
      <c r="BI175" s="54"/>
      <c r="BJ175" s="54"/>
      <c r="BK175" s="54"/>
      <c r="BL175" s="54"/>
      <c r="BM175" s="54"/>
      <c r="BN175" s="54"/>
      <c r="BO175" s="54"/>
      <c r="BP175" s="54"/>
      <c r="BQ175" s="54"/>
      <c r="BR175" s="54"/>
      <c r="BS175" s="54"/>
      <c r="BT175" s="54"/>
      <c r="BU175" s="54"/>
      <c r="BV175" s="54"/>
      <c r="BW175" s="54"/>
      <c r="BX175" s="54"/>
      <c r="BY175" s="54"/>
      <c r="BZ175" s="120"/>
      <c r="CA175" s="121" t="str">
        <f t="shared" ca="1" si="50"/>
        <v>*</v>
      </c>
      <c r="CB175" s="54"/>
      <c r="CC175" s="120"/>
      <c r="CD175" s="121" t="str">
        <f t="shared" ca="1" si="51"/>
        <v>*</v>
      </c>
      <c r="CE175" s="54"/>
      <c r="CF175" s="120"/>
      <c r="CG175" s="121" t="str">
        <f t="shared" ca="1" si="52"/>
        <v>*</v>
      </c>
      <c r="CH175" s="54"/>
      <c r="CI175" s="120"/>
      <c r="CJ175" s="121" t="str">
        <f t="shared" ca="1" si="53"/>
        <v>*</v>
      </c>
      <c r="CK175" s="54"/>
      <c r="CL175" s="54"/>
      <c r="CM175" s="121" t="str">
        <f t="shared" ca="1" si="54"/>
        <v>*</v>
      </c>
      <c r="CN175" s="54"/>
      <c r="CO175" s="113"/>
    </row>
    <row r="176" spans="1:93" s="114" customFormat="1" ht="30.75" customHeight="1" x14ac:dyDescent="0.25">
      <c r="A176" s="115">
        <v>170</v>
      </c>
      <c r="B176" s="102" t="str">
        <f t="shared" si="46"/>
        <v>*</v>
      </c>
      <c r="C176" s="102" t="str">
        <f t="shared" si="47"/>
        <v>*</v>
      </c>
      <c r="D176" s="88" t="s">
        <v>175</v>
      </c>
      <c r="E176" s="88" t="str">
        <f t="shared" si="39"/>
        <v>N/A</v>
      </c>
      <c r="F176" s="88" t="str">
        <f t="shared" si="44"/>
        <v>N/A</v>
      </c>
      <c r="G176" s="88" t="s">
        <v>189</v>
      </c>
      <c r="H176" s="60" t="str">
        <f t="shared" si="40"/>
        <v>Trabajador Oficial</v>
      </c>
      <c r="I176" s="116"/>
      <c r="J176" s="116"/>
      <c r="K176" s="117"/>
      <c r="L176" s="116"/>
      <c r="M176" s="117"/>
      <c r="N176" s="54"/>
      <c r="O176" s="54"/>
      <c r="P176" s="60" t="str">
        <f t="shared" si="45"/>
        <v>*</v>
      </c>
      <c r="Q176" s="60" t="str">
        <f t="shared" si="41"/>
        <v>Trabajador Oficial</v>
      </c>
      <c r="R176" s="60" t="str">
        <f t="shared" si="42"/>
        <v>No</v>
      </c>
      <c r="S176" s="60" t="str">
        <f t="shared" si="43"/>
        <v>N/A</v>
      </c>
      <c r="T176" s="60" t="str">
        <f>+IF(U176=0,"Definitiva",IF(U176=V176,"N/A",IF(U176&lt;&gt;V176,"Temporal",ERROR)))</f>
        <v>Definitiva</v>
      </c>
      <c r="U176" s="118"/>
      <c r="V176" s="54"/>
      <c r="W176" s="92"/>
      <c r="X176" s="171"/>
      <c r="Y176" s="118"/>
      <c r="Z176" s="54"/>
      <c r="AA176" s="54"/>
      <c r="AB176" s="54"/>
      <c r="AC176" s="119" t="str">
        <f t="shared" ca="1" si="48"/>
        <v>*</v>
      </c>
      <c r="AD176" s="120"/>
      <c r="AE176" s="54"/>
      <c r="AF176" s="54"/>
      <c r="AG176" s="120"/>
      <c r="AH176" s="54"/>
      <c r="AI176" s="120"/>
      <c r="AJ176" s="54"/>
      <c r="AK176" s="121" t="str">
        <f t="shared" ca="1" si="49"/>
        <v>*</v>
      </c>
      <c r="AL176" s="120"/>
      <c r="AM176" s="92"/>
      <c r="AN176" s="54"/>
      <c r="AO176" s="54"/>
      <c r="AP176" s="120"/>
      <c r="AQ176" s="122"/>
      <c r="AR176" s="54"/>
      <c r="AS176" s="54"/>
      <c r="AT176" s="54"/>
      <c r="AU176" s="54"/>
      <c r="AV176" s="54"/>
      <c r="AW176" s="54"/>
      <c r="AX176" s="92"/>
      <c r="AY176" s="92"/>
      <c r="AZ176" s="54"/>
      <c r="BA176" s="54"/>
      <c r="BB176" s="54"/>
      <c r="BC176" s="54"/>
      <c r="BD176" s="54"/>
      <c r="BE176" s="54"/>
      <c r="BF176" s="113"/>
      <c r="BG176" s="54"/>
      <c r="BH176" s="54"/>
      <c r="BI176" s="54"/>
      <c r="BJ176" s="54"/>
      <c r="BK176" s="54"/>
      <c r="BL176" s="54"/>
      <c r="BM176" s="54"/>
      <c r="BN176" s="54"/>
      <c r="BO176" s="54"/>
      <c r="BP176" s="54"/>
      <c r="BQ176" s="54"/>
      <c r="BR176" s="54"/>
      <c r="BS176" s="54"/>
      <c r="BT176" s="54"/>
      <c r="BU176" s="54"/>
      <c r="BV176" s="54"/>
      <c r="BW176" s="54"/>
      <c r="BX176" s="54"/>
      <c r="BY176" s="54"/>
      <c r="BZ176" s="120"/>
      <c r="CA176" s="121" t="str">
        <f t="shared" ca="1" si="50"/>
        <v>*</v>
      </c>
      <c r="CB176" s="54"/>
      <c r="CC176" s="120"/>
      <c r="CD176" s="121" t="str">
        <f t="shared" ca="1" si="51"/>
        <v>*</v>
      </c>
      <c r="CE176" s="54"/>
      <c r="CF176" s="120"/>
      <c r="CG176" s="121" t="str">
        <f t="shared" ca="1" si="52"/>
        <v>*</v>
      </c>
      <c r="CH176" s="54"/>
      <c r="CI176" s="120"/>
      <c r="CJ176" s="121" t="str">
        <f t="shared" ca="1" si="53"/>
        <v>*</v>
      </c>
      <c r="CK176" s="54"/>
      <c r="CL176" s="54"/>
      <c r="CM176" s="121" t="str">
        <f t="shared" ca="1" si="54"/>
        <v>*</v>
      </c>
      <c r="CN176" s="54"/>
      <c r="CO176" s="113"/>
    </row>
    <row r="177" spans="1:93" s="114" customFormat="1" ht="30.75" customHeight="1" x14ac:dyDescent="0.25">
      <c r="A177" s="115">
        <v>171</v>
      </c>
      <c r="B177" s="102" t="str">
        <f t="shared" si="46"/>
        <v>*</v>
      </c>
      <c r="C177" s="102" t="str">
        <f t="shared" si="47"/>
        <v>*</v>
      </c>
      <c r="D177" s="88" t="s">
        <v>175</v>
      </c>
      <c r="E177" s="88" t="str">
        <f t="shared" si="39"/>
        <v>N/A</v>
      </c>
      <c r="F177" s="88" t="str">
        <f t="shared" si="44"/>
        <v>N/A</v>
      </c>
      <c r="G177" s="88" t="s">
        <v>189</v>
      </c>
      <c r="H177" s="60" t="str">
        <f t="shared" si="40"/>
        <v>Trabajador Oficial</v>
      </c>
      <c r="I177" s="116"/>
      <c r="J177" s="116"/>
      <c r="K177" s="117"/>
      <c r="L177" s="116"/>
      <c r="M177" s="117"/>
      <c r="N177" s="54"/>
      <c r="O177" s="54"/>
      <c r="P177" s="60" t="str">
        <f t="shared" si="45"/>
        <v>*</v>
      </c>
      <c r="Q177" s="60" t="str">
        <f t="shared" si="41"/>
        <v>Trabajador Oficial</v>
      </c>
      <c r="R177" s="60" t="str">
        <f t="shared" si="42"/>
        <v>No</v>
      </c>
      <c r="S177" s="60" t="str">
        <f t="shared" si="43"/>
        <v>N/A</v>
      </c>
      <c r="T177" s="60" t="str">
        <f>+IF(U177=0,"Definitiva",IF(U177=V177,"N/A",IF(U177&lt;&gt;V177,"Temporal",ERROR)))</f>
        <v>Definitiva</v>
      </c>
      <c r="U177" s="118"/>
      <c r="V177" s="54"/>
      <c r="W177" s="92"/>
      <c r="X177" s="171"/>
      <c r="Y177" s="118"/>
      <c r="Z177" s="54"/>
      <c r="AA177" s="54"/>
      <c r="AB177" s="54"/>
      <c r="AC177" s="119" t="str">
        <f t="shared" ca="1" si="48"/>
        <v>*</v>
      </c>
      <c r="AD177" s="120"/>
      <c r="AE177" s="54"/>
      <c r="AF177" s="54"/>
      <c r="AG177" s="120"/>
      <c r="AH177" s="54"/>
      <c r="AI177" s="120"/>
      <c r="AJ177" s="54"/>
      <c r="AK177" s="121" t="str">
        <f t="shared" ca="1" si="49"/>
        <v>*</v>
      </c>
      <c r="AL177" s="120"/>
      <c r="AM177" s="92"/>
      <c r="AN177" s="54"/>
      <c r="AO177" s="54"/>
      <c r="AP177" s="120"/>
      <c r="AQ177" s="122"/>
      <c r="AR177" s="54"/>
      <c r="AS177" s="54"/>
      <c r="AT177" s="54"/>
      <c r="AU177" s="54"/>
      <c r="AV177" s="54"/>
      <c r="AW177" s="54"/>
      <c r="AX177" s="92"/>
      <c r="AY177" s="92"/>
      <c r="AZ177" s="54"/>
      <c r="BA177" s="54"/>
      <c r="BB177" s="54"/>
      <c r="BC177" s="54"/>
      <c r="BD177" s="54"/>
      <c r="BE177" s="54"/>
      <c r="BF177" s="113"/>
      <c r="BG177" s="54"/>
      <c r="BH177" s="54"/>
      <c r="BI177" s="54"/>
      <c r="BJ177" s="54"/>
      <c r="BK177" s="54"/>
      <c r="BL177" s="54"/>
      <c r="BM177" s="54"/>
      <c r="BN177" s="54"/>
      <c r="BO177" s="54"/>
      <c r="BP177" s="54"/>
      <c r="BQ177" s="54"/>
      <c r="BR177" s="54"/>
      <c r="BS177" s="54"/>
      <c r="BT177" s="54"/>
      <c r="BU177" s="54"/>
      <c r="BV177" s="54"/>
      <c r="BW177" s="54"/>
      <c r="BX177" s="54"/>
      <c r="BY177" s="54"/>
      <c r="BZ177" s="120"/>
      <c r="CA177" s="121" t="str">
        <f t="shared" ca="1" si="50"/>
        <v>*</v>
      </c>
      <c r="CB177" s="54"/>
      <c r="CC177" s="120"/>
      <c r="CD177" s="121" t="str">
        <f t="shared" ca="1" si="51"/>
        <v>*</v>
      </c>
      <c r="CE177" s="54"/>
      <c r="CF177" s="120"/>
      <c r="CG177" s="121" t="str">
        <f t="shared" ca="1" si="52"/>
        <v>*</v>
      </c>
      <c r="CH177" s="54"/>
      <c r="CI177" s="120"/>
      <c r="CJ177" s="121" t="str">
        <f t="shared" ca="1" si="53"/>
        <v>*</v>
      </c>
      <c r="CK177" s="54"/>
      <c r="CL177" s="54"/>
      <c r="CM177" s="121" t="str">
        <f t="shared" ca="1" si="54"/>
        <v>*</v>
      </c>
      <c r="CN177" s="54"/>
      <c r="CO177" s="113"/>
    </row>
    <row r="178" spans="1:93" s="114" customFormat="1" ht="30.75" customHeight="1" x14ac:dyDescent="0.25">
      <c r="A178" s="115">
        <v>172</v>
      </c>
      <c r="B178" s="102" t="str">
        <f t="shared" si="46"/>
        <v>*</v>
      </c>
      <c r="C178" s="102" t="str">
        <f t="shared" si="47"/>
        <v>*</v>
      </c>
      <c r="D178" s="88" t="s">
        <v>175</v>
      </c>
      <c r="E178" s="88" t="str">
        <f t="shared" si="39"/>
        <v>N/A</v>
      </c>
      <c r="F178" s="88" t="str">
        <f t="shared" si="44"/>
        <v>N/A</v>
      </c>
      <c r="G178" s="88" t="s">
        <v>189</v>
      </c>
      <c r="H178" s="60" t="str">
        <f t="shared" si="40"/>
        <v>Trabajador Oficial</v>
      </c>
      <c r="I178" s="116"/>
      <c r="J178" s="116"/>
      <c r="K178" s="117"/>
      <c r="L178" s="116"/>
      <c r="M178" s="117"/>
      <c r="N178" s="54"/>
      <c r="O178" s="54"/>
      <c r="P178" s="60" t="str">
        <f t="shared" si="45"/>
        <v>*</v>
      </c>
      <c r="Q178" s="60" t="str">
        <f t="shared" si="41"/>
        <v>Trabajador Oficial</v>
      </c>
      <c r="R178" s="60" t="str">
        <f t="shared" si="42"/>
        <v>No</v>
      </c>
      <c r="S178" s="60" t="str">
        <f t="shared" si="43"/>
        <v>N/A</v>
      </c>
      <c r="T178" s="60" t="str">
        <f>+IF(U178=0,"Definitiva",IF(U178=V178,"N/A",IF(U178&lt;&gt;V178,"Temporal",ERROR)))</f>
        <v>Definitiva</v>
      </c>
      <c r="U178" s="118"/>
      <c r="V178" s="54"/>
      <c r="W178" s="92"/>
      <c r="X178" s="171"/>
      <c r="Y178" s="118"/>
      <c r="Z178" s="54"/>
      <c r="AA178" s="54"/>
      <c r="AB178" s="54"/>
      <c r="AC178" s="119" t="str">
        <f t="shared" ca="1" si="48"/>
        <v>*</v>
      </c>
      <c r="AD178" s="120"/>
      <c r="AE178" s="54"/>
      <c r="AF178" s="54"/>
      <c r="AG178" s="120"/>
      <c r="AH178" s="54"/>
      <c r="AI178" s="120"/>
      <c r="AJ178" s="54"/>
      <c r="AK178" s="121" t="str">
        <f t="shared" ca="1" si="49"/>
        <v>*</v>
      </c>
      <c r="AL178" s="120"/>
      <c r="AM178" s="92"/>
      <c r="AN178" s="54"/>
      <c r="AO178" s="54"/>
      <c r="AP178" s="120"/>
      <c r="AQ178" s="122"/>
      <c r="AR178" s="54"/>
      <c r="AS178" s="54"/>
      <c r="AT178" s="54"/>
      <c r="AU178" s="54"/>
      <c r="AV178" s="54"/>
      <c r="AW178" s="54"/>
      <c r="AX178" s="92"/>
      <c r="AY178" s="92"/>
      <c r="AZ178" s="54"/>
      <c r="BA178" s="54"/>
      <c r="BB178" s="54"/>
      <c r="BC178" s="54"/>
      <c r="BD178" s="54"/>
      <c r="BE178" s="54"/>
      <c r="BF178" s="113"/>
      <c r="BG178" s="54"/>
      <c r="BH178" s="54"/>
      <c r="BI178" s="54"/>
      <c r="BJ178" s="54"/>
      <c r="BK178" s="54"/>
      <c r="BL178" s="54"/>
      <c r="BM178" s="54"/>
      <c r="BN178" s="54"/>
      <c r="BO178" s="54"/>
      <c r="BP178" s="54"/>
      <c r="BQ178" s="54"/>
      <c r="BR178" s="54"/>
      <c r="BS178" s="54"/>
      <c r="BT178" s="54"/>
      <c r="BU178" s="54"/>
      <c r="BV178" s="54"/>
      <c r="BW178" s="54"/>
      <c r="BX178" s="54"/>
      <c r="BY178" s="54"/>
      <c r="BZ178" s="120"/>
      <c r="CA178" s="121" t="str">
        <f t="shared" ca="1" si="50"/>
        <v>*</v>
      </c>
      <c r="CB178" s="54"/>
      <c r="CC178" s="120"/>
      <c r="CD178" s="121" t="str">
        <f t="shared" ca="1" si="51"/>
        <v>*</v>
      </c>
      <c r="CE178" s="54"/>
      <c r="CF178" s="120"/>
      <c r="CG178" s="121" t="str">
        <f t="shared" ca="1" si="52"/>
        <v>*</v>
      </c>
      <c r="CH178" s="54"/>
      <c r="CI178" s="120"/>
      <c r="CJ178" s="121" t="str">
        <f t="shared" ca="1" si="53"/>
        <v>*</v>
      </c>
      <c r="CK178" s="54"/>
      <c r="CL178" s="54"/>
      <c r="CM178" s="121" t="str">
        <f t="shared" ca="1" si="54"/>
        <v>*</v>
      </c>
      <c r="CN178" s="54"/>
      <c r="CO178" s="113"/>
    </row>
    <row r="179" spans="1:93" s="114" customFormat="1" ht="30.75" customHeight="1" x14ac:dyDescent="0.25">
      <c r="A179" s="115">
        <v>173</v>
      </c>
      <c r="B179" s="102" t="str">
        <f t="shared" si="46"/>
        <v>*</v>
      </c>
      <c r="C179" s="102" t="str">
        <f t="shared" si="47"/>
        <v>*</v>
      </c>
      <c r="D179" s="88" t="s">
        <v>175</v>
      </c>
      <c r="E179" s="88" t="str">
        <f t="shared" si="39"/>
        <v>N/A</v>
      </c>
      <c r="F179" s="88" t="str">
        <f t="shared" si="44"/>
        <v>N/A</v>
      </c>
      <c r="G179" s="88" t="s">
        <v>189</v>
      </c>
      <c r="H179" s="60" t="str">
        <f t="shared" si="40"/>
        <v>Trabajador Oficial</v>
      </c>
      <c r="I179" s="116"/>
      <c r="J179" s="116"/>
      <c r="K179" s="117"/>
      <c r="L179" s="116"/>
      <c r="M179" s="117"/>
      <c r="N179" s="54"/>
      <c r="O179" s="54"/>
      <c r="P179" s="60" t="str">
        <f t="shared" si="45"/>
        <v>*</v>
      </c>
      <c r="Q179" s="60" t="str">
        <f t="shared" si="41"/>
        <v>Trabajador Oficial</v>
      </c>
      <c r="R179" s="60" t="str">
        <f t="shared" si="42"/>
        <v>No</v>
      </c>
      <c r="S179" s="60" t="str">
        <f t="shared" si="43"/>
        <v>N/A</v>
      </c>
      <c r="T179" s="60" t="str">
        <f>+IF(U179=0,"Definitiva",IF(U179=V179,"N/A",IF(U179&lt;&gt;V179,"Temporal",ERROR)))</f>
        <v>Definitiva</v>
      </c>
      <c r="U179" s="118"/>
      <c r="V179" s="54"/>
      <c r="W179" s="92"/>
      <c r="X179" s="171"/>
      <c r="Y179" s="118"/>
      <c r="Z179" s="54"/>
      <c r="AA179" s="54"/>
      <c r="AB179" s="54"/>
      <c r="AC179" s="119" t="str">
        <f t="shared" ca="1" si="48"/>
        <v>*</v>
      </c>
      <c r="AD179" s="120"/>
      <c r="AE179" s="54"/>
      <c r="AF179" s="54"/>
      <c r="AG179" s="120"/>
      <c r="AH179" s="54"/>
      <c r="AI179" s="120"/>
      <c r="AJ179" s="54"/>
      <c r="AK179" s="121" t="str">
        <f t="shared" ca="1" si="49"/>
        <v>*</v>
      </c>
      <c r="AL179" s="120"/>
      <c r="AM179" s="92"/>
      <c r="AN179" s="54"/>
      <c r="AO179" s="54"/>
      <c r="AP179" s="120"/>
      <c r="AQ179" s="122"/>
      <c r="AR179" s="54"/>
      <c r="AS179" s="54"/>
      <c r="AT179" s="54"/>
      <c r="AU179" s="54"/>
      <c r="AV179" s="54"/>
      <c r="AW179" s="54"/>
      <c r="AX179" s="92"/>
      <c r="AY179" s="92"/>
      <c r="AZ179" s="54"/>
      <c r="BA179" s="54"/>
      <c r="BB179" s="54"/>
      <c r="BC179" s="54"/>
      <c r="BD179" s="54"/>
      <c r="BE179" s="54"/>
      <c r="BF179" s="113"/>
      <c r="BG179" s="54"/>
      <c r="BH179" s="54"/>
      <c r="BI179" s="54"/>
      <c r="BJ179" s="54"/>
      <c r="BK179" s="54"/>
      <c r="BL179" s="54"/>
      <c r="BM179" s="54"/>
      <c r="BN179" s="54"/>
      <c r="BO179" s="54"/>
      <c r="BP179" s="54"/>
      <c r="BQ179" s="54"/>
      <c r="BR179" s="54"/>
      <c r="BS179" s="54"/>
      <c r="BT179" s="54"/>
      <c r="BU179" s="54"/>
      <c r="BV179" s="54"/>
      <c r="BW179" s="54"/>
      <c r="BX179" s="54"/>
      <c r="BY179" s="54"/>
      <c r="BZ179" s="120"/>
      <c r="CA179" s="121" t="str">
        <f t="shared" ca="1" si="50"/>
        <v>*</v>
      </c>
      <c r="CB179" s="54"/>
      <c r="CC179" s="120"/>
      <c r="CD179" s="121" t="str">
        <f t="shared" ca="1" si="51"/>
        <v>*</v>
      </c>
      <c r="CE179" s="54"/>
      <c r="CF179" s="120"/>
      <c r="CG179" s="121" t="str">
        <f t="shared" ca="1" si="52"/>
        <v>*</v>
      </c>
      <c r="CH179" s="54"/>
      <c r="CI179" s="120"/>
      <c r="CJ179" s="121" t="str">
        <f t="shared" ca="1" si="53"/>
        <v>*</v>
      </c>
      <c r="CK179" s="54"/>
      <c r="CL179" s="54"/>
      <c r="CM179" s="121" t="str">
        <f t="shared" ca="1" si="54"/>
        <v>*</v>
      </c>
      <c r="CN179" s="54"/>
      <c r="CO179" s="113"/>
    </row>
    <row r="180" spans="1:93" s="114" customFormat="1" ht="30.75" customHeight="1" x14ac:dyDescent="0.25">
      <c r="A180" s="115">
        <v>174</v>
      </c>
      <c r="B180" s="102" t="str">
        <f t="shared" si="46"/>
        <v>*</v>
      </c>
      <c r="C180" s="102" t="str">
        <f t="shared" si="47"/>
        <v>*</v>
      </c>
      <c r="D180" s="88" t="s">
        <v>175</v>
      </c>
      <c r="E180" s="88" t="str">
        <f t="shared" si="39"/>
        <v>N/A</v>
      </c>
      <c r="F180" s="88" t="str">
        <f t="shared" si="44"/>
        <v>N/A</v>
      </c>
      <c r="G180" s="88" t="s">
        <v>189</v>
      </c>
      <c r="H180" s="60" t="str">
        <f t="shared" si="40"/>
        <v>Trabajador Oficial</v>
      </c>
      <c r="I180" s="116"/>
      <c r="J180" s="116"/>
      <c r="K180" s="117"/>
      <c r="L180" s="116"/>
      <c r="M180" s="117"/>
      <c r="N180" s="54"/>
      <c r="O180" s="54"/>
      <c r="P180" s="60" t="str">
        <f t="shared" si="45"/>
        <v>*</v>
      </c>
      <c r="Q180" s="60" t="str">
        <f t="shared" si="41"/>
        <v>Trabajador Oficial</v>
      </c>
      <c r="R180" s="60" t="str">
        <f t="shared" si="42"/>
        <v>No</v>
      </c>
      <c r="S180" s="60" t="str">
        <f t="shared" si="43"/>
        <v>N/A</v>
      </c>
      <c r="T180" s="60" t="str">
        <f>+IF(U180=0,"Definitiva",IF(U180=V180,"N/A",IF(U180&lt;&gt;V180,"Temporal",ERROR)))</f>
        <v>Definitiva</v>
      </c>
      <c r="U180" s="118"/>
      <c r="V180" s="54"/>
      <c r="W180" s="92"/>
      <c r="X180" s="171"/>
      <c r="Y180" s="118"/>
      <c r="Z180" s="54"/>
      <c r="AA180" s="54"/>
      <c r="AB180" s="54"/>
      <c r="AC180" s="119" t="str">
        <f t="shared" ca="1" si="48"/>
        <v>*</v>
      </c>
      <c r="AD180" s="120"/>
      <c r="AE180" s="54"/>
      <c r="AF180" s="54"/>
      <c r="AG180" s="120"/>
      <c r="AH180" s="54"/>
      <c r="AI180" s="120"/>
      <c r="AJ180" s="54"/>
      <c r="AK180" s="121" t="str">
        <f t="shared" ca="1" si="49"/>
        <v>*</v>
      </c>
      <c r="AL180" s="120"/>
      <c r="AM180" s="92"/>
      <c r="AN180" s="54"/>
      <c r="AO180" s="54"/>
      <c r="AP180" s="120"/>
      <c r="AQ180" s="122"/>
      <c r="AR180" s="54"/>
      <c r="AS180" s="54"/>
      <c r="AT180" s="54"/>
      <c r="AU180" s="54"/>
      <c r="AV180" s="54"/>
      <c r="AW180" s="54"/>
      <c r="AX180" s="92"/>
      <c r="AY180" s="92"/>
      <c r="AZ180" s="54"/>
      <c r="BA180" s="54"/>
      <c r="BB180" s="54"/>
      <c r="BC180" s="54"/>
      <c r="BD180" s="54"/>
      <c r="BE180" s="54"/>
      <c r="BF180" s="113"/>
      <c r="BG180" s="54"/>
      <c r="BH180" s="54"/>
      <c r="BI180" s="54"/>
      <c r="BJ180" s="54"/>
      <c r="BK180" s="54"/>
      <c r="BL180" s="54"/>
      <c r="BM180" s="54"/>
      <c r="BN180" s="54"/>
      <c r="BO180" s="54"/>
      <c r="BP180" s="54"/>
      <c r="BQ180" s="54"/>
      <c r="BR180" s="54"/>
      <c r="BS180" s="54"/>
      <c r="BT180" s="54"/>
      <c r="BU180" s="54"/>
      <c r="BV180" s="54"/>
      <c r="BW180" s="54"/>
      <c r="BX180" s="54"/>
      <c r="BY180" s="54"/>
      <c r="BZ180" s="120"/>
      <c r="CA180" s="121" t="str">
        <f t="shared" ca="1" si="50"/>
        <v>*</v>
      </c>
      <c r="CB180" s="54"/>
      <c r="CC180" s="120"/>
      <c r="CD180" s="121" t="str">
        <f t="shared" ca="1" si="51"/>
        <v>*</v>
      </c>
      <c r="CE180" s="54"/>
      <c r="CF180" s="120"/>
      <c r="CG180" s="121" t="str">
        <f t="shared" ca="1" si="52"/>
        <v>*</v>
      </c>
      <c r="CH180" s="54"/>
      <c r="CI180" s="120"/>
      <c r="CJ180" s="121" t="str">
        <f t="shared" ca="1" si="53"/>
        <v>*</v>
      </c>
      <c r="CK180" s="54"/>
      <c r="CL180" s="54"/>
      <c r="CM180" s="121" t="str">
        <f t="shared" ca="1" si="54"/>
        <v>*</v>
      </c>
      <c r="CN180" s="54"/>
      <c r="CO180" s="113"/>
    </row>
    <row r="181" spans="1:93" s="114" customFormat="1" ht="30.75" customHeight="1" x14ac:dyDescent="0.25">
      <c r="A181" s="115">
        <v>175</v>
      </c>
      <c r="B181" s="102" t="str">
        <f t="shared" si="46"/>
        <v>*</v>
      </c>
      <c r="C181" s="102" t="str">
        <f t="shared" si="47"/>
        <v>*</v>
      </c>
      <c r="D181" s="88" t="s">
        <v>175</v>
      </c>
      <c r="E181" s="88" t="str">
        <f t="shared" si="39"/>
        <v>N/A</v>
      </c>
      <c r="F181" s="88" t="str">
        <f t="shared" si="44"/>
        <v>N/A</v>
      </c>
      <c r="G181" s="88" t="s">
        <v>189</v>
      </c>
      <c r="H181" s="60" t="str">
        <f t="shared" si="40"/>
        <v>Trabajador Oficial</v>
      </c>
      <c r="I181" s="116"/>
      <c r="J181" s="116"/>
      <c r="K181" s="117"/>
      <c r="L181" s="116"/>
      <c r="M181" s="117"/>
      <c r="N181" s="54"/>
      <c r="O181" s="54"/>
      <c r="P181" s="60" t="str">
        <f t="shared" si="45"/>
        <v>*</v>
      </c>
      <c r="Q181" s="60" t="str">
        <f t="shared" si="41"/>
        <v>Trabajador Oficial</v>
      </c>
      <c r="R181" s="60" t="str">
        <f t="shared" si="42"/>
        <v>No</v>
      </c>
      <c r="S181" s="60" t="str">
        <f t="shared" si="43"/>
        <v>N/A</v>
      </c>
      <c r="T181" s="60" t="str">
        <f>+IF(U181=0,"Definitiva",IF(U181=V181,"N/A",IF(U181&lt;&gt;V181,"Temporal",ERROR)))</f>
        <v>Definitiva</v>
      </c>
      <c r="U181" s="118"/>
      <c r="V181" s="54"/>
      <c r="W181" s="92"/>
      <c r="X181" s="171"/>
      <c r="Y181" s="118"/>
      <c r="Z181" s="54"/>
      <c r="AA181" s="54"/>
      <c r="AB181" s="54"/>
      <c r="AC181" s="119" t="str">
        <f t="shared" ca="1" si="48"/>
        <v>*</v>
      </c>
      <c r="AD181" s="120"/>
      <c r="AE181" s="54"/>
      <c r="AF181" s="54"/>
      <c r="AG181" s="120"/>
      <c r="AH181" s="54"/>
      <c r="AI181" s="120"/>
      <c r="AJ181" s="54"/>
      <c r="AK181" s="121" t="str">
        <f t="shared" ca="1" si="49"/>
        <v>*</v>
      </c>
      <c r="AL181" s="120"/>
      <c r="AM181" s="92"/>
      <c r="AN181" s="54"/>
      <c r="AO181" s="54"/>
      <c r="AP181" s="120"/>
      <c r="AQ181" s="122"/>
      <c r="AR181" s="54"/>
      <c r="AS181" s="54"/>
      <c r="AT181" s="54"/>
      <c r="AU181" s="54"/>
      <c r="AV181" s="54"/>
      <c r="AW181" s="54"/>
      <c r="AX181" s="92"/>
      <c r="AY181" s="92"/>
      <c r="AZ181" s="54"/>
      <c r="BA181" s="54"/>
      <c r="BB181" s="54"/>
      <c r="BC181" s="54"/>
      <c r="BD181" s="54"/>
      <c r="BE181" s="54"/>
      <c r="BF181" s="113"/>
      <c r="BG181" s="54"/>
      <c r="BH181" s="54"/>
      <c r="BI181" s="54"/>
      <c r="BJ181" s="54"/>
      <c r="BK181" s="54"/>
      <c r="BL181" s="54"/>
      <c r="BM181" s="54"/>
      <c r="BN181" s="54"/>
      <c r="BO181" s="54"/>
      <c r="BP181" s="54"/>
      <c r="BQ181" s="54"/>
      <c r="BR181" s="54"/>
      <c r="BS181" s="54"/>
      <c r="BT181" s="54"/>
      <c r="BU181" s="54"/>
      <c r="BV181" s="54"/>
      <c r="BW181" s="54"/>
      <c r="BX181" s="54"/>
      <c r="BY181" s="54"/>
      <c r="BZ181" s="120"/>
      <c r="CA181" s="121" t="str">
        <f t="shared" ca="1" si="50"/>
        <v>*</v>
      </c>
      <c r="CB181" s="54"/>
      <c r="CC181" s="120"/>
      <c r="CD181" s="121" t="str">
        <f t="shared" ca="1" si="51"/>
        <v>*</v>
      </c>
      <c r="CE181" s="54"/>
      <c r="CF181" s="120"/>
      <c r="CG181" s="121" t="str">
        <f t="shared" ca="1" si="52"/>
        <v>*</v>
      </c>
      <c r="CH181" s="54"/>
      <c r="CI181" s="120"/>
      <c r="CJ181" s="121" t="str">
        <f t="shared" ca="1" si="53"/>
        <v>*</v>
      </c>
      <c r="CK181" s="54"/>
      <c r="CL181" s="54"/>
      <c r="CM181" s="121" t="str">
        <f t="shared" ca="1" si="54"/>
        <v>*</v>
      </c>
      <c r="CN181" s="54"/>
      <c r="CO181" s="113"/>
    </row>
    <row r="182" spans="1:93" s="114" customFormat="1" ht="30.75" customHeight="1" x14ac:dyDescent="0.25">
      <c r="A182" s="115">
        <v>176</v>
      </c>
      <c r="B182" s="102" t="str">
        <f t="shared" si="46"/>
        <v>*</v>
      </c>
      <c r="C182" s="102" t="str">
        <f t="shared" si="47"/>
        <v>*</v>
      </c>
      <c r="D182" s="88" t="s">
        <v>175</v>
      </c>
      <c r="E182" s="88" t="str">
        <f t="shared" si="39"/>
        <v>N/A</v>
      </c>
      <c r="F182" s="88" t="str">
        <f t="shared" si="44"/>
        <v>N/A</v>
      </c>
      <c r="G182" s="88" t="s">
        <v>189</v>
      </c>
      <c r="H182" s="60" t="str">
        <f t="shared" si="40"/>
        <v>Trabajador Oficial</v>
      </c>
      <c r="I182" s="116"/>
      <c r="J182" s="116"/>
      <c r="K182" s="117"/>
      <c r="L182" s="116"/>
      <c r="M182" s="117"/>
      <c r="N182" s="54"/>
      <c r="O182" s="54"/>
      <c r="P182" s="60" t="str">
        <f t="shared" si="45"/>
        <v>*</v>
      </c>
      <c r="Q182" s="60" t="str">
        <f t="shared" si="41"/>
        <v>Trabajador Oficial</v>
      </c>
      <c r="R182" s="60" t="str">
        <f t="shared" si="42"/>
        <v>No</v>
      </c>
      <c r="S182" s="60" t="str">
        <f t="shared" si="43"/>
        <v>N/A</v>
      </c>
      <c r="T182" s="60" t="str">
        <f>+IF(U182=0,"Definitiva",IF(U182=V182,"N/A",IF(U182&lt;&gt;V182,"Temporal",ERROR)))</f>
        <v>Definitiva</v>
      </c>
      <c r="U182" s="118"/>
      <c r="V182" s="54"/>
      <c r="W182" s="92"/>
      <c r="X182" s="171"/>
      <c r="Y182" s="118"/>
      <c r="Z182" s="54"/>
      <c r="AA182" s="54"/>
      <c r="AB182" s="54"/>
      <c r="AC182" s="119" t="str">
        <f t="shared" ca="1" si="48"/>
        <v>*</v>
      </c>
      <c r="AD182" s="120"/>
      <c r="AE182" s="54"/>
      <c r="AF182" s="54"/>
      <c r="AG182" s="120"/>
      <c r="AH182" s="54"/>
      <c r="AI182" s="120"/>
      <c r="AJ182" s="54"/>
      <c r="AK182" s="121" t="str">
        <f t="shared" ca="1" si="49"/>
        <v>*</v>
      </c>
      <c r="AL182" s="120"/>
      <c r="AM182" s="92"/>
      <c r="AN182" s="54"/>
      <c r="AO182" s="54"/>
      <c r="AP182" s="120"/>
      <c r="AQ182" s="122"/>
      <c r="AR182" s="54"/>
      <c r="AS182" s="54"/>
      <c r="AT182" s="54"/>
      <c r="AU182" s="54"/>
      <c r="AV182" s="54"/>
      <c r="AW182" s="54"/>
      <c r="AX182" s="92"/>
      <c r="AY182" s="92"/>
      <c r="AZ182" s="54"/>
      <c r="BA182" s="54"/>
      <c r="BB182" s="54"/>
      <c r="BC182" s="54"/>
      <c r="BD182" s="54"/>
      <c r="BE182" s="54"/>
      <c r="BF182" s="113"/>
      <c r="BG182" s="54"/>
      <c r="BH182" s="54"/>
      <c r="BI182" s="54"/>
      <c r="BJ182" s="54"/>
      <c r="BK182" s="54"/>
      <c r="BL182" s="54"/>
      <c r="BM182" s="54"/>
      <c r="BN182" s="54"/>
      <c r="BO182" s="54"/>
      <c r="BP182" s="54"/>
      <c r="BQ182" s="54"/>
      <c r="BR182" s="54"/>
      <c r="BS182" s="54"/>
      <c r="BT182" s="54"/>
      <c r="BU182" s="54"/>
      <c r="BV182" s="54"/>
      <c r="BW182" s="54"/>
      <c r="BX182" s="54"/>
      <c r="BY182" s="54"/>
      <c r="BZ182" s="120"/>
      <c r="CA182" s="121" t="str">
        <f t="shared" ca="1" si="50"/>
        <v>*</v>
      </c>
      <c r="CB182" s="54"/>
      <c r="CC182" s="120"/>
      <c r="CD182" s="121" t="str">
        <f t="shared" ca="1" si="51"/>
        <v>*</v>
      </c>
      <c r="CE182" s="54"/>
      <c r="CF182" s="120"/>
      <c r="CG182" s="121" t="str">
        <f t="shared" ca="1" si="52"/>
        <v>*</v>
      </c>
      <c r="CH182" s="54"/>
      <c r="CI182" s="120"/>
      <c r="CJ182" s="121" t="str">
        <f t="shared" ca="1" si="53"/>
        <v>*</v>
      </c>
      <c r="CK182" s="54"/>
      <c r="CL182" s="54"/>
      <c r="CM182" s="121" t="str">
        <f t="shared" ca="1" si="54"/>
        <v>*</v>
      </c>
      <c r="CN182" s="54"/>
      <c r="CO182" s="113"/>
    </row>
    <row r="183" spans="1:93" s="114" customFormat="1" ht="30.75" customHeight="1" x14ac:dyDescent="0.25">
      <c r="A183" s="115">
        <v>177</v>
      </c>
      <c r="B183" s="102" t="str">
        <f t="shared" si="46"/>
        <v>*</v>
      </c>
      <c r="C183" s="102" t="str">
        <f t="shared" si="47"/>
        <v>*</v>
      </c>
      <c r="D183" s="88" t="s">
        <v>175</v>
      </c>
      <c r="E183" s="88" t="str">
        <f t="shared" si="39"/>
        <v>N/A</v>
      </c>
      <c r="F183" s="88" t="str">
        <f t="shared" si="44"/>
        <v>N/A</v>
      </c>
      <c r="G183" s="88" t="s">
        <v>189</v>
      </c>
      <c r="H183" s="60" t="str">
        <f t="shared" si="40"/>
        <v>Trabajador Oficial</v>
      </c>
      <c r="I183" s="116"/>
      <c r="J183" s="116"/>
      <c r="K183" s="117"/>
      <c r="L183" s="116"/>
      <c r="M183" s="117"/>
      <c r="N183" s="54"/>
      <c r="O183" s="54"/>
      <c r="P183" s="60" t="str">
        <f t="shared" si="45"/>
        <v>*</v>
      </c>
      <c r="Q183" s="60" t="str">
        <f t="shared" si="41"/>
        <v>Trabajador Oficial</v>
      </c>
      <c r="R183" s="60" t="str">
        <f t="shared" si="42"/>
        <v>No</v>
      </c>
      <c r="S183" s="60" t="str">
        <f t="shared" si="43"/>
        <v>N/A</v>
      </c>
      <c r="T183" s="60" t="str">
        <f>+IF(U183=0,"Definitiva",IF(U183=V183,"N/A",IF(U183&lt;&gt;V183,"Temporal",ERROR)))</f>
        <v>Definitiva</v>
      </c>
      <c r="U183" s="118"/>
      <c r="V183" s="54"/>
      <c r="W183" s="92"/>
      <c r="X183" s="171"/>
      <c r="Y183" s="118"/>
      <c r="Z183" s="54"/>
      <c r="AA183" s="54"/>
      <c r="AB183" s="54"/>
      <c r="AC183" s="119" t="str">
        <f t="shared" ca="1" si="48"/>
        <v>*</v>
      </c>
      <c r="AD183" s="120"/>
      <c r="AE183" s="54"/>
      <c r="AF183" s="54"/>
      <c r="AG183" s="120"/>
      <c r="AH183" s="54"/>
      <c r="AI183" s="120"/>
      <c r="AJ183" s="54"/>
      <c r="AK183" s="121" t="str">
        <f t="shared" ca="1" si="49"/>
        <v>*</v>
      </c>
      <c r="AL183" s="120"/>
      <c r="AM183" s="92"/>
      <c r="AN183" s="54"/>
      <c r="AO183" s="54"/>
      <c r="AP183" s="120"/>
      <c r="AQ183" s="122"/>
      <c r="AR183" s="54"/>
      <c r="AS183" s="54"/>
      <c r="AT183" s="54"/>
      <c r="AU183" s="54"/>
      <c r="AV183" s="54"/>
      <c r="AW183" s="54"/>
      <c r="AX183" s="92"/>
      <c r="AY183" s="92"/>
      <c r="AZ183" s="54"/>
      <c r="BA183" s="54"/>
      <c r="BB183" s="54"/>
      <c r="BC183" s="54"/>
      <c r="BD183" s="54"/>
      <c r="BE183" s="54"/>
      <c r="BF183" s="113"/>
      <c r="BG183" s="54"/>
      <c r="BH183" s="54"/>
      <c r="BI183" s="54"/>
      <c r="BJ183" s="54"/>
      <c r="BK183" s="54"/>
      <c r="BL183" s="54"/>
      <c r="BM183" s="54"/>
      <c r="BN183" s="54"/>
      <c r="BO183" s="54"/>
      <c r="BP183" s="54"/>
      <c r="BQ183" s="54"/>
      <c r="BR183" s="54"/>
      <c r="BS183" s="54"/>
      <c r="BT183" s="54"/>
      <c r="BU183" s="54"/>
      <c r="BV183" s="54"/>
      <c r="BW183" s="54"/>
      <c r="BX183" s="54"/>
      <c r="BY183" s="54"/>
      <c r="BZ183" s="120"/>
      <c r="CA183" s="121" t="str">
        <f t="shared" ca="1" si="50"/>
        <v>*</v>
      </c>
      <c r="CB183" s="54"/>
      <c r="CC183" s="120"/>
      <c r="CD183" s="121" t="str">
        <f t="shared" ca="1" si="51"/>
        <v>*</v>
      </c>
      <c r="CE183" s="54"/>
      <c r="CF183" s="120"/>
      <c r="CG183" s="121" t="str">
        <f t="shared" ca="1" si="52"/>
        <v>*</v>
      </c>
      <c r="CH183" s="54"/>
      <c r="CI183" s="120"/>
      <c r="CJ183" s="121" t="str">
        <f t="shared" ca="1" si="53"/>
        <v>*</v>
      </c>
      <c r="CK183" s="54"/>
      <c r="CL183" s="54"/>
      <c r="CM183" s="121" t="str">
        <f t="shared" ca="1" si="54"/>
        <v>*</v>
      </c>
      <c r="CN183" s="54"/>
      <c r="CO183" s="113"/>
    </row>
    <row r="184" spans="1:93" s="114" customFormat="1" ht="30.75" customHeight="1" x14ac:dyDescent="0.25">
      <c r="A184" s="115">
        <v>178</v>
      </c>
      <c r="B184" s="102" t="str">
        <f t="shared" si="46"/>
        <v>*</v>
      </c>
      <c r="C184" s="102" t="str">
        <f t="shared" si="47"/>
        <v>*</v>
      </c>
      <c r="D184" s="88" t="s">
        <v>175</v>
      </c>
      <c r="E184" s="88" t="str">
        <f t="shared" si="39"/>
        <v>N/A</v>
      </c>
      <c r="F184" s="88" t="str">
        <f t="shared" si="44"/>
        <v>N/A</v>
      </c>
      <c r="G184" s="88" t="s">
        <v>189</v>
      </c>
      <c r="H184" s="60" t="str">
        <f t="shared" si="40"/>
        <v>Trabajador Oficial</v>
      </c>
      <c r="I184" s="116"/>
      <c r="J184" s="116"/>
      <c r="K184" s="117"/>
      <c r="L184" s="116"/>
      <c r="M184" s="117"/>
      <c r="N184" s="54"/>
      <c r="O184" s="54"/>
      <c r="P184" s="60" t="str">
        <f t="shared" si="45"/>
        <v>*</v>
      </c>
      <c r="Q184" s="60" t="str">
        <f t="shared" si="41"/>
        <v>Trabajador Oficial</v>
      </c>
      <c r="R184" s="60" t="str">
        <f t="shared" si="42"/>
        <v>No</v>
      </c>
      <c r="S184" s="60" t="str">
        <f t="shared" si="43"/>
        <v>N/A</v>
      </c>
      <c r="T184" s="60" t="str">
        <f>+IF(U184=0,"Definitiva",IF(U184=V184,"N/A",IF(U184&lt;&gt;V184,"Temporal",ERROR)))</f>
        <v>Definitiva</v>
      </c>
      <c r="U184" s="118"/>
      <c r="V184" s="54"/>
      <c r="W184" s="92"/>
      <c r="X184" s="171"/>
      <c r="Y184" s="118"/>
      <c r="Z184" s="54"/>
      <c r="AA184" s="54"/>
      <c r="AB184" s="54"/>
      <c r="AC184" s="119" t="str">
        <f t="shared" ca="1" si="48"/>
        <v>*</v>
      </c>
      <c r="AD184" s="120"/>
      <c r="AE184" s="54"/>
      <c r="AF184" s="54"/>
      <c r="AG184" s="120"/>
      <c r="AH184" s="54"/>
      <c r="AI184" s="120"/>
      <c r="AJ184" s="54"/>
      <c r="AK184" s="121" t="str">
        <f t="shared" ca="1" si="49"/>
        <v>*</v>
      </c>
      <c r="AL184" s="120"/>
      <c r="AM184" s="92"/>
      <c r="AN184" s="54"/>
      <c r="AO184" s="54"/>
      <c r="AP184" s="120"/>
      <c r="AQ184" s="122"/>
      <c r="AR184" s="54"/>
      <c r="AS184" s="54"/>
      <c r="AT184" s="54"/>
      <c r="AU184" s="54"/>
      <c r="AV184" s="54"/>
      <c r="AW184" s="54"/>
      <c r="AX184" s="92"/>
      <c r="AY184" s="92"/>
      <c r="AZ184" s="54"/>
      <c r="BA184" s="54"/>
      <c r="BB184" s="54"/>
      <c r="BC184" s="54"/>
      <c r="BD184" s="54"/>
      <c r="BE184" s="54"/>
      <c r="BF184" s="113"/>
      <c r="BG184" s="54"/>
      <c r="BH184" s="54"/>
      <c r="BI184" s="54"/>
      <c r="BJ184" s="54"/>
      <c r="BK184" s="54"/>
      <c r="BL184" s="54"/>
      <c r="BM184" s="54"/>
      <c r="BN184" s="54"/>
      <c r="BO184" s="54"/>
      <c r="BP184" s="54"/>
      <c r="BQ184" s="54"/>
      <c r="BR184" s="54"/>
      <c r="BS184" s="54"/>
      <c r="BT184" s="54"/>
      <c r="BU184" s="54"/>
      <c r="BV184" s="54"/>
      <c r="BW184" s="54"/>
      <c r="BX184" s="54"/>
      <c r="BY184" s="54"/>
      <c r="BZ184" s="120"/>
      <c r="CA184" s="121" t="str">
        <f t="shared" ca="1" si="50"/>
        <v>*</v>
      </c>
      <c r="CB184" s="54"/>
      <c r="CC184" s="120"/>
      <c r="CD184" s="121" t="str">
        <f t="shared" ca="1" si="51"/>
        <v>*</v>
      </c>
      <c r="CE184" s="54"/>
      <c r="CF184" s="120"/>
      <c r="CG184" s="121" t="str">
        <f t="shared" ca="1" si="52"/>
        <v>*</v>
      </c>
      <c r="CH184" s="54"/>
      <c r="CI184" s="120"/>
      <c r="CJ184" s="121" t="str">
        <f t="shared" ca="1" si="53"/>
        <v>*</v>
      </c>
      <c r="CK184" s="54"/>
      <c r="CL184" s="54"/>
      <c r="CM184" s="121" t="str">
        <f t="shared" ca="1" si="54"/>
        <v>*</v>
      </c>
      <c r="CN184" s="54"/>
      <c r="CO184" s="113"/>
    </row>
    <row r="185" spans="1:93" s="114" customFormat="1" ht="30.75" customHeight="1" x14ac:dyDescent="0.25">
      <c r="A185" s="115">
        <v>179</v>
      </c>
      <c r="B185" s="102" t="str">
        <f t="shared" si="46"/>
        <v>*</v>
      </c>
      <c r="C185" s="102" t="str">
        <f t="shared" si="47"/>
        <v>*</v>
      </c>
      <c r="D185" s="88" t="s">
        <v>175</v>
      </c>
      <c r="E185" s="88" t="str">
        <f t="shared" si="39"/>
        <v>N/A</v>
      </c>
      <c r="F185" s="88" t="str">
        <f t="shared" si="44"/>
        <v>N/A</v>
      </c>
      <c r="G185" s="88" t="s">
        <v>189</v>
      </c>
      <c r="H185" s="60" t="str">
        <f t="shared" si="40"/>
        <v>Trabajador Oficial</v>
      </c>
      <c r="I185" s="116"/>
      <c r="J185" s="116"/>
      <c r="K185" s="117"/>
      <c r="L185" s="116"/>
      <c r="M185" s="117"/>
      <c r="N185" s="54"/>
      <c r="O185" s="54"/>
      <c r="P185" s="60" t="str">
        <f t="shared" si="45"/>
        <v>*</v>
      </c>
      <c r="Q185" s="60" t="str">
        <f t="shared" si="41"/>
        <v>Trabajador Oficial</v>
      </c>
      <c r="R185" s="60" t="str">
        <f t="shared" si="42"/>
        <v>No</v>
      </c>
      <c r="S185" s="60" t="str">
        <f t="shared" si="43"/>
        <v>N/A</v>
      </c>
      <c r="T185" s="60" t="str">
        <f>+IF(U185=0,"Definitiva",IF(U185=V185,"N/A",IF(U185&lt;&gt;V185,"Temporal",ERROR)))</f>
        <v>Definitiva</v>
      </c>
      <c r="U185" s="118"/>
      <c r="V185" s="54"/>
      <c r="W185" s="92"/>
      <c r="X185" s="171"/>
      <c r="Y185" s="118"/>
      <c r="Z185" s="54"/>
      <c r="AA185" s="54"/>
      <c r="AB185" s="54"/>
      <c r="AC185" s="119" t="str">
        <f t="shared" ca="1" si="48"/>
        <v>*</v>
      </c>
      <c r="AD185" s="120"/>
      <c r="AE185" s="54"/>
      <c r="AF185" s="54"/>
      <c r="AG185" s="120"/>
      <c r="AH185" s="54"/>
      <c r="AI185" s="120"/>
      <c r="AJ185" s="54"/>
      <c r="AK185" s="121" t="str">
        <f t="shared" ca="1" si="49"/>
        <v>*</v>
      </c>
      <c r="AL185" s="120"/>
      <c r="AM185" s="92"/>
      <c r="AN185" s="54"/>
      <c r="AO185" s="54"/>
      <c r="AP185" s="120"/>
      <c r="AQ185" s="122"/>
      <c r="AR185" s="54"/>
      <c r="AS185" s="54"/>
      <c r="AT185" s="54"/>
      <c r="AU185" s="54"/>
      <c r="AV185" s="54"/>
      <c r="AW185" s="54"/>
      <c r="AX185" s="92"/>
      <c r="AY185" s="92"/>
      <c r="AZ185" s="54"/>
      <c r="BA185" s="54"/>
      <c r="BB185" s="54"/>
      <c r="BC185" s="54"/>
      <c r="BD185" s="54"/>
      <c r="BE185" s="54"/>
      <c r="BF185" s="113"/>
      <c r="BG185" s="54"/>
      <c r="BH185" s="54"/>
      <c r="BI185" s="54"/>
      <c r="BJ185" s="54"/>
      <c r="BK185" s="54"/>
      <c r="BL185" s="54"/>
      <c r="BM185" s="54"/>
      <c r="BN185" s="54"/>
      <c r="BO185" s="54"/>
      <c r="BP185" s="54"/>
      <c r="BQ185" s="54"/>
      <c r="BR185" s="54"/>
      <c r="BS185" s="54"/>
      <c r="BT185" s="54"/>
      <c r="BU185" s="54"/>
      <c r="BV185" s="54"/>
      <c r="BW185" s="54"/>
      <c r="BX185" s="54"/>
      <c r="BY185" s="54"/>
      <c r="BZ185" s="120"/>
      <c r="CA185" s="121" t="str">
        <f t="shared" ca="1" si="50"/>
        <v>*</v>
      </c>
      <c r="CB185" s="54"/>
      <c r="CC185" s="120"/>
      <c r="CD185" s="121" t="str">
        <f t="shared" ca="1" si="51"/>
        <v>*</v>
      </c>
      <c r="CE185" s="54"/>
      <c r="CF185" s="120"/>
      <c r="CG185" s="121" t="str">
        <f t="shared" ca="1" si="52"/>
        <v>*</v>
      </c>
      <c r="CH185" s="54"/>
      <c r="CI185" s="120"/>
      <c r="CJ185" s="121" t="str">
        <f t="shared" ca="1" si="53"/>
        <v>*</v>
      </c>
      <c r="CK185" s="54"/>
      <c r="CL185" s="54"/>
      <c r="CM185" s="121" t="str">
        <f t="shared" ca="1" si="54"/>
        <v>*</v>
      </c>
      <c r="CN185" s="54"/>
      <c r="CO185" s="113"/>
    </row>
    <row r="186" spans="1:93" s="114" customFormat="1" ht="30.75" customHeight="1" x14ac:dyDescent="0.25">
      <c r="A186" s="115">
        <v>180</v>
      </c>
      <c r="B186" s="102" t="str">
        <f t="shared" si="46"/>
        <v>*</v>
      </c>
      <c r="C186" s="102" t="str">
        <f t="shared" si="47"/>
        <v>*</v>
      </c>
      <c r="D186" s="88" t="s">
        <v>175</v>
      </c>
      <c r="E186" s="88" t="str">
        <f t="shared" si="39"/>
        <v>N/A</v>
      </c>
      <c r="F186" s="88" t="str">
        <f t="shared" si="44"/>
        <v>N/A</v>
      </c>
      <c r="G186" s="88" t="s">
        <v>189</v>
      </c>
      <c r="H186" s="60" t="str">
        <f t="shared" si="40"/>
        <v>Trabajador Oficial</v>
      </c>
      <c r="I186" s="116"/>
      <c r="J186" s="116"/>
      <c r="K186" s="117"/>
      <c r="L186" s="116"/>
      <c r="M186" s="117"/>
      <c r="N186" s="54"/>
      <c r="O186" s="54"/>
      <c r="P186" s="60" t="str">
        <f t="shared" si="45"/>
        <v>*</v>
      </c>
      <c r="Q186" s="60" t="str">
        <f t="shared" si="41"/>
        <v>Trabajador Oficial</v>
      </c>
      <c r="R186" s="60" t="str">
        <f t="shared" si="42"/>
        <v>No</v>
      </c>
      <c r="S186" s="60" t="str">
        <f t="shared" si="43"/>
        <v>N/A</v>
      </c>
      <c r="T186" s="60" t="str">
        <f>+IF(U186=0,"Definitiva",IF(U186=V186,"N/A",IF(U186&lt;&gt;V186,"Temporal",ERROR)))</f>
        <v>Definitiva</v>
      </c>
      <c r="U186" s="118"/>
      <c r="V186" s="54"/>
      <c r="W186" s="92"/>
      <c r="X186" s="171"/>
      <c r="Y186" s="118"/>
      <c r="Z186" s="54"/>
      <c r="AA186" s="54"/>
      <c r="AB186" s="54"/>
      <c r="AC186" s="119" t="str">
        <f t="shared" ca="1" si="48"/>
        <v>*</v>
      </c>
      <c r="AD186" s="120"/>
      <c r="AE186" s="54"/>
      <c r="AF186" s="54"/>
      <c r="AG186" s="120"/>
      <c r="AH186" s="54"/>
      <c r="AI186" s="120"/>
      <c r="AJ186" s="54"/>
      <c r="AK186" s="121" t="str">
        <f t="shared" ca="1" si="49"/>
        <v>*</v>
      </c>
      <c r="AL186" s="120"/>
      <c r="AM186" s="92"/>
      <c r="AN186" s="54"/>
      <c r="AO186" s="54"/>
      <c r="AP186" s="120"/>
      <c r="AQ186" s="122"/>
      <c r="AR186" s="54"/>
      <c r="AS186" s="54"/>
      <c r="AT186" s="54"/>
      <c r="AU186" s="54"/>
      <c r="AV186" s="54"/>
      <c r="AW186" s="54"/>
      <c r="AX186" s="92"/>
      <c r="AY186" s="92"/>
      <c r="AZ186" s="54"/>
      <c r="BA186" s="54"/>
      <c r="BB186" s="54"/>
      <c r="BC186" s="54"/>
      <c r="BD186" s="54"/>
      <c r="BE186" s="54"/>
      <c r="BF186" s="113"/>
      <c r="BG186" s="54"/>
      <c r="BH186" s="54"/>
      <c r="BI186" s="54"/>
      <c r="BJ186" s="54"/>
      <c r="BK186" s="54"/>
      <c r="BL186" s="54"/>
      <c r="BM186" s="54"/>
      <c r="BN186" s="54"/>
      <c r="BO186" s="54"/>
      <c r="BP186" s="54"/>
      <c r="BQ186" s="54"/>
      <c r="BR186" s="54"/>
      <c r="BS186" s="54"/>
      <c r="BT186" s="54"/>
      <c r="BU186" s="54"/>
      <c r="BV186" s="54"/>
      <c r="BW186" s="54"/>
      <c r="BX186" s="54"/>
      <c r="BY186" s="54"/>
      <c r="BZ186" s="120"/>
      <c r="CA186" s="121" t="str">
        <f t="shared" ca="1" si="50"/>
        <v>*</v>
      </c>
      <c r="CB186" s="54"/>
      <c r="CC186" s="120"/>
      <c r="CD186" s="121" t="str">
        <f t="shared" ca="1" si="51"/>
        <v>*</v>
      </c>
      <c r="CE186" s="54"/>
      <c r="CF186" s="120"/>
      <c r="CG186" s="121" t="str">
        <f t="shared" ca="1" si="52"/>
        <v>*</v>
      </c>
      <c r="CH186" s="54"/>
      <c r="CI186" s="120"/>
      <c r="CJ186" s="121" t="str">
        <f t="shared" ca="1" si="53"/>
        <v>*</v>
      </c>
      <c r="CK186" s="54"/>
      <c r="CL186" s="54"/>
      <c r="CM186" s="121" t="str">
        <f t="shared" ca="1" si="54"/>
        <v>*</v>
      </c>
      <c r="CN186" s="54"/>
      <c r="CO186" s="113"/>
    </row>
    <row r="187" spans="1:93" s="114" customFormat="1" ht="30.75" customHeight="1" x14ac:dyDescent="0.25">
      <c r="A187" s="115">
        <v>181</v>
      </c>
      <c r="B187" s="102" t="str">
        <f t="shared" si="46"/>
        <v>*</v>
      </c>
      <c r="C187" s="102" t="str">
        <f t="shared" si="47"/>
        <v>*</v>
      </c>
      <c r="D187" s="88" t="s">
        <v>175</v>
      </c>
      <c r="E187" s="88" t="str">
        <f t="shared" si="39"/>
        <v>N/A</v>
      </c>
      <c r="F187" s="88" t="str">
        <f t="shared" si="44"/>
        <v>N/A</v>
      </c>
      <c r="G187" s="88" t="s">
        <v>189</v>
      </c>
      <c r="H187" s="60" t="str">
        <f t="shared" si="40"/>
        <v>Trabajador Oficial</v>
      </c>
      <c r="I187" s="116"/>
      <c r="J187" s="116"/>
      <c r="K187" s="117"/>
      <c r="L187" s="116"/>
      <c r="M187" s="117"/>
      <c r="N187" s="54"/>
      <c r="O187" s="54"/>
      <c r="P187" s="60" t="str">
        <f t="shared" si="45"/>
        <v>*</v>
      </c>
      <c r="Q187" s="60" t="str">
        <f t="shared" si="41"/>
        <v>Trabajador Oficial</v>
      </c>
      <c r="R187" s="60" t="str">
        <f t="shared" si="42"/>
        <v>No</v>
      </c>
      <c r="S187" s="60" t="str">
        <f t="shared" si="43"/>
        <v>N/A</v>
      </c>
      <c r="T187" s="60" t="str">
        <f>+IF(U187=0,"Definitiva",IF(U187=V187,"N/A",IF(U187&lt;&gt;V187,"Temporal",ERROR)))</f>
        <v>Definitiva</v>
      </c>
      <c r="U187" s="118"/>
      <c r="V187" s="54"/>
      <c r="W187" s="92"/>
      <c r="X187" s="171"/>
      <c r="Y187" s="118"/>
      <c r="Z187" s="54"/>
      <c r="AA187" s="54"/>
      <c r="AB187" s="54"/>
      <c r="AC187" s="119" t="str">
        <f t="shared" ca="1" si="48"/>
        <v>*</v>
      </c>
      <c r="AD187" s="120"/>
      <c r="AE187" s="54"/>
      <c r="AF187" s="54"/>
      <c r="AG187" s="120"/>
      <c r="AH187" s="54"/>
      <c r="AI187" s="120"/>
      <c r="AJ187" s="54"/>
      <c r="AK187" s="121" t="str">
        <f t="shared" ca="1" si="49"/>
        <v>*</v>
      </c>
      <c r="AL187" s="120"/>
      <c r="AM187" s="92"/>
      <c r="AN187" s="54"/>
      <c r="AO187" s="54"/>
      <c r="AP187" s="120"/>
      <c r="AQ187" s="122"/>
      <c r="AR187" s="54"/>
      <c r="AS187" s="54"/>
      <c r="AT187" s="54"/>
      <c r="AU187" s="54"/>
      <c r="AV187" s="54"/>
      <c r="AW187" s="54"/>
      <c r="AX187" s="92"/>
      <c r="AY187" s="92"/>
      <c r="AZ187" s="54"/>
      <c r="BA187" s="54"/>
      <c r="BB187" s="54"/>
      <c r="BC187" s="54"/>
      <c r="BD187" s="54"/>
      <c r="BE187" s="54"/>
      <c r="BF187" s="113"/>
      <c r="BG187" s="54"/>
      <c r="BH187" s="54"/>
      <c r="BI187" s="54"/>
      <c r="BJ187" s="54"/>
      <c r="BK187" s="54"/>
      <c r="BL187" s="54"/>
      <c r="BM187" s="54"/>
      <c r="BN187" s="54"/>
      <c r="BO187" s="54"/>
      <c r="BP187" s="54"/>
      <c r="BQ187" s="54"/>
      <c r="BR187" s="54"/>
      <c r="BS187" s="54"/>
      <c r="BT187" s="54"/>
      <c r="BU187" s="54"/>
      <c r="BV187" s="54"/>
      <c r="BW187" s="54"/>
      <c r="BX187" s="54"/>
      <c r="BY187" s="54"/>
      <c r="BZ187" s="120"/>
      <c r="CA187" s="121" t="str">
        <f t="shared" ca="1" si="50"/>
        <v>*</v>
      </c>
      <c r="CB187" s="54"/>
      <c r="CC187" s="120"/>
      <c r="CD187" s="121" t="str">
        <f t="shared" ca="1" si="51"/>
        <v>*</v>
      </c>
      <c r="CE187" s="54"/>
      <c r="CF187" s="120"/>
      <c r="CG187" s="121" t="str">
        <f t="shared" ca="1" si="52"/>
        <v>*</v>
      </c>
      <c r="CH187" s="54"/>
      <c r="CI187" s="120"/>
      <c r="CJ187" s="121" t="str">
        <f t="shared" ca="1" si="53"/>
        <v>*</v>
      </c>
      <c r="CK187" s="54"/>
      <c r="CL187" s="54"/>
      <c r="CM187" s="121" t="str">
        <f t="shared" ca="1" si="54"/>
        <v>*</v>
      </c>
      <c r="CN187" s="54"/>
      <c r="CO187" s="113"/>
    </row>
    <row r="188" spans="1:93" s="114" customFormat="1" ht="30.75" customHeight="1" x14ac:dyDescent="0.25">
      <c r="A188" s="115">
        <v>182</v>
      </c>
      <c r="B188" s="102" t="str">
        <f t="shared" si="46"/>
        <v>*</v>
      </c>
      <c r="C188" s="102" t="str">
        <f t="shared" si="47"/>
        <v>*</v>
      </c>
      <c r="D188" s="88" t="s">
        <v>175</v>
      </c>
      <c r="E188" s="88" t="str">
        <f t="shared" si="39"/>
        <v>N/A</v>
      </c>
      <c r="F188" s="88" t="str">
        <f t="shared" si="44"/>
        <v>N/A</v>
      </c>
      <c r="G188" s="88" t="s">
        <v>189</v>
      </c>
      <c r="H188" s="60" t="str">
        <f t="shared" si="40"/>
        <v>Trabajador Oficial</v>
      </c>
      <c r="I188" s="116"/>
      <c r="J188" s="116"/>
      <c r="K188" s="117"/>
      <c r="L188" s="116"/>
      <c r="M188" s="117"/>
      <c r="N188" s="54"/>
      <c r="O188" s="54"/>
      <c r="P188" s="60" t="str">
        <f t="shared" si="45"/>
        <v>*</v>
      </c>
      <c r="Q188" s="60" t="str">
        <f t="shared" si="41"/>
        <v>Trabajador Oficial</v>
      </c>
      <c r="R188" s="60" t="str">
        <f t="shared" si="42"/>
        <v>No</v>
      </c>
      <c r="S188" s="60" t="str">
        <f t="shared" si="43"/>
        <v>N/A</v>
      </c>
      <c r="T188" s="60" t="str">
        <f>+IF(U188=0,"Definitiva",IF(U188=V188,"N/A",IF(U188&lt;&gt;V188,"Temporal",ERROR)))</f>
        <v>Definitiva</v>
      </c>
      <c r="U188" s="118"/>
      <c r="V188" s="54"/>
      <c r="W188" s="92"/>
      <c r="X188" s="171"/>
      <c r="Y188" s="118"/>
      <c r="Z188" s="54"/>
      <c r="AA188" s="54"/>
      <c r="AB188" s="54"/>
      <c r="AC188" s="119" t="str">
        <f t="shared" ca="1" si="48"/>
        <v>*</v>
      </c>
      <c r="AD188" s="120"/>
      <c r="AE188" s="54"/>
      <c r="AF188" s="54"/>
      <c r="AG188" s="120"/>
      <c r="AH188" s="54"/>
      <c r="AI188" s="120"/>
      <c r="AJ188" s="54"/>
      <c r="AK188" s="121" t="str">
        <f t="shared" ca="1" si="49"/>
        <v>*</v>
      </c>
      <c r="AL188" s="120"/>
      <c r="AM188" s="92"/>
      <c r="AN188" s="54"/>
      <c r="AO188" s="54"/>
      <c r="AP188" s="120"/>
      <c r="AQ188" s="122"/>
      <c r="AR188" s="54"/>
      <c r="AS188" s="54"/>
      <c r="AT188" s="54"/>
      <c r="AU188" s="54"/>
      <c r="AV188" s="54"/>
      <c r="AW188" s="54"/>
      <c r="AX188" s="92"/>
      <c r="AY188" s="92"/>
      <c r="AZ188" s="54"/>
      <c r="BA188" s="54"/>
      <c r="BB188" s="54"/>
      <c r="BC188" s="54"/>
      <c r="BD188" s="54"/>
      <c r="BE188" s="54"/>
      <c r="BF188" s="113"/>
      <c r="BG188" s="54"/>
      <c r="BH188" s="54"/>
      <c r="BI188" s="54"/>
      <c r="BJ188" s="54"/>
      <c r="BK188" s="54"/>
      <c r="BL188" s="54"/>
      <c r="BM188" s="54"/>
      <c r="BN188" s="54"/>
      <c r="BO188" s="54"/>
      <c r="BP188" s="54"/>
      <c r="BQ188" s="54"/>
      <c r="BR188" s="54"/>
      <c r="BS188" s="54"/>
      <c r="BT188" s="54"/>
      <c r="BU188" s="54"/>
      <c r="BV188" s="54"/>
      <c r="BW188" s="54"/>
      <c r="BX188" s="54"/>
      <c r="BY188" s="54"/>
      <c r="BZ188" s="120"/>
      <c r="CA188" s="121" t="str">
        <f t="shared" ca="1" si="50"/>
        <v>*</v>
      </c>
      <c r="CB188" s="54"/>
      <c r="CC188" s="120"/>
      <c r="CD188" s="121" t="str">
        <f t="shared" ca="1" si="51"/>
        <v>*</v>
      </c>
      <c r="CE188" s="54"/>
      <c r="CF188" s="120"/>
      <c r="CG188" s="121" t="str">
        <f t="shared" ca="1" si="52"/>
        <v>*</v>
      </c>
      <c r="CH188" s="54"/>
      <c r="CI188" s="120"/>
      <c r="CJ188" s="121" t="str">
        <f t="shared" ca="1" si="53"/>
        <v>*</v>
      </c>
      <c r="CK188" s="54"/>
      <c r="CL188" s="54"/>
      <c r="CM188" s="121" t="str">
        <f t="shared" ca="1" si="54"/>
        <v>*</v>
      </c>
      <c r="CN188" s="54"/>
      <c r="CO188" s="113"/>
    </row>
    <row r="189" spans="1:93" s="114" customFormat="1" ht="30.75" customHeight="1" x14ac:dyDescent="0.25">
      <c r="A189" s="115">
        <v>183</v>
      </c>
      <c r="B189" s="102" t="str">
        <f t="shared" si="46"/>
        <v>*</v>
      </c>
      <c r="C189" s="102" t="str">
        <f t="shared" si="47"/>
        <v>*</v>
      </c>
      <c r="D189" s="88" t="s">
        <v>175</v>
      </c>
      <c r="E189" s="88" t="str">
        <f t="shared" si="39"/>
        <v>N/A</v>
      </c>
      <c r="F189" s="88" t="str">
        <f t="shared" si="44"/>
        <v>N/A</v>
      </c>
      <c r="G189" s="88" t="s">
        <v>189</v>
      </c>
      <c r="H189" s="60" t="str">
        <f t="shared" si="40"/>
        <v>Trabajador Oficial</v>
      </c>
      <c r="I189" s="116"/>
      <c r="J189" s="116"/>
      <c r="K189" s="117"/>
      <c r="L189" s="116"/>
      <c r="M189" s="117"/>
      <c r="N189" s="54"/>
      <c r="O189" s="54"/>
      <c r="P189" s="60" t="str">
        <f t="shared" si="45"/>
        <v>*</v>
      </c>
      <c r="Q189" s="60" t="str">
        <f t="shared" si="41"/>
        <v>Trabajador Oficial</v>
      </c>
      <c r="R189" s="60" t="str">
        <f t="shared" si="42"/>
        <v>No</v>
      </c>
      <c r="S189" s="60" t="str">
        <f t="shared" si="43"/>
        <v>N/A</v>
      </c>
      <c r="T189" s="60" t="str">
        <f>+IF(U189=0,"Definitiva",IF(U189=V189,"N/A",IF(U189&lt;&gt;V189,"Temporal",ERROR)))</f>
        <v>Definitiva</v>
      </c>
      <c r="U189" s="118"/>
      <c r="V189" s="54"/>
      <c r="W189" s="92"/>
      <c r="X189" s="171"/>
      <c r="Y189" s="118"/>
      <c r="Z189" s="54"/>
      <c r="AA189" s="54"/>
      <c r="AB189" s="54"/>
      <c r="AC189" s="119" t="str">
        <f t="shared" ca="1" si="48"/>
        <v>*</v>
      </c>
      <c r="AD189" s="120"/>
      <c r="AE189" s="54"/>
      <c r="AF189" s="54"/>
      <c r="AG189" s="120"/>
      <c r="AH189" s="54"/>
      <c r="AI189" s="120"/>
      <c r="AJ189" s="54"/>
      <c r="AK189" s="121" t="str">
        <f t="shared" ca="1" si="49"/>
        <v>*</v>
      </c>
      <c r="AL189" s="120"/>
      <c r="AM189" s="92"/>
      <c r="AN189" s="54"/>
      <c r="AO189" s="54"/>
      <c r="AP189" s="120"/>
      <c r="AQ189" s="122"/>
      <c r="AR189" s="54"/>
      <c r="AS189" s="54"/>
      <c r="AT189" s="54"/>
      <c r="AU189" s="54"/>
      <c r="AV189" s="54"/>
      <c r="AW189" s="54"/>
      <c r="AX189" s="92"/>
      <c r="AY189" s="92"/>
      <c r="AZ189" s="54"/>
      <c r="BA189" s="54"/>
      <c r="BB189" s="54"/>
      <c r="BC189" s="54"/>
      <c r="BD189" s="54"/>
      <c r="BE189" s="54"/>
      <c r="BF189" s="113"/>
      <c r="BG189" s="54"/>
      <c r="BH189" s="54"/>
      <c r="BI189" s="54"/>
      <c r="BJ189" s="54"/>
      <c r="BK189" s="54"/>
      <c r="BL189" s="54"/>
      <c r="BM189" s="54"/>
      <c r="BN189" s="54"/>
      <c r="BO189" s="54"/>
      <c r="BP189" s="54"/>
      <c r="BQ189" s="54"/>
      <c r="BR189" s="54"/>
      <c r="BS189" s="54"/>
      <c r="BT189" s="54"/>
      <c r="BU189" s="54"/>
      <c r="BV189" s="54"/>
      <c r="BW189" s="54"/>
      <c r="BX189" s="54"/>
      <c r="BY189" s="54"/>
      <c r="BZ189" s="120"/>
      <c r="CA189" s="121" t="str">
        <f t="shared" ca="1" si="50"/>
        <v>*</v>
      </c>
      <c r="CB189" s="54"/>
      <c r="CC189" s="120"/>
      <c r="CD189" s="121" t="str">
        <f t="shared" ca="1" si="51"/>
        <v>*</v>
      </c>
      <c r="CE189" s="54"/>
      <c r="CF189" s="120"/>
      <c r="CG189" s="121" t="str">
        <f t="shared" ca="1" si="52"/>
        <v>*</v>
      </c>
      <c r="CH189" s="54"/>
      <c r="CI189" s="120"/>
      <c r="CJ189" s="121" t="str">
        <f t="shared" ca="1" si="53"/>
        <v>*</v>
      </c>
      <c r="CK189" s="54"/>
      <c r="CL189" s="54"/>
      <c r="CM189" s="121" t="str">
        <f t="shared" ca="1" si="54"/>
        <v>*</v>
      </c>
      <c r="CN189" s="54"/>
      <c r="CO189" s="113"/>
    </row>
    <row r="190" spans="1:93" s="114" customFormat="1" ht="30.75" customHeight="1" x14ac:dyDescent="0.25">
      <c r="A190" s="115">
        <v>184</v>
      </c>
      <c r="B190" s="102" t="str">
        <f t="shared" si="46"/>
        <v>*</v>
      </c>
      <c r="C190" s="102" t="str">
        <f t="shared" si="47"/>
        <v>*</v>
      </c>
      <c r="D190" s="88" t="s">
        <v>175</v>
      </c>
      <c r="E190" s="88" t="str">
        <f t="shared" si="39"/>
        <v>N/A</v>
      </c>
      <c r="F190" s="88" t="str">
        <f t="shared" si="44"/>
        <v>N/A</v>
      </c>
      <c r="G190" s="88" t="s">
        <v>189</v>
      </c>
      <c r="H190" s="60" t="str">
        <f t="shared" si="40"/>
        <v>Trabajador Oficial</v>
      </c>
      <c r="I190" s="116"/>
      <c r="J190" s="116"/>
      <c r="K190" s="117"/>
      <c r="L190" s="116"/>
      <c r="M190" s="117"/>
      <c r="N190" s="54"/>
      <c r="O190" s="54"/>
      <c r="P190" s="60" t="str">
        <f t="shared" si="45"/>
        <v>*</v>
      </c>
      <c r="Q190" s="60" t="str">
        <f t="shared" si="41"/>
        <v>Trabajador Oficial</v>
      </c>
      <c r="R190" s="60" t="str">
        <f t="shared" si="42"/>
        <v>No</v>
      </c>
      <c r="S190" s="60" t="str">
        <f t="shared" si="43"/>
        <v>N/A</v>
      </c>
      <c r="T190" s="60" t="str">
        <f>+IF(U190=0,"Definitiva",IF(U190=V190,"N/A",IF(U190&lt;&gt;V190,"Temporal",ERROR)))</f>
        <v>Definitiva</v>
      </c>
      <c r="U190" s="118"/>
      <c r="V190" s="54"/>
      <c r="W190" s="92"/>
      <c r="X190" s="171"/>
      <c r="Y190" s="118"/>
      <c r="Z190" s="54"/>
      <c r="AA190" s="54"/>
      <c r="AB190" s="54"/>
      <c r="AC190" s="119" t="str">
        <f t="shared" ca="1" si="48"/>
        <v>*</v>
      </c>
      <c r="AD190" s="120"/>
      <c r="AE190" s="54"/>
      <c r="AF190" s="54"/>
      <c r="AG190" s="120"/>
      <c r="AH190" s="54"/>
      <c r="AI190" s="120"/>
      <c r="AJ190" s="54"/>
      <c r="AK190" s="121" t="str">
        <f t="shared" ca="1" si="49"/>
        <v>*</v>
      </c>
      <c r="AL190" s="120"/>
      <c r="AM190" s="92"/>
      <c r="AN190" s="54"/>
      <c r="AO190" s="54"/>
      <c r="AP190" s="120"/>
      <c r="AQ190" s="122"/>
      <c r="AR190" s="54"/>
      <c r="AS190" s="54"/>
      <c r="AT190" s="54"/>
      <c r="AU190" s="54"/>
      <c r="AV190" s="54"/>
      <c r="AW190" s="54"/>
      <c r="AX190" s="92"/>
      <c r="AY190" s="92"/>
      <c r="AZ190" s="54"/>
      <c r="BA190" s="54"/>
      <c r="BB190" s="54"/>
      <c r="BC190" s="54"/>
      <c r="BD190" s="54"/>
      <c r="BE190" s="54"/>
      <c r="BF190" s="113"/>
      <c r="BG190" s="54"/>
      <c r="BH190" s="54"/>
      <c r="BI190" s="54"/>
      <c r="BJ190" s="54"/>
      <c r="BK190" s="54"/>
      <c r="BL190" s="54"/>
      <c r="BM190" s="54"/>
      <c r="BN190" s="54"/>
      <c r="BO190" s="54"/>
      <c r="BP190" s="54"/>
      <c r="BQ190" s="54"/>
      <c r="BR190" s="54"/>
      <c r="BS190" s="54"/>
      <c r="BT190" s="54"/>
      <c r="BU190" s="54"/>
      <c r="BV190" s="54"/>
      <c r="BW190" s="54"/>
      <c r="BX190" s="54"/>
      <c r="BY190" s="54"/>
      <c r="BZ190" s="120"/>
      <c r="CA190" s="121" t="str">
        <f t="shared" ca="1" si="50"/>
        <v>*</v>
      </c>
      <c r="CB190" s="54"/>
      <c r="CC190" s="120"/>
      <c r="CD190" s="121" t="str">
        <f t="shared" ca="1" si="51"/>
        <v>*</v>
      </c>
      <c r="CE190" s="54"/>
      <c r="CF190" s="120"/>
      <c r="CG190" s="121" t="str">
        <f t="shared" ca="1" si="52"/>
        <v>*</v>
      </c>
      <c r="CH190" s="54"/>
      <c r="CI190" s="120"/>
      <c r="CJ190" s="121" t="str">
        <f t="shared" ca="1" si="53"/>
        <v>*</v>
      </c>
      <c r="CK190" s="54"/>
      <c r="CL190" s="54"/>
      <c r="CM190" s="121" t="str">
        <f t="shared" ca="1" si="54"/>
        <v>*</v>
      </c>
      <c r="CN190" s="54"/>
      <c r="CO190" s="113"/>
    </row>
    <row r="191" spans="1:93" s="114" customFormat="1" ht="30.75" customHeight="1" x14ac:dyDescent="0.25">
      <c r="A191" s="115">
        <v>185</v>
      </c>
      <c r="B191" s="102" t="str">
        <f t="shared" si="46"/>
        <v>*</v>
      </c>
      <c r="C191" s="102" t="str">
        <f t="shared" si="47"/>
        <v>*</v>
      </c>
      <c r="D191" s="88" t="s">
        <v>175</v>
      </c>
      <c r="E191" s="88" t="str">
        <f t="shared" si="39"/>
        <v>N/A</v>
      </c>
      <c r="F191" s="88" t="str">
        <f t="shared" si="44"/>
        <v>N/A</v>
      </c>
      <c r="G191" s="88" t="s">
        <v>189</v>
      </c>
      <c r="H191" s="60" t="str">
        <f t="shared" si="40"/>
        <v>Trabajador Oficial</v>
      </c>
      <c r="I191" s="116"/>
      <c r="J191" s="116"/>
      <c r="K191" s="117"/>
      <c r="L191" s="116"/>
      <c r="M191" s="117"/>
      <c r="N191" s="54"/>
      <c r="O191" s="54"/>
      <c r="P191" s="60" t="str">
        <f t="shared" si="45"/>
        <v>*</v>
      </c>
      <c r="Q191" s="60" t="str">
        <f t="shared" si="41"/>
        <v>Trabajador Oficial</v>
      </c>
      <c r="R191" s="60" t="str">
        <f t="shared" si="42"/>
        <v>No</v>
      </c>
      <c r="S191" s="60" t="str">
        <f t="shared" si="43"/>
        <v>N/A</v>
      </c>
      <c r="T191" s="60" t="str">
        <f>+IF(U191=0,"Definitiva",IF(U191=V191,"N/A",IF(U191&lt;&gt;V191,"Temporal",ERROR)))</f>
        <v>Definitiva</v>
      </c>
      <c r="U191" s="118"/>
      <c r="V191" s="54"/>
      <c r="W191" s="92"/>
      <c r="X191" s="171"/>
      <c r="Y191" s="118"/>
      <c r="Z191" s="54"/>
      <c r="AA191" s="54"/>
      <c r="AB191" s="54"/>
      <c r="AC191" s="119" t="str">
        <f t="shared" ca="1" si="48"/>
        <v>*</v>
      </c>
      <c r="AD191" s="120"/>
      <c r="AE191" s="54"/>
      <c r="AF191" s="54"/>
      <c r="AG191" s="120"/>
      <c r="AH191" s="54"/>
      <c r="AI191" s="120"/>
      <c r="AJ191" s="54"/>
      <c r="AK191" s="121" t="str">
        <f t="shared" ca="1" si="49"/>
        <v>*</v>
      </c>
      <c r="AL191" s="120"/>
      <c r="AM191" s="92"/>
      <c r="AN191" s="54"/>
      <c r="AO191" s="54"/>
      <c r="AP191" s="120"/>
      <c r="AQ191" s="122"/>
      <c r="AR191" s="54"/>
      <c r="AS191" s="54"/>
      <c r="AT191" s="54"/>
      <c r="AU191" s="54"/>
      <c r="AV191" s="54"/>
      <c r="AW191" s="54"/>
      <c r="AX191" s="92"/>
      <c r="AY191" s="92"/>
      <c r="AZ191" s="54"/>
      <c r="BA191" s="54"/>
      <c r="BB191" s="54"/>
      <c r="BC191" s="54"/>
      <c r="BD191" s="54"/>
      <c r="BE191" s="54"/>
      <c r="BF191" s="113"/>
      <c r="BG191" s="54"/>
      <c r="BH191" s="54"/>
      <c r="BI191" s="54"/>
      <c r="BJ191" s="54"/>
      <c r="BK191" s="54"/>
      <c r="BL191" s="54"/>
      <c r="BM191" s="54"/>
      <c r="BN191" s="54"/>
      <c r="BO191" s="54"/>
      <c r="BP191" s="54"/>
      <c r="BQ191" s="54"/>
      <c r="BR191" s="54"/>
      <c r="BS191" s="54"/>
      <c r="BT191" s="54"/>
      <c r="BU191" s="54"/>
      <c r="BV191" s="54"/>
      <c r="BW191" s="54"/>
      <c r="BX191" s="54"/>
      <c r="BY191" s="54"/>
      <c r="BZ191" s="120"/>
      <c r="CA191" s="121" t="str">
        <f t="shared" ca="1" si="50"/>
        <v>*</v>
      </c>
      <c r="CB191" s="54"/>
      <c r="CC191" s="120"/>
      <c r="CD191" s="121" t="str">
        <f t="shared" ca="1" si="51"/>
        <v>*</v>
      </c>
      <c r="CE191" s="54"/>
      <c r="CF191" s="120"/>
      <c r="CG191" s="121" t="str">
        <f t="shared" ca="1" si="52"/>
        <v>*</v>
      </c>
      <c r="CH191" s="54"/>
      <c r="CI191" s="120"/>
      <c r="CJ191" s="121" t="str">
        <f t="shared" ca="1" si="53"/>
        <v>*</v>
      </c>
      <c r="CK191" s="54"/>
      <c r="CL191" s="54"/>
      <c r="CM191" s="121" t="str">
        <f t="shared" ca="1" si="54"/>
        <v>*</v>
      </c>
      <c r="CN191" s="54"/>
      <c r="CO191" s="113"/>
    </row>
    <row r="192" spans="1:93" s="114" customFormat="1" ht="30.75" customHeight="1" x14ac:dyDescent="0.25">
      <c r="A192" s="115">
        <v>186</v>
      </c>
      <c r="B192" s="102" t="str">
        <f t="shared" si="46"/>
        <v>*</v>
      </c>
      <c r="C192" s="102" t="str">
        <f t="shared" si="47"/>
        <v>*</v>
      </c>
      <c r="D192" s="88" t="s">
        <v>175</v>
      </c>
      <c r="E192" s="88" t="str">
        <f t="shared" si="39"/>
        <v>N/A</v>
      </c>
      <c r="F192" s="88" t="str">
        <f t="shared" si="44"/>
        <v>N/A</v>
      </c>
      <c r="G192" s="88" t="s">
        <v>189</v>
      </c>
      <c r="H192" s="60" t="str">
        <f t="shared" si="40"/>
        <v>Trabajador Oficial</v>
      </c>
      <c r="I192" s="116"/>
      <c r="J192" s="116"/>
      <c r="K192" s="117"/>
      <c r="L192" s="116"/>
      <c r="M192" s="117"/>
      <c r="N192" s="54"/>
      <c r="O192" s="54"/>
      <c r="P192" s="60" t="str">
        <f t="shared" si="45"/>
        <v>*</v>
      </c>
      <c r="Q192" s="60" t="str">
        <f t="shared" si="41"/>
        <v>Trabajador Oficial</v>
      </c>
      <c r="R192" s="60" t="str">
        <f t="shared" si="42"/>
        <v>No</v>
      </c>
      <c r="S192" s="60" t="str">
        <f t="shared" si="43"/>
        <v>N/A</v>
      </c>
      <c r="T192" s="60" t="str">
        <f>+IF(U192=0,"Definitiva",IF(U192=V192,"N/A",IF(U192&lt;&gt;V192,"Temporal",ERROR)))</f>
        <v>Definitiva</v>
      </c>
      <c r="U192" s="118"/>
      <c r="V192" s="54"/>
      <c r="W192" s="92"/>
      <c r="X192" s="171"/>
      <c r="Y192" s="118"/>
      <c r="Z192" s="54"/>
      <c r="AA192" s="54"/>
      <c r="AB192" s="54"/>
      <c r="AC192" s="119" t="str">
        <f t="shared" ca="1" si="48"/>
        <v>*</v>
      </c>
      <c r="AD192" s="120"/>
      <c r="AE192" s="54"/>
      <c r="AF192" s="54"/>
      <c r="AG192" s="120"/>
      <c r="AH192" s="54"/>
      <c r="AI192" s="120"/>
      <c r="AJ192" s="54"/>
      <c r="AK192" s="121" t="str">
        <f t="shared" ca="1" si="49"/>
        <v>*</v>
      </c>
      <c r="AL192" s="120"/>
      <c r="AM192" s="92"/>
      <c r="AN192" s="54"/>
      <c r="AO192" s="54"/>
      <c r="AP192" s="120"/>
      <c r="AQ192" s="122"/>
      <c r="AR192" s="54"/>
      <c r="AS192" s="54"/>
      <c r="AT192" s="54"/>
      <c r="AU192" s="54"/>
      <c r="AV192" s="54"/>
      <c r="AW192" s="54"/>
      <c r="AX192" s="92"/>
      <c r="AY192" s="92"/>
      <c r="AZ192" s="54"/>
      <c r="BA192" s="54"/>
      <c r="BB192" s="54"/>
      <c r="BC192" s="54"/>
      <c r="BD192" s="54"/>
      <c r="BE192" s="54"/>
      <c r="BF192" s="113"/>
      <c r="BG192" s="54"/>
      <c r="BH192" s="54"/>
      <c r="BI192" s="54"/>
      <c r="BJ192" s="54"/>
      <c r="BK192" s="54"/>
      <c r="BL192" s="54"/>
      <c r="BM192" s="54"/>
      <c r="BN192" s="54"/>
      <c r="BO192" s="54"/>
      <c r="BP192" s="54"/>
      <c r="BQ192" s="54"/>
      <c r="BR192" s="54"/>
      <c r="BS192" s="54"/>
      <c r="BT192" s="54"/>
      <c r="BU192" s="54"/>
      <c r="BV192" s="54"/>
      <c r="BW192" s="54"/>
      <c r="BX192" s="54"/>
      <c r="BY192" s="54"/>
      <c r="BZ192" s="120"/>
      <c r="CA192" s="121" t="str">
        <f t="shared" ca="1" si="50"/>
        <v>*</v>
      </c>
      <c r="CB192" s="54"/>
      <c r="CC192" s="120"/>
      <c r="CD192" s="121" t="str">
        <f t="shared" ca="1" si="51"/>
        <v>*</v>
      </c>
      <c r="CE192" s="54"/>
      <c r="CF192" s="120"/>
      <c r="CG192" s="121" t="str">
        <f t="shared" ca="1" si="52"/>
        <v>*</v>
      </c>
      <c r="CH192" s="54"/>
      <c r="CI192" s="120"/>
      <c r="CJ192" s="121" t="str">
        <f t="shared" ca="1" si="53"/>
        <v>*</v>
      </c>
      <c r="CK192" s="54"/>
      <c r="CL192" s="54"/>
      <c r="CM192" s="121" t="str">
        <f t="shared" ca="1" si="54"/>
        <v>*</v>
      </c>
      <c r="CN192" s="54"/>
      <c r="CO192" s="113"/>
    </row>
    <row r="193" spans="1:93" s="114" customFormat="1" ht="30.75" customHeight="1" x14ac:dyDescent="0.25">
      <c r="A193" s="115">
        <v>187</v>
      </c>
      <c r="B193" s="102" t="str">
        <f t="shared" si="46"/>
        <v>*</v>
      </c>
      <c r="C193" s="102" t="str">
        <f t="shared" si="47"/>
        <v>*</v>
      </c>
      <c r="D193" s="88" t="s">
        <v>175</v>
      </c>
      <c r="E193" s="88" t="str">
        <f t="shared" si="39"/>
        <v>N/A</v>
      </c>
      <c r="F193" s="88" t="str">
        <f t="shared" si="44"/>
        <v>N/A</v>
      </c>
      <c r="G193" s="88" t="s">
        <v>189</v>
      </c>
      <c r="H193" s="60" t="str">
        <f t="shared" si="40"/>
        <v>Trabajador Oficial</v>
      </c>
      <c r="I193" s="116"/>
      <c r="J193" s="116"/>
      <c r="K193" s="117"/>
      <c r="L193" s="116"/>
      <c r="M193" s="117"/>
      <c r="N193" s="54"/>
      <c r="O193" s="54"/>
      <c r="P193" s="60" t="str">
        <f t="shared" si="45"/>
        <v>*</v>
      </c>
      <c r="Q193" s="60" t="str">
        <f t="shared" si="41"/>
        <v>Trabajador Oficial</v>
      </c>
      <c r="R193" s="60" t="str">
        <f t="shared" si="42"/>
        <v>No</v>
      </c>
      <c r="S193" s="60" t="str">
        <f t="shared" si="43"/>
        <v>N/A</v>
      </c>
      <c r="T193" s="60" t="str">
        <f>+IF(U193=0,"Definitiva",IF(U193=V193,"N/A",IF(U193&lt;&gt;V193,"Temporal",ERROR)))</f>
        <v>Definitiva</v>
      </c>
      <c r="U193" s="118"/>
      <c r="V193" s="54"/>
      <c r="W193" s="92"/>
      <c r="X193" s="171"/>
      <c r="Y193" s="118"/>
      <c r="Z193" s="54"/>
      <c r="AA193" s="54"/>
      <c r="AB193" s="54"/>
      <c r="AC193" s="119" t="str">
        <f t="shared" ca="1" si="48"/>
        <v>*</v>
      </c>
      <c r="AD193" s="120"/>
      <c r="AE193" s="54"/>
      <c r="AF193" s="54"/>
      <c r="AG193" s="120"/>
      <c r="AH193" s="54"/>
      <c r="AI193" s="120"/>
      <c r="AJ193" s="54"/>
      <c r="AK193" s="121" t="str">
        <f t="shared" ca="1" si="49"/>
        <v>*</v>
      </c>
      <c r="AL193" s="120"/>
      <c r="AM193" s="92"/>
      <c r="AN193" s="54"/>
      <c r="AO193" s="54"/>
      <c r="AP193" s="120"/>
      <c r="AQ193" s="122"/>
      <c r="AR193" s="54"/>
      <c r="AS193" s="54"/>
      <c r="AT193" s="54"/>
      <c r="AU193" s="54"/>
      <c r="AV193" s="54"/>
      <c r="AW193" s="54"/>
      <c r="AX193" s="92"/>
      <c r="AY193" s="92"/>
      <c r="AZ193" s="54"/>
      <c r="BA193" s="54"/>
      <c r="BB193" s="54"/>
      <c r="BC193" s="54"/>
      <c r="BD193" s="54"/>
      <c r="BE193" s="54"/>
      <c r="BF193" s="113"/>
      <c r="BG193" s="54"/>
      <c r="BH193" s="54"/>
      <c r="BI193" s="54"/>
      <c r="BJ193" s="54"/>
      <c r="BK193" s="54"/>
      <c r="BL193" s="54"/>
      <c r="BM193" s="54"/>
      <c r="BN193" s="54"/>
      <c r="BO193" s="54"/>
      <c r="BP193" s="54"/>
      <c r="BQ193" s="54"/>
      <c r="BR193" s="54"/>
      <c r="BS193" s="54"/>
      <c r="BT193" s="54"/>
      <c r="BU193" s="54"/>
      <c r="BV193" s="54"/>
      <c r="BW193" s="54"/>
      <c r="BX193" s="54"/>
      <c r="BY193" s="54"/>
      <c r="BZ193" s="120"/>
      <c r="CA193" s="121" t="str">
        <f t="shared" ca="1" si="50"/>
        <v>*</v>
      </c>
      <c r="CB193" s="54"/>
      <c r="CC193" s="120"/>
      <c r="CD193" s="121" t="str">
        <f t="shared" ca="1" si="51"/>
        <v>*</v>
      </c>
      <c r="CE193" s="54"/>
      <c r="CF193" s="120"/>
      <c r="CG193" s="121" t="str">
        <f t="shared" ca="1" si="52"/>
        <v>*</v>
      </c>
      <c r="CH193" s="54"/>
      <c r="CI193" s="120"/>
      <c r="CJ193" s="121" t="str">
        <f t="shared" ca="1" si="53"/>
        <v>*</v>
      </c>
      <c r="CK193" s="54"/>
      <c r="CL193" s="54"/>
      <c r="CM193" s="121" t="str">
        <f t="shared" ca="1" si="54"/>
        <v>*</v>
      </c>
      <c r="CN193" s="54"/>
      <c r="CO193" s="113"/>
    </row>
    <row r="194" spans="1:93" s="114" customFormat="1" ht="30.75" customHeight="1" x14ac:dyDescent="0.25">
      <c r="A194" s="115">
        <v>188</v>
      </c>
      <c r="B194" s="102" t="str">
        <f t="shared" si="46"/>
        <v>*</v>
      </c>
      <c r="C194" s="102" t="str">
        <f t="shared" si="47"/>
        <v>*</v>
      </c>
      <c r="D194" s="88" t="s">
        <v>175</v>
      </c>
      <c r="E194" s="88" t="str">
        <f t="shared" si="39"/>
        <v>N/A</v>
      </c>
      <c r="F194" s="88" t="str">
        <f t="shared" si="44"/>
        <v>N/A</v>
      </c>
      <c r="G194" s="88" t="s">
        <v>189</v>
      </c>
      <c r="H194" s="60" t="str">
        <f t="shared" si="40"/>
        <v>Trabajador Oficial</v>
      </c>
      <c r="I194" s="116"/>
      <c r="J194" s="116"/>
      <c r="K194" s="117"/>
      <c r="L194" s="116"/>
      <c r="M194" s="117"/>
      <c r="N194" s="54"/>
      <c r="O194" s="54"/>
      <c r="P194" s="60" t="str">
        <f t="shared" si="45"/>
        <v>*</v>
      </c>
      <c r="Q194" s="60" t="str">
        <f t="shared" si="41"/>
        <v>Trabajador Oficial</v>
      </c>
      <c r="R194" s="60" t="str">
        <f t="shared" si="42"/>
        <v>No</v>
      </c>
      <c r="S194" s="60" t="str">
        <f t="shared" si="43"/>
        <v>N/A</v>
      </c>
      <c r="T194" s="60" t="str">
        <f>+IF(U194=0,"Definitiva",IF(U194=V194,"N/A",IF(U194&lt;&gt;V194,"Temporal",ERROR)))</f>
        <v>Definitiva</v>
      </c>
      <c r="U194" s="118"/>
      <c r="V194" s="54"/>
      <c r="W194" s="92"/>
      <c r="X194" s="171"/>
      <c r="Y194" s="118"/>
      <c r="Z194" s="54"/>
      <c r="AA194" s="54"/>
      <c r="AB194" s="54"/>
      <c r="AC194" s="119" t="str">
        <f t="shared" ca="1" si="48"/>
        <v>*</v>
      </c>
      <c r="AD194" s="120"/>
      <c r="AE194" s="54"/>
      <c r="AF194" s="54"/>
      <c r="AG194" s="120"/>
      <c r="AH194" s="54"/>
      <c r="AI194" s="120"/>
      <c r="AJ194" s="54"/>
      <c r="AK194" s="121" t="str">
        <f t="shared" ca="1" si="49"/>
        <v>*</v>
      </c>
      <c r="AL194" s="120"/>
      <c r="AM194" s="92"/>
      <c r="AN194" s="54"/>
      <c r="AO194" s="54"/>
      <c r="AP194" s="120"/>
      <c r="AQ194" s="122"/>
      <c r="AR194" s="54"/>
      <c r="AS194" s="54"/>
      <c r="AT194" s="54"/>
      <c r="AU194" s="54"/>
      <c r="AV194" s="54"/>
      <c r="AW194" s="54"/>
      <c r="AX194" s="92"/>
      <c r="AY194" s="92"/>
      <c r="AZ194" s="54"/>
      <c r="BA194" s="54"/>
      <c r="BB194" s="54"/>
      <c r="BC194" s="54"/>
      <c r="BD194" s="54"/>
      <c r="BE194" s="54"/>
      <c r="BF194" s="113"/>
      <c r="BG194" s="54"/>
      <c r="BH194" s="54"/>
      <c r="BI194" s="54"/>
      <c r="BJ194" s="54"/>
      <c r="BK194" s="54"/>
      <c r="BL194" s="54"/>
      <c r="BM194" s="54"/>
      <c r="BN194" s="54"/>
      <c r="BO194" s="54"/>
      <c r="BP194" s="54"/>
      <c r="BQ194" s="54"/>
      <c r="BR194" s="54"/>
      <c r="BS194" s="54"/>
      <c r="BT194" s="54"/>
      <c r="BU194" s="54"/>
      <c r="BV194" s="54"/>
      <c r="BW194" s="54"/>
      <c r="BX194" s="54"/>
      <c r="BY194" s="54"/>
      <c r="BZ194" s="120"/>
      <c r="CA194" s="121" t="str">
        <f t="shared" ca="1" si="50"/>
        <v>*</v>
      </c>
      <c r="CB194" s="54"/>
      <c r="CC194" s="120"/>
      <c r="CD194" s="121" t="str">
        <f t="shared" ca="1" si="51"/>
        <v>*</v>
      </c>
      <c r="CE194" s="54"/>
      <c r="CF194" s="120"/>
      <c r="CG194" s="121" t="str">
        <f t="shared" ca="1" si="52"/>
        <v>*</v>
      </c>
      <c r="CH194" s="54"/>
      <c r="CI194" s="120"/>
      <c r="CJ194" s="121" t="str">
        <f t="shared" ca="1" si="53"/>
        <v>*</v>
      </c>
      <c r="CK194" s="54"/>
      <c r="CL194" s="54"/>
      <c r="CM194" s="121" t="str">
        <f t="shared" ca="1" si="54"/>
        <v>*</v>
      </c>
      <c r="CN194" s="54"/>
      <c r="CO194" s="113"/>
    </row>
    <row r="195" spans="1:93" s="114" customFormat="1" ht="30.75" customHeight="1" x14ac:dyDescent="0.25">
      <c r="A195" s="115">
        <v>189</v>
      </c>
      <c r="B195" s="102" t="str">
        <f t="shared" si="46"/>
        <v>*</v>
      </c>
      <c r="C195" s="102" t="str">
        <f t="shared" si="47"/>
        <v>*</v>
      </c>
      <c r="D195" s="88" t="s">
        <v>175</v>
      </c>
      <c r="E195" s="88" t="str">
        <f t="shared" si="39"/>
        <v>N/A</v>
      </c>
      <c r="F195" s="88" t="str">
        <f t="shared" si="44"/>
        <v>N/A</v>
      </c>
      <c r="G195" s="88" t="s">
        <v>189</v>
      </c>
      <c r="H195" s="60" t="str">
        <f t="shared" si="40"/>
        <v>Trabajador Oficial</v>
      </c>
      <c r="I195" s="116"/>
      <c r="J195" s="116"/>
      <c r="K195" s="117"/>
      <c r="L195" s="116"/>
      <c r="M195" s="117"/>
      <c r="N195" s="54"/>
      <c r="O195" s="54"/>
      <c r="P195" s="60" t="str">
        <f t="shared" si="45"/>
        <v>*</v>
      </c>
      <c r="Q195" s="60" t="str">
        <f t="shared" si="41"/>
        <v>Trabajador Oficial</v>
      </c>
      <c r="R195" s="60" t="str">
        <f t="shared" si="42"/>
        <v>No</v>
      </c>
      <c r="S195" s="60" t="str">
        <f t="shared" si="43"/>
        <v>N/A</v>
      </c>
      <c r="T195" s="60" t="str">
        <f>+IF(U195=0,"Definitiva",IF(U195=V195,"N/A",IF(U195&lt;&gt;V195,"Temporal",ERROR)))</f>
        <v>Definitiva</v>
      </c>
      <c r="U195" s="118"/>
      <c r="V195" s="54"/>
      <c r="W195" s="92"/>
      <c r="X195" s="171"/>
      <c r="Y195" s="118"/>
      <c r="Z195" s="54"/>
      <c r="AA195" s="54"/>
      <c r="AB195" s="54"/>
      <c r="AC195" s="119" t="str">
        <f t="shared" ca="1" si="48"/>
        <v>*</v>
      </c>
      <c r="AD195" s="120"/>
      <c r="AE195" s="54"/>
      <c r="AF195" s="54"/>
      <c r="AG195" s="120"/>
      <c r="AH195" s="54"/>
      <c r="AI195" s="120"/>
      <c r="AJ195" s="54"/>
      <c r="AK195" s="121" t="str">
        <f t="shared" ca="1" si="49"/>
        <v>*</v>
      </c>
      <c r="AL195" s="120"/>
      <c r="AM195" s="92"/>
      <c r="AN195" s="54"/>
      <c r="AO195" s="54"/>
      <c r="AP195" s="120"/>
      <c r="AQ195" s="122"/>
      <c r="AR195" s="54"/>
      <c r="AS195" s="54"/>
      <c r="AT195" s="54"/>
      <c r="AU195" s="54"/>
      <c r="AV195" s="54"/>
      <c r="AW195" s="54"/>
      <c r="AX195" s="92"/>
      <c r="AY195" s="92"/>
      <c r="AZ195" s="54"/>
      <c r="BA195" s="54"/>
      <c r="BB195" s="54"/>
      <c r="BC195" s="54"/>
      <c r="BD195" s="54"/>
      <c r="BE195" s="54"/>
      <c r="BF195" s="113"/>
      <c r="BG195" s="54"/>
      <c r="BH195" s="54"/>
      <c r="BI195" s="54"/>
      <c r="BJ195" s="54"/>
      <c r="BK195" s="54"/>
      <c r="BL195" s="54"/>
      <c r="BM195" s="54"/>
      <c r="BN195" s="54"/>
      <c r="BO195" s="54"/>
      <c r="BP195" s="54"/>
      <c r="BQ195" s="54"/>
      <c r="BR195" s="54"/>
      <c r="BS195" s="54"/>
      <c r="BT195" s="54"/>
      <c r="BU195" s="54"/>
      <c r="BV195" s="54"/>
      <c r="BW195" s="54"/>
      <c r="BX195" s="54"/>
      <c r="BY195" s="54"/>
      <c r="BZ195" s="120"/>
      <c r="CA195" s="121" t="str">
        <f t="shared" ca="1" si="50"/>
        <v>*</v>
      </c>
      <c r="CB195" s="54"/>
      <c r="CC195" s="120"/>
      <c r="CD195" s="121" t="str">
        <f t="shared" ca="1" si="51"/>
        <v>*</v>
      </c>
      <c r="CE195" s="54"/>
      <c r="CF195" s="120"/>
      <c r="CG195" s="121" t="str">
        <f t="shared" ca="1" si="52"/>
        <v>*</v>
      </c>
      <c r="CH195" s="54"/>
      <c r="CI195" s="120"/>
      <c r="CJ195" s="121" t="str">
        <f t="shared" ca="1" si="53"/>
        <v>*</v>
      </c>
      <c r="CK195" s="54"/>
      <c r="CL195" s="54"/>
      <c r="CM195" s="121" t="str">
        <f t="shared" ca="1" si="54"/>
        <v>*</v>
      </c>
      <c r="CN195" s="54"/>
      <c r="CO195" s="113"/>
    </row>
    <row r="196" spans="1:93" s="114" customFormat="1" ht="30.75" customHeight="1" x14ac:dyDescent="0.25">
      <c r="A196" s="115">
        <v>190</v>
      </c>
      <c r="B196" s="102" t="str">
        <f t="shared" si="46"/>
        <v>*</v>
      </c>
      <c r="C196" s="102" t="str">
        <f t="shared" si="47"/>
        <v>*</v>
      </c>
      <c r="D196" s="88" t="s">
        <v>175</v>
      </c>
      <c r="E196" s="88" t="str">
        <f t="shared" si="39"/>
        <v>N/A</v>
      </c>
      <c r="F196" s="88" t="str">
        <f t="shared" si="44"/>
        <v>N/A</v>
      </c>
      <c r="G196" s="88" t="s">
        <v>189</v>
      </c>
      <c r="H196" s="60" t="str">
        <f t="shared" si="40"/>
        <v>Trabajador Oficial</v>
      </c>
      <c r="I196" s="116"/>
      <c r="J196" s="116"/>
      <c r="K196" s="117"/>
      <c r="L196" s="116"/>
      <c r="M196" s="117"/>
      <c r="N196" s="54"/>
      <c r="O196" s="54"/>
      <c r="P196" s="60" t="str">
        <f t="shared" si="45"/>
        <v>*</v>
      </c>
      <c r="Q196" s="60" t="str">
        <f t="shared" si="41"/>
        <v>Trabajador Oficial</v>
      </c>
      <c r="R196" s="60" t="str">
        <f t="shared" si="42"/>
        <v>No</v>
      </c>
      <c r="S196" s="60" t="str">
        <f t="shared" si="43"/>
        <v>N/A</v>
      </c>
      <c r="T196" s="60" t="str">
        <f>+IF(U196=0,"Definitiva",IF(U196=V196,"N/A",IF(U196&lt;&gt;V196,"Temporal",ERROR)))</f>
        <v>Definitiva</v>
      </c>
      <c r="U196" s="118"/>
      <c r="V196" s="54"/>
      <c r="W196" s="92"/>
      <c r="X196" s="171"/>
      <c r="Y196" s="118"/>
      <c r="Z196" s="54"/>
      <c r="AA196" s="54"/>
      <c r="AB196" s="54"/>
      <c r="AC196" s="119" t="str">
        <f t="shared" ca="1" si="48"/>
        <v>*</v>
      </c>
      <c r="AD196" s="120"/>
      <c r="AE196" s="54"/>
      <c r="AF196" s="54"/>
      <c r="AG196" s="120"/>
      <c r="AH196" s="54"/>
      <c r="AI196" s="120"/>
      <c r="AJ196" s="54"/>
      <c r="AK196" s="121" t="str">
        <f t="shared" ca="1" si="49"/>
        <v>*</v>
      </c>
      <c r="AL196" s="120"/>
      <c r="AM196" s="92"/>
      <c r="AN196" s="54"/>
      <c r="AO196" s="54"/>
      <c r="AP196" s="120"/>
      <c r="AQ196" s="122"/>
      <c r="AR196" s="54"/>
      <c r="AS196" s="54"/>
      <c r="AT196" s="54"/>
      <c r="AU196" s="54"/>
      <c r="AV196" s="54"/>
      <c r="AW196" s="54"/>
      <c r="AX196" s="92"/>
      <c r="AY196" s="92"/>
      <c r="AZ196" s="54"/>
      <c r="BA196" s="54"/>
      <c r="BB196" s="54"/>
      <c r="BC196" s="54"/>
      <c r="BD196" s="54"/>
      <c r="BE196" s="54"/>
      <c r="BF196" s="113"/>
      <c r="BG196" s="54"/>
      <c r="BH196" s="54"/>
      <c r="BI196" s="54"/>
      <c r="BJ196" s="54"/>
      <c r="BK196" s="54"/>
      <c r="BL196" s="54"/>
      <c r="BM196" s="54"/>
      <c r="BN196" s="54"/>
      <c r="BO196" s="54"/>
      <c r="BP196" s="54"/>
      <c r="BQ196" s="54"/>
      <c r="BR196" s="54"/>
      <c r="BS196" s="54"/>
      <c r="BT196" s="54"/>
      <c r="BU196" s="54"/>
      <c r="BV196" s="54"/>
      <c r="BW196" s="54"/>
      <c r="BX196" s="54"/>
      <c r="BY196" s="54"/>
      <c r="BZ196" s="120"/>
      <c r="CA196" s="121" t="str">
        <f t="shared" ca="1" si="50"/>
        <v>*</v>
      </c>
      <c r="CB196" s="54"/>
      <c r="CC196" s="120"/>
      <c r="CD196" s="121" t="str">
        <f t="shared" ca="1" si="51"/>
        <v>*</v>
      </c>
      <c r="CE196" s="54"/>
      <c r="CF196" s="120"/>
      <c r="CG196" s="121" t="str">
        <f t="shared" ca="1" si="52"/>
        <v>*</v>
      </c>
      <c r="CH196" s="54"/>
      <c r="CI196" s="120"/>
      <c r="CJ196" s="121" t="str">
        <f t="shared" ca="1" si="53"/>
        <v>*</v>
      </c>
      <c r="CK196" s="54"/>
      <c r="CL196" s="54"/>
      <c r="CM196" s="121" t="str">
        <f t="shared" ca="1" si="54"/>
        <v>*</v>
      </c>
      <c r="CN196" s="54"/>
      <c r="CO196" s="113"/>
    </row>
    <row r="197" spans="1:93" s="114" customFormat="1" ht="30.75" customHeight="1" x14ac:dyDescent="0.25">
      <c r="A197" s="115">
        <v>191</v>
      </c>
      <c r="B197" s="102" t="str">
        <f t="shared" si="46"/>
        <v>*</v>
      </c>
      <c r="C197" s="102" t="str">
        <f t="shared" si="47"/>
        <v>*</v>
      </c>
      <c r="D197" s="88" t="s">
        <v>175</v>
      </c>
      <c r="E197" s="88" t="str">
        <f t="shared" si="39"/>
        <v>N/A</v>
      </c>
      <c r="F197" s="88" t="str">
        <f t="shared" si="44"/>
        <v>N/A</v>
      </c>
      <c r="G197" s="88" t="s">
        <v>189</v>
      </c>
      <c r="H197" s="60" t="str">
        <f t="shared" si="40"/>
        <v>Trabajador Oficial</v>
      </c>
      <c r="I197" s="116"/>
      <c r="J197" s="116"/>
      <c r="K197" s="117"/>
      <c r="L197" s="116"/>
      <c r="M197" s="117"/>
      <c r="N197" s="54"/>
      <c r="O197" s="54"/>
      <c r="P197" s="60" t="str">
        <f t="shared" si="45"/>
        <v>*</v>
      </c>
      <c r="Q197" s="60" t="str">
        <f t="shared" si="41"/>
        <v>Trabajador Oficial</v>
      </c>
      <c r="R197" s="60" t="str">
        <f t="shared" si="42"/>
        <v>No</v>
      </c>
      <c r="S197" s="60" t="str">
        <f t="shared" si="43"/>
        <v>N/A</v>
      </c>
      <c r="T197" s="60" t="str">
        <f>+IF(U197=0,"Definitiva",IF(U197=V197,"N/A",IF(U197&lt;&gt;V197,"Temporal",ERROR)))</f>
        <v>Definitiva</v>
      </c>
      <c r="U197" s="118"/>
      <c r="V197" s="54"/>
      <c r="W197" s="92"/>
      <c r="X197" s="171"/>
      <c r="Y197" s="118"/>
      <c r="Z197" s="54"/>
      <c r="AA197" s="54"/>
      <c r="AB197" s="54"/>
      <c r="AC197" s="119" t="str">
        <f t="shared" ca="1" si="48"/>
        <v>*</v>
      </c>
      <c r="AD197" s="120"/>
      <c r="AE197" s="54"/>
      <c r="AF197" s="54"/>
      <c r="AG197" s="120"/>
      <c r="AH197" s="54"/>
      <c r="AI197" s="120"/>
      <c r="AJ197" s="54"/>
      <c r="AK197" s="121" t="str">
        <f t="shared" ca="1" si="49"/>
        <v>*</v>
      </c>
      <c r="AL197" s="120"/>
      <c r="AM197" s="92"/>
      <c r="AN197" s="54"/>
      <c r="AO197" s="54"/>
      <c r="AP197" s="120"/>
      <c r="AQ197" s="122"/>
      <c r="AR197" s="54"/>
      <c r="AS197" s="54"/>
      <c r="AT197" s="54"/>
      <c r="AU197" s="54"/>
      <c r="AV197" s="54"/>
      <c r="AW197" s="54"/>
      <c r="AX197" s="92"/>
      <c r="AY197" s="92"/>
      <c r="AZ197" s="54"/>
      <c r="BA197" s="54"/>
      <c r="BB197" s="54"/>
      <c r="BC197" s="54"/>
      <c r="BD197" s="54"/>
      <c r="BE197" s="54"/>
      <c r="BF197" s="113"/>
      <c r="BG197" s="54"/>
      <c r="BH197" s="54"/>
      <c r="BI197" s="54"/>
      <c r="BJ197" s="54"/>
      <c r="BK197" s="54"/>
      <c r="BL197" s="54"/>
      <c r="BM197" s="54"/>
      <c r="BN197" s="54"/>
      <c r="BO197" s="54"/>
      <c r="BP197" s="54"/>
      <c r="BQ197" s="54"/>
      <c r="BR197" s="54"/>
      <c r="BS197" s="54"/>
      <c r="BT197" s="54"/>
      <c r="BU197" s="54"/>
      <c r="BV197" s="54"/>
      <c r="BW197" s="54"/>
      <c r="BX197" s="54"/>
      <c r="BY197" s="54"/>
      <c r="BZ197" s="120"/>
      <c r="CA197" s="121" t="str">
        <f t="shared" ca="1" si="50"/>
        <v>*</v>
      </c>
      <c r="CB197" s="54"/>
      <c r="CC197" s="120"/>
      <c r="CD197" s="121" t="str">
        <f t="shared" ca="1" si="51"/>
        <v>*</v>
      </c>
      <c r="CE197" s="54"/>
      <c r="CF197" s="120"/>
      <c r="CG197" s="121" t="str">
        <f t="shared" ca="1" si="52"/>
        <v>*</v>
      </c>
      <c r="CH197" s="54"/>
      <c r="CI197" s="120"/>
      <c r="CJ197" s="121" t="str">
        <f t="shared" ca="1" si="53"/>
        <v>*</v>
      </c>
      <c r="CK197" s="54"/>
      <c r="CL197" s="54"/>
      <c r="CM197" s="121" t="str">
        <f t="shared" ca="1" si="54"/>
        <v>*</v>
      </c>
      <c r="CN197" s="54"/>
      <c r="CO197" s="113"/>
    </row>
    <row r="198" spans="1:93" s="114" customFormat="1" ht="30.75" customHeight="1" x14ac:dyDescent="0.25">
      <c r="A198" s="115">
        <v>192</v>
      </c>
      <c r="B198" s="102" t="str">
        <f t="shared" si="46"/>
        <v>*</v>
      </c>
      <c r="C198" s="102" t="str">
        <f t="shared" si="47"/>
        <v>*</v>
      </c>
      <c r="D198" s="88" t="s">
        <v>175</v>
      </c>
      <c r="E198" s="88" t="str">
        <f t="shared" si="39"/>
        <v>N/A</v>
      </c>
      <c r="F198" s="88" t="str">
        <f t="shared" si="44"/>
        <v>N/A</v>
      </c>
      <c r="G198" s="88" t="s">
        <v>189</v>
      </c>
      <c r="H198" s="60" t="str">
        <f t="shared" si="40"/>
        <v>Trabajador Oficial</v>
      </c>
      <c r="I198" s="116"/>
      <c r="J198" s="116"/>
      <c r="K198" s="117"/>
      <c r="L198" s="116"/>
      <c r="M198" s="117"/>
      <c r="N198" s="54"/>
      <c r="O198" s="54"/>
      <c r="P198" s="60" t="str">
        <f t="shared" si="45"/>
        <v>*</v>
      </c>
      <c r="Q198" s="60" t="str">
        <f t="shared" si="41"/>
        <v>Trabajador Oficial</v>
      </c>
      <c r="R198" s="60" t="str">
        <f t="shared" si="42"/>
        <v>No</v>
      </c>
      <c r="S198" s="60" t="str">
        <f t="shared" si="43"/>
        <v>N/A</v>
      </c>
      <c r="T198" s="60" t="str">
        <f>+IF(U198=0,"Definitiva",IF(U198=V198,"N/A",IF(U198&lt;&gt;V198,"Temporal",ERROR)))</f>
        <v>Definitiva</v>
      </c>
      <c r="U198" s="118"/>
      <c r="V198" s="54"/>
      <c r="W198" s="92"/>
      <c r="X198" s="171"/>
      <c r="Y198" s="118"/>
      <c r="Z198" s="54"/>
      <c r="AA198" s="54"/>
      <c r="AB198" s="54"/>
      <c r="AC198" s="119" t="str">
        <f t="shared" ca="1" si="48"/>
        <v>*</v>
      </c>
      <c r="AD198" s="120"/>
      <c r="AE198" s="54"/>
      <c r="AF198" s="54"/>
      <c r="AG198" s="120"/>
      <c r="AH198" s="54"/>
      <c r="AI198" s="120"/>
      <c r="AJ198" s="54"/>
      <c r="AK198" s="121" t="str">
        <f t="shared" ca="1" si="49"/>
        <v>*</v>
      </c>
      <c r="AL198" s="120"/>
      <c r="AM198" s="92"/>
      <c r="AN198" s="54"/>
      <c r="AO198" s="54"/>
      <c r="AP198" s="120"/>
      <c r="AQ198" s="122"/>
      <c r="AR198" s="54"/>
      <c r="AS198" s="54"/>
      <c r="AT198" s="54"/>
      <c r="AU198" s="54"/>
      <c r="AV198" s="54"/>
      <c r="AW198" s="54"/>
      <c r="AX198" s="92"/>
      <c r="AY198" s="92"/>
      <c r="AZ198" s="54"/>
      <c r="BA198" s="54"/>
      <c r="BB198" s="54"/>
      <c r="BC198" s="54"/>
      <c r="BD198" s="54"/>
      <c r="BE198" s="54"/>
      <c r="BF198" s="113"/>
      <c r="BG198" s="54"/>
      <c r="BH198" s="54"/>
      <c r="BI198" s="54"/>
      <c r="BJ198" s="54"/>
      <c r="BK198" s="54"/>
      <c r="BL198" s="54"/>
      <c r="BM198" s="54"/>
      <c r="BN198" s="54"/>
      <c r="BO198" s="54"/>
      <c r="BP198" s="54"/>
      <c r="BQ198" s="54"/>
      <c r="BR198" s="54"/>
      <c r="BS198" s="54"/>
      <c r="BT198" s="54"/>
      <c r="BU198" s="54"/>
      <c r="BV198" s="54"/>
      <c r="BW198" s="54"/>
      <c r="BX198" s="54"/>
      <c r="BY198" s="54"/>
      <c r="BZ198" s="120"/>
      <c r="CA198" s="121" t="str">
        <f t="shared" ca="1" si="50"/>
        <v>*</v>
      </c>
      <c r="CB198" s="54"/>
      <c r="CC198" s="120"/>
      <c r="CD198" s="121" t="str">
        <f t="shared" ca="1" si="51"/>
        <v>*</v>
      </c>
      <c r="CE198" s="54"/>
      <c r="CF198" s="120"/>
      <c r="CG198" s="121" t="str">
        <f t="shared" ca="1" si="52"/>
        <v>*</v>
      </c>
      <c r="CH198" s="54"/>
      <c r="CI198" s="120"/>
      <c r="CJ198" s="121" t="str">
        <f t="shared" ca="1" si="53"/>
        <v>*</v>
      </c>
      <c r="CK198" s="54"/>
      <c r="CL198" s="54"/>
      <c r="CM198" s="121" t="str">
        <f t="shared" ca="1" si="54"/>
        <v>*</v>
      </c>
      <c r="CN198" s="54"/>
      <c r="CO198" s="113"/>
    </row>
    <row r="199" spans="1:93" s="114" customFormat="1" ht="30.75" customHeight="1" x14ac:dyDescent="0.25">
      <c r="A199" s="115">
        <v>193</v>
      </c>
      <c r="B199" s="102" t="str">
        <f t="shared" si="46"/>
        <v>*</v>
      </c>
      <c r="C199" s="102" t="str">
        <f t="shared" si="47"/>
        <v>*</v>
      </c>
      <c r="D199" s="88" t="s">
        <v>175</v>
      </c>
      <c r="E199" s="88" t="str">
        <f t="shared" si="39"/>
        <v>N/A</v>
      </c>
      <c r="F199" s="88" t="str">
        <f t="shared" si="44"/>
        <v>N/A</v>
      </c>
      <c r="G199" s="88" t="s">
        <v>189</v>
      </c>
      <c r="H199" s="60" t="str">
        <f t="shared" si="40"/>
        <v>Trabajador Oficial</v>
      </c>
      <c r="I199" s="116"/>
      <c r="J199" s="116"/>
      <c r="K199" s="117"/>
      <c r="L199" s="116"/>
      <c r="M199" s="117"/>
      <c r="N199" s="54"/>
      <c r="O199" s="54"/>
      <c r="P199" s="60" t="str">
        <f t="shared" ref="P199:P241" si="55">IFERROR(VLOOKUP(N199,Mat_dep,2,FALSE),"*")</f>
        <v>*</v>
      </c>
      <c r="Q199" s="60" t="str">
        <f t="shared" si="41"/>
        <v>Trabajador Oficial</v>
      </c>
      <c r="R199" s="60" t="str">
        <f t="shared" si="42"/>
        <v>No</v>
      </c>
      <c r="S199" s="60" t="str">
        <f t="shared" si="43"/>
        <v>N/A</v>
      </c>
      <c r="T199" s="60" t="str">
        <f>+IF(U199=0,"Definitiva",IF(U199=V199,"N/A",IF(U199&lt;&gt;V199,"Temporal",ERROR)))</f>
        <v>Definitiva</v>
      </c>
      <c r="U199" s="118"/>
      <c r="V199" s="54"/>
      <c r="W199" s="92"/>
      <c r="X199" s="171"/>
      <c r="Y199" s="118"/>
      <c r="Z199" s="54"/>
      <c r="AA199" s="54"/>
      <c r="AB199" s="54"/>
      <c r="AC199" s="119" t="str">
        <f t="shared" ca="1" si="48"/>
        <v>*</v>
      </c>
      <c r="AD199" s="120"/>
      <c r="AE199" s="54"/>
      <c r="AF199" s="54"/>
      <c r="AG199" s="120"/>
      <c r="AH199" s="54"/>
      <c r="AI199" s="120"/>
      <c r="AJ199" s="54"/>
      <c r="AK199" s="121" t="str">
        <f t="shared" ca="1" si="49"/>
        <v>*</v>
      </c>
      <c r="AL199" s="120"/>
      <c r="AM199" s="92"/>
      <c r="AN199" s="54"/>
      <c r="AO199" s="54"/>
      <c r="AP199" s="120"/>
      <c r="AQ199" s="122"/>
      <c r="AR199" s="54"/>
      <c r="AS199" s="54"/>
      <c r="AT199" s="54"/>
      <c r="AU199" s="54"/>
      <c r="AV199" s="54"/>
      <c r="AW199" s="54"/>
      <c r="AX199" s="92"/>
      <c r="AY199" s="92"/>
      <c r="AZ199" s="54"/>
      <c r="BA199" s="54"/>
      <c r="BB199" s="54"/>
      <c r="BC199" s="54"/>
      <c r="BD199" s="54"/>
      <c r="BE199" s="54"/>
      <c r="BF199" s="113"/>
      <c r="BG199" s="54"/>
      <c r="BH199" s="54"/>
      <c r="BI199" s="54"/>
      <c r="BJ199" s="54"/>
      <c r="BK199" s="54"/>
      <c r="BL199" s="54"/>
      <c r="BM199" s="54"/>
      <c r="BN199" s="54"/>
      <c r="BO199" s="54"/>
      <c r="BP199" s="54"/>
      <c r="BQ199" s="54"/>
      <c r="BR199" s="54"/>
      <c r="BS199" s="54"/>
      <c r="BT199" s="54"/>
      <c r="BU199" s="54"/>
      <c r="BV199" s="54"/>
      <c r="BW199" s="54"/>
      <c r="BX199" s="54"/>
      <c r="BY199" s="54"/>
      <c r="BZ199" s="120"/>
      <c r="CA199" s="121" t="str">
        <f t="shared" ca="1" si="50"/>
        <v>*</v>
      </c>
      <c r="CB199" s="54"/>
      <c r="CC199" s="120"/>
      <c r="CD199" s="121" t="str">
        <f t="shared" ca="1" si="51"/>
        <v>*</v>
      </c>
      <c r="CE199" s="54"/>
      <c r="CF199" s="120"/>
      <c r="CG199" s="121" t="str">
        <f t="shared" ca="1" si="52"/>
        <v>*</v>
      </c>
      <c r="CH199" s="54"/>
      <c r="CI199" s="120"/>
      <c r="CJ199" s="121" t="str">
        <f t="shared" ca="1" si="53"/>
        <v>*</v>
      </c>
      <c r="CK199" s="54"/>
      <c r="CL199" s="54"/>
      <c r="CM199" s="121" t="str">
        <f t="shared" ca="1" si="54"/>
        <v>*</v>
      </c>
      <c r="CN199" s="54"/>
      <c r="CO199" s="113"/>
    </row>
    <row r="200" spans="1:93" s="114" customFormat="1" ht="30.75" customHeight="1" x14ac:dyDescent="0.25">
      <c r="A200" s="115">
        <v>194</v>
      </c>
      <c r="B200" s="102" t="str">
        <f t="shared" ref="B200:B241" si="56">IF($Y200=0,"*",$Y200)</f>
        <v>*</v>
      </c>
      <c r="C200" s="102" t="str">
        <f t="shared" ref="C200:C241" si="57">IF($Z200=0,"*",$Z200)</f>
        <v>*</v>
      </c>
      <c r="D200" s="88" t="s">
        <v>175</v>
      </c>
      <c r="E200" s="88" t="str">
        <f t="shared" si="39"/>
        <v>N/A</v>
      </c>
      <c r="F200" s="88" t="str">
        <f t="shared" si="44"/>
        <v>N/A</v>
      </c>
      <c r="G200" s="88" t="s">
        <v>189</v>
      </c>
      <c r="H200" s="60" t="str">
        <f t="shared" si="40"/>
        <v>Trabajador Oficial</v>
      </c>
      <c r="I200" s="116"/>
      <c r="J200" s="116"/>
      <c r="K200" s="117"/>
      <c r="L200" s="116"/>
      <c r="M200" s="117"/>
      <c r="N200" s="54"/>
      <c r="O200" s="54"/>
      <c r="P200" s="60" t="str">
        <f t="shared" si="55"/>
        <v>*</v>
      </c>
      <c r="Q200" s="60" t="str">
        <f t="shared" si="41"/>
        <v>Trabajador Oficial</v>
      </c>
      <c r="R200" s="60" t="str">
        <f t="shared" si="42"/>
        <v>No</v>
      </c>
      <c r="S200" s="60" t="str">
        <f t="shared" si="43"/>
        <v>N/A</v>
      </c>
      <c r="T200" s="60" t="str">
        <f>+IF(U200=0,"Definitiva",IF(U200=V200,"N/A",IF(U200&lt;&gt;V200,"Temporal",ERROR)))</f>
        <v>Definitiva</v>
      </c>
      <c r="U200" s="118"/>
      <c r="V200" s="54"/>
      <c r="W200" s="92"/>
      <c r="X200" s="171"/>
      <c r="Y200" s="118"/>
      <c r="Z200" s="54"/>
      <c r="AA200" s="54"/>
      <c r="AB200" s="54"/>
      <c r="AC200" s="119" t="str">
        <f t="shared" ca="1" si="48"/>
        <v>*</v>
      </c>
      <c r="AD200" s="120"/>
      <c r="AE200" s="54"/>
      <c r="AF200" s="54"/>
      <c r="AG200" s="120"/>
      <c r="AH200" s="54"/>
      <c r="AI200" s="120"/>
      <c r="AJ200" s="54"/>
      <c r="AK200" s="121" t="str">
        <f t="shared" ref="AK200:AK241" ca="1" si="58">IF($AO200="","*",(TODAY()-$AO200)/365)</f>
        <v>*</v>
      </c>
      <c r="AL200" s="120"/>
      <c r="AM200" s="92"/>
      <c r="AN200" s="54"/>
      <c r="AO200" s="54"/>
      <c r="AP200" s="120"/>
      <c r="AQ200" s="122"/>
      <c r="AR200" s="54"/>
      <c r="AS200" s="54"/>
      <c r="AT200" s="54"/>
      <c r="AU200" s="54"/>
      <c r="AV200" s="54"/>
      <c r="AW200" s="54"/>
      <c r="AX200" s="92"/>
      <c r="AY200" s="92"/>
      <c r="AZ200" s="54"/>
      <c r="BA200" s="54"/>
      <c r="BB200" s="54"/>
      <c r="BC200" s="54"/>
      <c r="BD200" s="54"/>
      <c r="BE200" s="54"/>
      <c r="BF200" s="113"/>
      <c r="BG200" s="54"/>
      <c r="BH200" s="54"/>
      <c r="BI200" s="54"/>
      <c r="BJ200" s="54"/>
      <c r="BK200" s="54"/>
      <c r="BL200" s="54"/>
      <c r="BM200" s="54"/>
      <c r="BN200" s="54"/>
      <c r="BO200" s="54"/>
      <c r="BP200" s="54"/>
      <c r="BQ200" s="54"/>
      <c r="BR200" s="54"/>
      <c r="BS200" s="54"/>
      <c r="BT200" s="54"/>
      <c r="BU200" s="54"/>
      <c r="BV200" s="54"/>
      <c r="BW200" s="54"/>
      <c r="BX200" s="54"/>
      <c r="BY200" s="54"/>
      <c r="BZ200" s="120"/>
      <c r="CA200" s="121" t="str">
        <f t="shared" ref="CA200:CA241" ca="1" si="59">IF($BZ200="","*",(TODAY()-$BZ200)/365)</f>
        <v>*</v>
      </c>
      <c r="CB200" s="54"/>
      <c r="CC200" s="120"/>
      <c r="CD200" s="121" t="str">
        <f t="shared" ref="CD200:CD241" ca="1" si="60">IF($CC200="","*",(TODAY()-$CC200)/365)</f>
        <v>*</v>
      </c>
      <c r="CE200" s="54"/>
      <c r="CF200" s="120"/>
      <c r="CG200" s="121" t="str">
        <f t="shared" ref="CG200:CG241" ca="1" si="61">IF($CF200="","*",(TODAY()-$CF200)/365)</f>
        <v>*</v>
      </c>
      <c r="CH200" s="54"/>
      <c r="CI200" s="120"/>
      <c r="CJ200" s="121" t="str">
        <f t="shared" ref="CJ200:CJ241" ca="1" si="62">IF($CI200="","*",(TODAY()-$CI200)/365)</f>
        <v>*</v>
      </c>
      <c r="CK200" s="54"/>
      <c r="CL200" s="54"/>
      <c r="CM200" s="121" t="str">
        <f t="shared" ref="CM200:CM241" ca="1" si="63">IF($CL200="","*",(TODAY()-$CL200)/365)</f>
        <v>*</v>
      </c>
      <c r="CN200" s="54"/>
      <c r="CO200" s="113"/>
    </row>
    <row r="201" spans="1:93" s="114" customFormat="1" ht="30.75" customHeight="1" x14ac:dyDescent="0.25">
      <c r="A201" s="115">
        <v>195</v>
      </c>
      <c r="B201" s="102" t="str">
        <f t="shared" si="56"/>
        <v>*</v>
      </c>
      <c r="C201" s="102" t="str">
        <f t="shared" si="57"/>
        <v>*</v>
      </c>
      <c r="D201" s="88" t="s">
        <v>175</v>
      </c>
      <c r="E201" s="88" t="str">
        <f t="shared" si="39"/>
        <v>N/A</v>
      </c>
      <c r="F201" s="88" t="str">
        <f t="shared" si="44"/>
        <v>N/A</v>
      </c>
      <c r="G201" s="88" t="s">
        <v>189</v>
      </c>
      <c r="H201" s="60" t="str">
        <f t="shared" si="40"/>
        <v>Trabajador Oficial</v>
      </c>
      <c r="I201" s="116"/>
      <c r="J201" s="116"/>
      <c r="K201" s="117"/>
      <c r="L201" s="116"/>
      <c r="M201" s="117"/>
      <c r="N201" s="54"/>
      <c r="O201" s="54"/>
      <c r="P201" s="60" t="str">
        <f t="shared" si="55"/>
        <v>*</v>
      </c>
      <c r="Q201" s="60" t="str">
        <f t="shared" si="41"/>
        <v>Trabajador Oficial</v>
      </c>
      <c r="R201" s="60" t="str">
        <f t="shared" si="42"/>
        <v>No</v>
      </c>
      <c r="S201" s="60" t="str">
        <f t="shared" si="43"/>
        <v>N/A</v>
      </c>
      <c r="T201" s="60" t="str">
        <f>+IF(U201=0,"Definitiva",IF(U201=V201,"N/A",IF(U201&lt;&gt;V201,"Temporal",ERROR)))</f>
        <v>Definitiva</v>
      </c>
      <c r="U201" s="118"/>
      <c r="V201" s="54"/>
      <c r="W201" s="92"/>
      <c r="X201" s="171"/>
      <c r="Y201" s="118"/>
      <c r="Z201" s="54"/>
      <c r="AA201" s="54"/>
      <c r="AB201" s="54"/>
      <c r="AC201" s="119" t="str">
        <f t="shared" ca="1" si="48"/>
        <v>*</v>
      </c>
      <c r="AD201" s="120"/>
      <c r="AE201" s="54"/>
      <c r="AF201" s="54"/>
      <c r="AG201" s="120"/>
      <c r="AH201" s="54"/>
      <c r="AI201" s="120"/>
      <c r="AJ201" s="54"/>
      <c r="AK201" s="121" t="str">
        <f t="shared" ca="1" si="58"/>
        <v>*</v>
      </c>
      <c r="AL201" s="120"/>
      <c r="AM201" s="92"/>
      <c r="AN201" s="54"/>
      <c r="AO201" s="54"/>
      <c r="AP201" s="120"/>
      <c r="AQ201" s="122"/>
      <c r="AR201" s="54"/>
      <c r="AS201" s="54"/>
      <c r="AT201" s="54"/>
      <c r="AU201" s="54"/>
      <c r="AV201" s="54"/>
      <c r="AW201" s="54"/>
      <c r="AX201" s="92"/>
      <c r="AY201" s="92"/>
      <c r="AZ201" s="54"/>
      <c r="BA201" s="54"/>
      <c r="BB201" s="54"/>
      <c r="BC201" s="54"/>
      <c r="BD201" s="54"/>
      <c r="BE201" s="54"/>
      <c r="BF201" s="113"/>
      <c r="BG201" s="54"/>
      <c r="BH201" s="54"/>
      <c r="BI201" s="54"/>
      <c r="BJ201" s="54"/>
      <c r="BK201" s="54"/>
      <c r="BL201" s="54"/>
      <c r="BM201" s="54"/>
      <c r="BN201" s="54"/>
      <c r="BO201" s="54"/>
      <c r="BP201" s="54"/>
      <c r="BQ201" s="54"/>
      <c r="BR201" s="54"/>
      <c r="BS201" s="54"/>
      <c r="BT201" s="54"/>
      <c r="BU201" s="54"/>
      <c r="BV201" s="54"/>
      <c r="BW201" s="54"/>
      <c r="BX201" s="54"/>
      <c r="BY201" s="54"/>
      <c r="BZ201" s="120"/>
      <c r="CA201" s="121" t="str">
        <f t="shared" ca="1" si="59"/>
        <v>*</v>
      </c>
      <c r="CB201" s="54"/>
      <c r="CC201" s="120"/>
      <c r="CD201" s="121" t="str">
        <f t="shared" ca="1" si="60"/>
        <v>*</v>
      </c>
      <c r="CE201" s="54"/>
      <c r="CF201" s="120"/>
      <c r="CG201" s="121" t="str">
        <f t="shared" ca="1" si="61"/>
        <v>*</v>
      </c>
      <c r="CH201" s="54"/>
      <c r="CI201" s="120"/>
      <c r="CJ201" s="121" t="str">
        <f t="shared" ca="1" si="62"/>
        <v>*</v>
      </c>
      <c r="CK201" s="54"/>
      <c r="CL201" s="54"/>
      <c r="CM201" s="121" t="str">
        <f t="shared" ca="1" si="63"/>
        <v>*</v>
      </c>
      <c r="CN201" s="54"/>
      <c r="CO201" s="113"/>
    </row>
    <row r="202" spans="1:93" s="114" customFormat="1" ht="30.75" customHeight="1" x14ac:dyDescent="0.25">
      <c r="A202" s="115">
        <v>196</v>
      </c>
      <c r="B202" s="102" t="str">
        <f t="shared" si="56"/>
        <v>*</v>
      </c>
      <c r="C202" s="102" t="str">
        <f t="shared" si="57"/>
        <v>*</v>
      </c>
      <c r="D202" s="88" t="s">
        <v>175</v>
      </c>
      <c r="E202" s="88" t="str">
        <f t="shared" si="39"/>
        <v>N/A</v>
      </c>
      <c r="F202" s="88" t="str">
        <f t="shared" si="44"/>
        <v>N/A</v>
      </c>
      <c r="G202" s="88" t="s">
        <v>189</v>
      </c>
      <c r="H202" s="60" t="str">
        <f t="shared" si="40"/>
        <v>Trabajador Oficial</v>
      </c>
      <c r="I202" s="116"/>
      <c r="J202" s="116"/>
      <c r="K202" s="117"/>
      <c r="L202" s="116"/>
      <c r="M202" s="117"/>
      <c r="N202" s="54"/>
      <c r="O202" s="54"/>
      <c r="P202" s="60" t="str">
        <f t="shared" si="55"/>
        <v>*</v>
      </c>
      <c r="Q202" s="60" t="str">
        <f t="shared" si="41"/>
        <v>Trabajador Oficial</v>
      </c>
      <c r="R202" s="60" t="str">
        <f t="shared" si="42"/>
        <v>No</v>
      </c>
      <c r="S202" s="60" t="str">
        <f t="shared" si="43"/>
        <v>N/A</v>
      </c>
      <c r="T202" s="60" t="str">
        <f>+IF(U202=0,"Definitiva",IF(U202=V202,"N/A",IF(U202&lt;&gt;V202,"Temporal",ERROR)))</f>
        <v>Definitiva</v>
      </c>
      <c r="U202" s="118"/>
      <c r="V202" s="54"/>
      <c r="W202" s="92"/>
      <c r="X202" s="171"/>
      <c r="Y202" s="118"/>
      <c r="Z202" s="54"/>
      <c r="AA202" s="54"/>
      <c r="AB202" s="54"/>
      <c r="AC202" s="119" t="str">
        <f t="shared" ca="1" si="48"/>
        <v>*</v>
      </c>
      <c r="AD202" s="120"/>
      <c r="AE202" s="54"/>
      <c r="AF202" s="54"/>
      <c r="AG202" s="120"/>
      <c r="AH202" s="54"/>
      <c r="AI202" s="120"/>
      <c r="AJ202" s="54"/>
      <c r="AK202" s="121" t="str">
        <f t="shared" ca="1" si="58"/>
        <v>*</v>
      </c>
      <c r="AL202" s="120"/>
      <c r="AM202" s="92"/>
      <c r="AN202" s="54"/>
      <c r="AO202" s="54"/>
      <c r="AP202" s="120"/>
      <c r="AQ202" s="122"/>
      <c r="AR202" s="54"/>
      <c r="AS202" s="54"/>
      <c r="AT202" s="54"/>
      <c r="AU202" s="54"/>
      <c r="AV202" s="54"/>
      <c r="AW202" s="54"/>
      <c r="AX202" s="92"/>
      <c r="AY202" s="92"/>
      <c r="AZ202" s="54"/>
      <c r="BA202" s="54"/>
      <c r="BB202" s="54"/>
      <c r="BC202" s="54"/>
      <c r="BD202" s="54"/>
      <c r="BE202" s="54"/>
      <c r="BF202" s="113"/>
      <c r="BG202" s="54"/>
      <c r="BH202" s="54"/>
      <c r="BI202" s="54"/>
      <c r="BJ202" s="54"/>
      <c r="BK202" s="54"/>
      <c r="BL202" s="54"/>
      <c r="BM202" s="54"/>
      <c r="BN202" s="54"/>
      <c r="BO202" s="54"/>
      <c r="BP202" s="54"/>
      <c r="BQ202" s="54"/>
      <c r="BR202" s="54"/>
      <c r="BS202" s="54"/>
      <c r="BT202" s="54"/>
      <c r="BU202" s="54"/>
      <c r="BV202" s="54"/>
      <c r="BW202" s="54"/>
      <c r="BX202" s="54"/>
      <c r="BY202" s="54"/>
      <c r="BZ202" s="120"/>
      <c r="CA202" s="121" t="str">
        <f t="shared" ca="1" si="59"/>
        <v>*</v>
      </c>
      <c r="CB202" s="54"/>
      <c r="CC202" s="120"/>
      <c r="CD202" s="121" t="str">
        <f t="shared" ca="1" si="60"/>
        <v>*</v>
      </c>
      <c r="CE202" s="54"/>
      <c r="CF202" s="120"/>
      <c r="CG202" s="121" t="str">
        <f t="shared" ca="1" si="61"/>
        <v>*</v>
      </c>
      <c r="CH202" s="54"/>
      <c r="CI202" s="120"/>
      <c r="CJ202" s="121" t="str">
        <f t="shared" ca="1" si="62"/>
        <v>*</v>
      </c>
      <c r="CK202" s="54"/>
      <c r="CL202" s="54"/>
      <c r="CM202" s="121" t="str">
        <f t="shared" ca="1" si="63"/>
        <v>*</v>
      </c>
      <c r="CN202" s="54"/>
      <c r="CO202" s="113"/>
    </row>
    <row r="203" spans="1:93" s="114" customFormat="1" ht="30.75" customHeight="1" x14ac:dyDescent="0.25">
      <c r="A203" s="115">
        <v>197</v>
      </c>
      <c r="B203" s="102" t="str">
        <f t="shared" si="56"/>
        <v>*</v>
      </c>
      <c r="C203" s="102" t="str">
        <f t="shared" si="57"/>
        <v>*</v>
      </c>
      <c r="D203" s="88" t="s">
        <v>175</v>
      </c>
      <c r="E203" s="88" t="str">
        <f t="shared" si="39"/>
        <v>N/A</v>
      </c>
      <c r="F203" s="88" t="str">
        <f t="shared" si="44"/>
        <v>N/A</v>
      </c>
      <c r="G203" s="88" t="s">
        <v>189</v>
      </c>
      <c r="H203" s="60" t="str">
        <f t="shared" si="40"/>
        <v>Trabajador Oficial</v>
      </c>
      <c r="I203" s="116"/>
      <c r="J203" s="116"/>
      <c r="K203" s="117"/>
      <c r="L203" s="116"/>
      <c r="M203" s="117"/>
      <c r="N203" s="54"/>
      <c r="O203" s="54"/>
      <c r="P203" s="60" t="str">
        <f t="shared" si="55"/>
        <v>*</v>
      </c>
      <c r="Q203" s="60" t="str">
        <f t="shared" si="41"/>
        <v>Trabajador Oficial</v>
      </c>
      <c r="R203" s="60" t="str">
        <f t="shared" si="42"/>
        <v>No</v>
      </c>
      <c r="S203" s="60" t="str">
        <f t="shared" si="43"/>
        <v>N/A</v>
      </c>
      <c r="T203" s="60" t="str">
        <f>+IF(U203=0,"Definitiva",IF(U203=V203,"N/A",IF(U203&lt;&gt;V203,"Temporal",ERROR)))</f>
        <v>Definitiva</v>
      </c>
      <c r="U203" s="118"/>
      <c r="V203" s="54"/>
      <c r="W203" s="92"/>
      <c r="X203" s="171"/>
      <c r="Y203" s="118"/>
      <c r="Z203" s="54"/>
      <c r="AA203" s="54"/>
      <c r="AB203" s="54"/>
      <c r="AC203" s="119" t="str">
        <f t="shared" ca="1" si="48"/>
        <v>*</v>
      </c>
      <c r="AD203" s="120"/>
      <c r="AE203" s="54"/>
      <c r="AF203" s="54"/>
      <c r="AG203" s="120"/>
      <c r="AH203" s="54"/>
      <c r="AI203" s="120"/>
      <c r="AJ203" s="54"/>
      <c r="AK203" s="121" t="str">
        <f t="shared" ca="1" si="58"/>
        <v>*</v>
      </c>
      <c r="AL203" s="120"/>
      <c r="AM203" s="92"/>
      <c r="AN203" s="54"/>
      <c r="AO203" s="54"/>
      <c r="AP203" s="120"/>
      <c r="AQ203" s="122"/>
      <c r="AR203" s="54"/>
      <c r="AS203" s="54"/>
      <c r="AT203" s="54"/>
      <c r="AU203" s="54"/>
      <c r="AV203" s="54"/>
      <c r="AW203" s="54"/>
      <c r="AX203" s="92"/>
      <c r="AY203" s="92"/>
      <c r="AZ203" s="54"/>
      <c r="BA203" s="54"/>
      <c r="BB203" s="54"/>
      <c r="BC203" s="54"/>
      <c r="BD203" s="54"/>
      <c r="BE203" s="54"/>
      <c r="BF203" s="113"/>
      <c r="BG203" s="54"/>
      <c r="BH203" s="54"/>
      <c r="BI203" s="54"/>
      <c r="BJ203" s="54"/>
      <c r="BK203" s="54"/>
      <c r="BL203" s="54"/>
      <c r="BM203" s="54"/>
      <c r="BN203" s="54"/>
      <c r="BO203" s="54"/>
      <c r="BP203" s="54"/>
      <c r="BQ203" s="54"/>
      <c r="BR203" s="54"/>
      <c r="BS203" s="54"/>
      <c r="BT203" s="54"/>
      <c r="BU203" s="54"/>
      <c r="BV203" s="54"/>
      <c r="BW203" s="54"/>
      <c r="BX203" s="54"/>
      <c r="BY203" s="54"/>
      <c r="BZ203" s="120"/>
      <c r="CA203" s="121" t="str">
        <f t="shared" ca="1" si="59"/>
        <v>*</v>
      </c>
      <c r="CB203" s="54"/>
      <c r="CC203" s="120"/>
      <c r="CD203" s="121" t="str">
        <f t="shared" ca="1" si="60"/>
        <v>*</v>
      </c>
      <c r="CE203" s="54"/>
      <c r="CF203" s="120"/>
      <c r="CG203" s="121" t="str">
        <f t="shared" ca="1" si="61"/>
        <v>*</v>
      </c>
      <c r="CH203" s="54"/>
      <c r="CI203" s="120"/>
      <c r="CJ203" s="121" t="str">
        <f t="shared" ca="1" si="62"/>
        <v>*</v>
      </c>
      <c r="CK203" s="54"/>
      <c r="CL203" s="54"/>
      <c r="CM203" s="121" t="str">
        <f t="shared" ca="1" si="63"/>
        <v>*</v>
      </c>
      <c r="CN203" s="54"/>
      <c r="CO203" s="113"/>
    </row>
    <row r="204" spans="1:93" s="114" customFormat="1" ht="30.75" customHeight="1" x14ac:dyDescent="0.25">
      <c r="A204" s="115">
        <v>198</v>
      </c>
      <c r="B204" s="102" t="str">
        <f t="shared" si="56"/>
        <v>*</v>
      </c>
      <c r="C204" s="102" t="str">
        <f t="shared" si="57"/>
        <v>*</v>
      </c>
      <c r="D204" s="88" t="s">
        <v>175</v>
      </c>
      <c r="E204" s="88" t="str">
        <f t="shared" si="39"/>
        <v>N/A</v>
      </c>
      <c r="F204" s="88" t="str">
        <f t="shared" si="44"/>
        <v>N/A</v>
      </c>
      <c r="G204" s="88" t="s">
        <v>189</v>
      </c>
      <c r="H204" s="60" t="str">
        <f t="shared" si="40"/>
        <v>Trabajador Oficial</v>
      </c>
      <c r="I204" s="116"/>
      <c r="J204" s="116"/>
      <c r="K204" s="117"/>
      <c r="L204" s="116"/>
      <c r="M204" s="117"/>
      <c r="N204" s="54"/>
      <c r="O204" s="54"/>
      <c r="P204" s="60" t="str">
        <f t="shared" si="55"/>
        <v>*</v>
      </c>
      <c r="Q204" s="60" t="str">
        <f t="shared" si="41"/>
        <v>Trabajador Oficial</v>
      </c>
      <c r="R204" s="60" t="str">
        <f t="shared" si="42"/>
        <v>No</v>
      </c>
      <c r="S204" s="60" t="str">
        <f t="shared" si="43"/>
        <v>N/A</v>
      </c>
      <c r="T204" s="60" t="str">
        <f>+IF(U204=0,"Definitiva",IF(U204=V204,"N/A",IF(U204&lt;&gt;V204,"Temporal",ERROR)))</f>
        <v>Definitiva</v>
      </c>
      <c r="U204" s="118"/>
      <c r="V204" s="54"/>
      <c r="W204" s="92"/>
      <c r="X204" s="171"/>
      <c r="Y204" s="118"/>
      <c r="Z204" s="54"/>
      <c r="AA204" s="54"/>
      <c r="AB204" s="54"/>
      <c r="AC204" s="119" t="str">
        <f t="shared" ca="1" si="48"/>
        <v>*</v>
      </c>
      <c r="AD204" s="120"/>
      <c r="AE204" s="54"/>
      <c r="AF204" s="54"/>
      <c r="AG204" s="120"/>
      <c r="AH204" s="54"/>
      <c r="AI204" s="120"/>
      <c r="AJ204" s="54"/>
      <c r="AK204" s="121" t="str">
        <f t="shared" ca="1" si="58"/>
        <v>*</v>
      </c>
      <c r="AL204" s="120"/>
      <c r="AM204" s="92"/>
      <c r="AN204" s="54"/>
      <c r="AO204" s="54"/>
      <c r="AP204" s="120"/>
      <c r="AQ204" s="122"/>
      <c r="AR204" s="54"/>
      <c r="AS204" s="54"/>
      <c r="AT204" s="54"/>
      <c r="AU204" s="54"/>
      <c r="AV204" s="54"/>
      <c r="AW204" s="54"/>
      <c r="AX204" s="92"/>
      <c r="AY204" s="92"/>
      <c r="AZ204" s="54"/>
      <c r="BA204" s="54"/>
      <c r="BB204" s="54"/>
      <c r="BC204" s="54"/>
      <c r="BD204" s="54"/>
      <c r="BE204" s="54"/>
      <c r="BF204" s="113"/>
      <c r="BG204" s="54"/>
      <c r="BH204" s="54"/>
      <c r="BI204" s="54"/>
      <c r="BJ204" s="54"/>
      <c r="BK204" s="54"/>
      <c r="BL204" s="54"/>
      <c r="BM204" s="54"/>
      <c r="BN204" s="54"/>
      <c r="BO204" s="54"/>
      <c r="BP204" s="54"/>
      <c r="BQ204" s="54"/>
      <c r="BR204" s="54"/>
      <c r="BS204" s="54"/>
      <c r="BT204" s="54"/>
      <c r="BU204" s="54"/>
      <c r="BV204" s="54"/>
      <c r="BW204" s="54"/>
      <c r="BX204" s="54"/>
      <c r="BY204" s="54"/>
      <c r="BZ204" s="120"/>
      <c r="CA204" s="121" t="str">
        <f t="shared" ca="1" si="59"/>
        <v>*</v>
      </c>
      <c r="CB204" s="54"/>
      <c r="CC204" s="120"/>
      <c r="CD204" s="121" t="str">
        <f t="shared" ca="1" si="60"/>
        <v>*</v>
      </c>
      <c r="CE204" s="54"/>
      <c r="CF204" s="120"/>
      <c r="CG204" s="121" t="str">
        <f t="shared" ca="1" si="61"/>
        <v>*</v>
      </c>
      <c r="CH204" s="54"/>
      <c r="CI204" s="120"/>
      <c r="CJ204" s="121" t="str">
        <f t="shared" ca="1" si="62"/>
        <v>*</v>
      </c>
      <c r="CK204" s="54"/>
      <c r="CL204" s="54"/>
      <c r="CM204" s="121" t="str">
        <f t="shared" ca="1" si="63"/>
        <v>*</v>
      </c>
      <c r="CN204" s="54"/>
      <c r="CO204" s="113"/>
    </row>
    <row r="205" spans="1:93" s="114" customFormat="1" ht="30.75" customHeight="1" x14ac:dyDescent="0.25">
      <c r="A205" s="115">
        <v>199</v>
      </c>
      <c r="B205" s="102" t="str">
        <f t="shared" si="56"/>
        <v>*</v>
      </c>
      <c r="C205" s="102" t="str">
        <f t="shared" si="57"/>
        <v>*</v>
      </c>
      <c r="D205" s="88" t="s">
        <v>175</v>
      </c>
      <c r="E205" s="88" t="str">
        <f t="shared" si="39"/>
        <v>N/A</v>
      </c>
      <c r="F205" s="88" t="str">
        <f t="shared" si="44"/>
        <v>N/A</v>
      </c>
      <c r="G205" s="88" t="s">
        <v>189</v>
      </c>
      <c r="H205" s="60" t="str">
        <f t="shared" si="40"/>
        <v>Trabajador Oficial</v>
      </c>
      <c r="I205" s="116"/>
      <c r="J205" s="116"/>
      <c r="K205" s="117"/>
      <c r="L205" s="116"/>
      <c r="M205" s="117"/>
      <c r="N205" s="54"/>
      <c r="O205" s="54"/>
      <c r="P205" s="60" t="str">
        <f t="shared" si="55"/>
        <v>*</v>
      </c>
      <c r="Q205" s="60" t="str">
        <f t="shared" si="41"/>
        <v>Trabajador Oficial</v>
      </c>
      <c r="R205" s="60" t="str">
        <f t="shared" si="42"/>
        <v>No</v>
      </c>
      <c r="S205" s="60" t="str">
        <f t="shared" si="43"/>
        <v>N/A</v>
      </c>
      <c r="T205" s="60" t="str">
        <f>+IF(U205=0,"Definitiva",IF(U205=V205,"N/A",IF(U205&lt;&gt;V205,"Temporal",ERROR)))</f>
        <v>Definitiva</v>
      </c>
      <c r="U205" s="118"/>
      <c r="V205" s="54"/>
      <c r="W205" s="92"/>
      <c r="X205" s="171"/>
      <c r="Y205" s="118"/>
      <c r="Z205" s="54"/>
      <c r="AA205" s="54"/>
      <c r="AB205" s="54"/>
      <c r="AC205" s="119" t="str">
        <f t="shared" ca="1" si="48"/>
        <v>*</v>
      </c>
      <c r="AD205" s="120"/>
      <c r="AE205" s="54"/>
      <c r="AF205" s="54"/>
      <c r="AG205" s="120"/>
      <c r="AH205" s="54"/>
      <c r="AI205" s="120"/>
      <c r="AJ205" s="54"/>
      <c r="AK205" s="121" t="str">
        <f t="shared" ca="1" si="58"/>
        <v>*</v>
      </c>
      <c r="AL205" s="120"/>
      <c r="AM205" s="92"/>
      <c r="AN205" s="54"/>
      <c r="AO205" s="54"/>
      <c r="AP205" s="120"/>
      <c r="AQ205" s="122"/>
      <c r="AR205" s="54"/>
      <c r="AS205" s="54"/>
      <c r="AT205" s="54"/>
      <c r="AU205" s="54"/>
      <c r="AV205" s="54"/>
      <c r="AW205" s="54"/>
      <c r="AX205" s="92"/>
      <c r="AY205" s="92"/>
      <c r="AZ205" s="54"/>
      <c r="BA205" s="54"/>
      <c r="BB205" s="54"/>
      <c r="BC205" s="54"/>
      <c r="BD205" s="54"/>
      <c r="BE205" s="54"/>
      <c r="BF205" s="113"/>
      <c r="BG205" s="54"/>
      <c r="BH205" s="54"/>
      <c r="BI205" s="54"/>
      <c r="BJ205" s="54"/>
      <c r="BK205" s="54"/>
      <c r="BL205" s="54"/>
      <c r="BM205" s="54"/>
      <c r="BN205" s="54"/>
      <c r="BO205" s="54"/>
      <c r="BP205" s="54"/>
      <c r="BQ205" s="54"/>
      <c r="BR205" s="54"/>
      <c r="BS205" s="54"/>
      <c r="BT205" s="54"/>
      <c r="BU205" s="54"/>
      <c r="BV205" s="54"/>
      <c r="BW205" s="54"/>
      <c r="BX205" s="54"/>
      <c r="BY205" s="54"/>
      <c r="BZ205" s="120"/>
      <c r="CA205" s="121" t="str">
        <f t="shared" ca="1" si="59"/>
        <v>*</v>
      </c>
      <c r="CB205" s="54"/>
      <c r="CC205" s="120"/>
      <c r="CD205" s="121" t="str">
        <f t="shared" ca="1" si="60"/>
        <v>*</v>
      </c>
      <c r="CE205" s="54"/>
      <c r="CF205" s="120"/>
      <c r="CG205" s="121" t="str">
        <f t="shared" ca="1" si="61"/>
        <v>*</v>
      </c>
      <c r="CH205" s="54"/>
      <c r="CI205" s="120"/>
      <c r="CJ205" s="121" t="str">
        <f t="shared" ca="1" si="62"/>
        <v>*</v>
      </c>
      <c r="CK205" s="54"/>
      <c r="CL205" s="54"/>
      <c r="CM205" s="121" t="str">
        <f t="shared" ca="1" si="63"/>
        <v>*</v>
      </c>
      <c r="CN205" s="54"/>
      <c r="CO205" s="113"/>
    </row>
    <row r="206" spans="1:93" s="114" customFormat="1" ht="30.75" customHeight="1" x14ac:dyDescent="0.25">
      <c r="A206" s="115">
        <v>200</v>
      </c>
      <c r="B206" s="102" t="str">
        <f t="shared" si="56"/>
        <v>*</v>
      </c>
      <c r="C206" s="102" t="str">
        <f t="shared" si="57"/>
        <v>*</v>
      </c>
      <c r="D206" s="88" t="s">
        <v>175</v>
      </c>
      <c r="E206" s="88" t="str">
        <f t="shared" si="39"/>
        <v>N/A</v>
      </c>
      <c r="F206" s="88" t="str">
        <f t="shared" si="44"/>
        <v>N/A</v>
      </c>
      <c r="G206" s="88" t="s">
        <v>189</v>
      </c>
      <c r="H206" s="60" t="str">
        <f t="shared" si="40"/>
        <v>Trabajador Oficial</v>
      </c>
      <c r="I206" s="116"/>
      <c r="J206" s="116"/>
      <c r="K206" s="117"/>
      <c r="L206" s="116"/>
      <c r="M206" s="117"/>
      <c r="N206" s="54"/>
      <c r="O206" s="54"/>
      <c r="P206" s="60" t="str">
        <f t="shared" si="55"/>
        <v>*</v>
      </c>
      <c r="Q206" s="60" t="str">
        <f t="shared" si="41"/>
        <v>Trabajador Oficial</v>
      </c>
      <c r="R206" s="60" t="str">
        <f t="shared" si="42"/>
        <v>No</v>
      </c>
      <c r="S206" s="60" t="str">
        <f t="shared" si="43"/>
        <v>N/A</v>
      </c>
      <c r="T206" s="60" t="str">
        <f>+IF(U206=0,"Definitiva",IF(U206=V206,"N/A",IF(U206&lt;&gt;V206,"Temporal",ERROR)))</f>
        <v>Definitiva</v>
      </c>
      <c r="U206" s="118"/>
      <c r="V206" s="54"/>
      <c r="W206" s="92"/>
      <c r="X206" s="171"/>
      <c r="Y206" s="118"/>
      <c r="Z206" s="54"/>
      <c r="AA206" s="54"/>
      <c r="AB206" s="54"/>
      <c r="AC206" s="119" t="str">
        <f t="shared" ca="1" si="48"/>
        <v>*</v>
      </c>
      <c r="AD206" s="120"/>
      <c r="AE206" s="54"/>
      <c r="AF206" s="54"/>
      <c r="AG206" s="120"/>
      <c r="AH206" s="54"/>
      <c r="AI206" s="120"/>
      <c r="AJ206" s="54"/>
      <c r="AK206" s="121" t="str">
        <f t="shared" ca="1" si="58"/>
        <v>*</v>
      </c>
      <c r="AL206" s="120"/>
      <c r="AM206" s="92"/>
      <c r="AN206" s="54"/>
      <c r="AO206" s="54"/>
      <c r="AP206" s="120"/>
      <c r="AQ206" s="122"/>
      <c r="AR206" s="54"/>
      <c r="AS206" s="54"/>
      <c r="AT206" s="54"/>
      <c r="AU206" s="54"/>
      <c r="AV206" s="54"/>
      <c r="AW206" s="54"/>
      <c r="AX206" s="92"/>
      <c r="AY206" s="92"/>
      <c r="AZ206" s="54"/>
      <c r="BA206" s="54"/>
      <c r="BB206" s="54"/>
      <c r="BC206" s="54"/>
      <c r="BD206" s="54"/>
      <c r="BE206" s="54"/>
      <c r="BF206" s="113"/>
      <c r="BG206" s="54"/>
      <c r="BH206" s="54"/>
      <c r="BI206" s="54"/>
      <c r="BJ206" s="54"/>
      <c r="BK206" s="54"/>
      <c r="BL206" s="54"/>
      <c r="BM206" s="54"/>
      <c r="BN206" s="54"/>
      <c r="BO206" s="54"/>
      <c r="BP206" s="54"/>
      <c r="BQ206" s="54"/>
      <c r="BR206" s="54"/>
      <c r="BS206" s="54"/>
      <c r="BT206" s="54"/>
      <c r="BU206" s="54"/>
      <c r="BV206" s="54"/>
      <c r="BW206" s="54"/>
      <c r="BX206" s="54"/>
      <c r="BY206" s="54"/>
      <c r="BZ206" s="120"/>
      <c r="CA206" s="121" t="str">
        <f t="shared" ca="1" si="59"/>
        <v>*</v>
      </c>
      <c r="CB206" s="54"/>
      <c r="CC206" s="120"/>
      <c r="CD206" s="121" t="str">
        <f t="shared" ca="1" si="60"/>
        <v>*</v>
      </c>
      <c r="CE206" s="54"/>
      <c r="CF206" s="120"/>
      <c r="CG206" s="121" t="str">
        <f t="shared" ca="1" si="61"/>
        <v>*</v>
      </c>
      <c r="CH206" s="54"/>
      <c r="CI206" s="120"/>
      <c r="CJ206" s="121" t="str">
        <f t="shared" ca="1" si="62"/>
        <v>*</v>
      </c>
      <c r="CK206" s="54"/>
      <c r="CL206" s="54"/>
      <c r="CM206" s="121" t="str">
        <f t="shared" ca="1" si="63"/>
        <v>*</v>
      </c>
      <c r="CN206" s="54"/>
      <c r="CO206" s="113"/>
    </row>
    <row r="207" spans="1:93" s="114" customFormat="1" ht="30.75" customHeight="1" x14ac:dyDescent="0.25">
      <c r="A207" s="115">
        <v>201</v>
      </c>
      <c r="B207" s="102" t="str">
        <f t="shared" si="56"/>
        <v>*</v>
      </c>
      <c r="C207" s="102" t="str">
        <f t="shared" si="57"/>
        <v>*</v>
      </c>
      <c r="D207" s="88" t="s">
        <v>175</v>
      </c>
      <c r="E207" s="88" t="str">
        <f t="shared" si="39"/>
        <v>N/A</v>
      </c>
      <c r="F207" s="88" t="str">
        <f t="shared" si="44"/>
        <v>N/A</v>
      </c>
      <c r="G207" s="88" t="s">
        <v>189</v>
      </c>
      <c r="H207" s="60" t="str">
        <f t="shared" si="40"/>
        <v>Trabajador Oficial</v>
      </c>
      <c r="I207" s="116"/>
      <c r="J207" s="116"/>
      <c r="K207" s="117"/>
      <c r="L207" s="116"/>
      <c r="M207" s="117"/>
      <c r="N207" s="54"/>
      <c r="O207" s="54"/>
      <c r="P207" s="60" t="str">
        <f t="shared" si="55"/>
        <v>*</v>
      </c>
      <c r="Q207" s="60" t="str">
        <f t="shared" si="41"/>
        <v>Trabajador Oficial</v>
      </c>
      <c r="R207" s="60" t="str">
        <f t="shared" si="42"/>
        <v>No</v>
      </c>
      <c r="S207" s="60" t="str">
        <f t="shared" si="43"/>
        <v>N/A</v>
      </c>
      <c r="T207" s="60" t="str">
        <f>+IF(U207=0,"Definitiva",IF(U207=V207,"N/A",IF(U207&lt;&gt;V207,"Temporal",ERROR)))</f>
        <v>Definitiva</v>
      </c>
      <c r="U207" s="118"/>
      <c r="V207" s="54"/>
      <c r="W207" s="92"/>
      <c r="X207" s="171"/>
      <c r="Y207" s="118"/>
      <c r="Z207" s="54"/>
      <c r="AA207" s="54"/>
      <c r="AB207" s="54"/>
      <c r="AC207" s="119" t="str">
        <f t="shared" ca="1" si="48"/>
        <v>*</v>
      </c>
      <c r="AD207" s="120"/>
      <c r="AE207" s="54"/>
      <c r="AF207" s="54"/>
      <c r="AG207" s="120"/>
      <c r="AH207" s="54"/>
      <c r="AI207" s="120"/>
      <c r="AJ207" s="54"/>
      <c r="AK207" s="121" t="str">
        <f t="shared" ca="1" si="58"/>
        <v>*</v>
      </c>
      <c r="AL207" s="120"/>
      <c r="AM207" s="92"/>
      <c r="AN207" s="54"/>
      <c r="AO207" s="54"/>
      <c r="AP207" s="120"/>
      <c r="AQ207" s="122"/>
      <c r="AR207" s="54"/>
      <c r="AS207" s="54"/>
      <c r="AT207" s="54"/>
      <c r="AU207" s="54"/>
      <c r="AV207" s="54"/>
      <c r="AW207" s="54"/>
      <c r="AX207" s="92"/>
      <c r="AY207" s="92"/>
      <c r="AZ207" s="54"/>
      <c r="BA207" s="54"/>
      <c r="BB207" s="54"/>
      <c r="BC207" s="54"/>
      <c r="BD207" s="54"/>
      <c r="BE207" s="54"/>
      <c r="BF207" s="113"/>
      <c r="BG207" s="54"/>
      <c r="BH207" s="54"/>
      <c r="BI207" s="54"/>
      <c r="BJ207" s="54"/>
      <c r="BK207" s="54"/>
      <c r="BL207" s="54"/>
      <c r="BM207" s="54"/>
      <c r="BN207" s="54"/>
      <c r="BO207" s="54"/>
      <c r="BP207" s="54"/>
      <c r="BQ207" s="54"/>
      <c r="BR207" s="54"/>
      <c r="BS207" s="54"/>
      <c r="BT207" s="54"/>
      <c r="BU207" s="54"/>
      <c r="BV207" s="54"/>
      <c r="BW207" s="54"/>
      <c r="BX207" s="54"/>
      <c r="BY207" s="54"/>
      <c r="BZ207" s="120"/>
      <c r="CA207" s="121" t="str">
        <f t="shared" ca="1" si="59"/>
        <v>*</v>
      </c>
      <c r="CB207" s="54"/>
      <c r="CC207" s="120"/>
      <c r="CD207" s="121" t="str">
        <f t="shared" ca="1" si="60"/>
        <v>*</v>
      </c>
      <c r="CE207" s="54"/>
      <c r="CF207" s="120"/>
      <c r="CG207" s="121" t="str">
        <f t="shared" ca="1" si="61"/>
        <v>*</v>
      </c>
      <c r="CH207" s="54"/>
      <c r="CI207" s="120"/>
      <c r="CJ207" s="121" t="str">
        <f t="shared" ca="1" si="62"/>
        <v>*</v>
      </c>
      <c r="CK207" s="54"/>
      <c r="CL207" s="54"/>
      <c r="CM207" s="121" t="str">
        <f t="shared" ca="1" si="63"/>
        <v>*</v>
      </c>
      <c r="CN207" s="54"/>
      <c r="CO207" s="113"/>
    </row>
    <row r="208" spans="1:93" s="114" customFormat="1" ht="30.75" customHeight="1" x14ac:dyDescent="0.25">
      <c r="A208" s="115">
        <v>202</v>
      </c>
      <c r="B208" s="102" t="str">
        <f t="shared" si="56"/>
        <v>*</v>
      </c>
      <c r="C208" s="102" t="str">
        <f t="shared" si="57"/>
        <v>*</v>
      </c>
      <c r="D208" s="88" t="s">
        <v>175</v>
      </c>
      <c r="E208" s="88" t="str">
        <f t="shared" si="39"/>
        <v>N/A</v>
      </c>
      <c r="F208" s="88" t="str">
        <f t="shared" si="44"/>
        <v>N/A</v>
      </c>
      <c r="G208" s="88" t="s">
        <v>189</v>
      </c>
      <c r="H208" s="60" t="str">
        <f t="shared" si="40"/>
        <v>Trabajador Oficial</v>
      </c>
      <c r="I208" s="116"/>
      <c r="J208" s="116"/>
      <c r="K208" s="117"/>
      <c r="L208" s="116"/>
      <c r="M208" s="117"/>
      <c r="N208" s="54"/>
      <c r="O208" s="54"/>
      <c r="P208" s="60" t="str">
        <f t="shared" si="55"/>
        <v>*</v>
      </c>
      <c r="Q208" s="60" t="str">
        <f t="shared" si="41"/>
        <v>Trabajador Oficial</v>
      </c>
      <c r="R208" s="60" t="str">
        <f t="shared" si="42"/>
        <v>No</v>
      </c>
      <c r="S208" s="60" t="str">
        <f t="shared" si="43"/>
        <v>N/A</v>
      </c>
      <c r="T208" s="60" t="str">
        <f>+IF(U208=0,"Definitiva",IF(U208=V208,"N/A",IF(U208&lt;&gt;V208,"Temporal",ERROR)))</f>
        <v>Definitiva</v>
      </c>
      <c r="U208" s="118"/>
      <c r="V208" s="54"/>
      <c r="W208" s="92"/>
      <c r="X208" s="171"/>
      <c r="Y208" s="118"/>
      <c r="Z208" s="54"/>
      <c r="AA208" s="54"/>
      <c r="AB208" s="54"/>
      <c r="AC208" s="119" t="str">
        <f t="shared" ca="1" si="48"/>
        <v>*</v>
      </c>
      <c r="AD208" s="120"/>
      <c r="AE208" s="54"/>
      <c r="AF208" s="54"/>
      <c r="AG208" s="120"/>
      <c r="AH208" s="54"/>
      <c r="AI208" s="120"/>
      <c r="AJ208" s="54"/>
      <c r="AK208" s="121" t="str">
        <f t="shared" ca="1" si="58"/>
        <v>*</v>
      </c>
      <c r="AL208" s="120"/>
      <c r="AM208" s="92"/>
      <c r="AN208" s="54"/>
      <c r="AO208" s="54"/>
      <c r="AP208" s="120"/>
      <c r="AQ208" s="122"/>
      <c r="AR208" s="54"/>
      <c r="AS208" s="54"/>
      <c r="AT208" s="54"/>
      <c r="AU208" s="54"/>
      <c r="AV208" s="54"/>
      <c r="AW208" s="54"/>
      <c r="AX208" s="92"/>
      <c r="AY208" s="92"/>
      <c r="AZ208" s="54"/>
      <c r="BA208" s="54"/>
      <c r="BB208" s="54"/>
      <c r="BC208" s="54"/>
      <c r="BD208" s="54"/>
      <c r="BE208" s="54"/>
      <c r="BF208" s="113"/>
      <c r="BG208" s="54"/>
      <c r="BH208" s="54"/>
      <c r="BI208" s="54"/>
      <c r="BJ208" s="54"/>
      <c r="BK208" s="54"/>
      <c r="BL208" s="54"/>
      <c r="BM208" s="54"/>
      <c r="BN208" s="54"/>
      <c r="BO208" s="54"/>
      <c r="BP208" s="54"/>
      <c r="BQ208" s="54"/>
      <c r="BR208" s="54"/>
      <c r="BS208" s="54"/>
      <c r="BT208" s="54"/>
      <c r="BU208" s="54"/>
      <c r="BV208" s="54"/>
      <c r="BW208" s="54"/>
      <c r="BX208" s="54"/>
      <c r="BY208" s="54"/>
      <c r="BZ208" s="120"/>
      <c r="CA208" s="121" t="str">
        <f t="shared" ca="1" si="59"/>
        <v>*</v>
      </c>
      <c r="CB208" s="54"/>
      <c r="CC208" s="120"/>
      <c r="CD208" s="121" t="str">
        <f t="shared" ca="1" si="60"/>
        <v>*</v>
      </c>
      <c r="CE208" s="54"/>
      <c r="CF208" s="120"/>
      <c r="CG208" s="121" t="str">
        <f t="shared" ca="1" si="61"/>
        <v>*</v>
      </c>
      <c r="CH208" s="54"/>
      <c r="CI208" s="120"/>
      <c r="CJ208" s="121" t="str">
        <f t="shared" ca="1" si="62"/>
        <v>*</v>
      </c>
      <c r="CK208" s="54"/>
      <c r="CL208" s="54"/>
      <c r="CM208" s="121" t="str">
        <f t="shared" ca="1" si="63"/>
        <v>*</v>
      </c>
      <c r="CN208" s="54"/>
      <c r="CO208" s="113"/>
    </row>
    <row r="209" spans="1:93" s="114" customFormat="1" ht="30.75" customHeight="1" x14ac:dyDescent="0.25">
      <c r="A209" s="115">
        <v>203</v>
      </c>
      <c r="B209" s="102" t="str">
        <f t="shared" si="56"/>
        <v>*</v>
      </c>
      <c r="C209" s="102" t="str">
        <f t="shared" si="57"/>
        <v>*</v>
      </c>
      <c r="D209" s="88" t="s">
        <v>175</v>
      </c>
      <c r="E209" s="88" t="str">
        <f t="shared" si="39"/>
        <v>N/A</v>
      </c>
      <c r="F209" s="88" t="str">
        <f t="shared" si="44"/>
        <v>N/A</v>
      </c>
      <c r="G209" s="88" t="s">
        <v>189</v>
      </c>
      <c r="H209" s="60" t="str">
        <f t="shared" si="40"/>
        <v>Trabajador Oficial</v>
      </c>
      <c r="I209" s="116"/>
      <c r="J209" s="116"/>
      <c r="K209" s="117"/>
      <c r="L209" s="116"/>
      <c r="M209" s="117"/>
      <c r="N209" s="54"/>
      <c r="O209" s="54"/>
      <c r="P209" s="60" t="str">
        <f t="shared" si="55"/>
        <v>*</v>
      </c>
      <c r="Q209" s="60" t="str">
        <f t="shared" si="41"/>
        <v>Trabajador Oficial</v>
      </c>
      <c r="R209" s="60" t="str">
        <f t="shared" si="42"/>
        <v>No</v>
      </c>
      <c r="S209" s="60" t="str">
        <f t="shared" si="43"/>
        <v>N/A</v>
      </c>
      <c r="T209" s="60" t="str">
        <f>+IF(U209=0,"Definitiva",IF(U209=V209,"N/A",IF(U209&lt;&gt;V209,"Temporal",ERROR)))</f>
        <v>Definitiva</v>
      </c>
      <c r="U209" s="118"/>
      <c r="V209" s="54"/>
      <c r="W209" s="92"/>
      <c r="X209" s="171"/>
      <c r="Y209" s="118"/>
      <c r="Z209" s="54"/>
      <c r="AA209" s="54"/>
      <c r="AB209" s="54"/>
      <c r="AC209" s="119" t="str">
        <f t="shared" ca="1" si="48"/>
        <v>*</v>
      </c>
      <c r="AD209" s="120"/>
      <c r="AE209" s="54"/>
      <c r="AF209" s="54"/>
      <c r="AG209" s="120"/>
      <c r="AH209" s="54"/>
      <c r="AI209" s="120"/>
      <c r="AJ209" s="54"/>
      <c r="AK209" s="121" t="str">
        <f t="shared" ca="1" si="58"/>
        <v>*</v>
      </c>
      <c r="AL209" s="120"/>
      <c r="AM209" s="92"/>
      <c r="AN209" s="54"/>
      <c r="AO209" s="54"/>
      <c r="AP209" s="120"/>
      <c r="AQ209" s="122"/>
      <c r="AR209" s="54"/>
      <c r="AS209" s="54"/>
      <c r="AT209" s="54"/>
      <c r="AU209" s="54"/>
      <c r="AV209" s="54"/>
      <c r="AW209" s="54"/>
      <c r="AX209" s="92"/>
      <c r="AY209" s="92"/>
      <c r="AZ209" s="54"/>
      <c r="BA209" s="54"/>
      <c r="BB209" s="54"/>
      <c r="BC209" s="54"/>
      <c r="BD209" s="54"/>
      <c r="BE209" s="54"/>
      <c r="BF209" s="113"/>
      <c r="BG209" s="54"/>
      <c r="BH209" s="54"/>
      <c r="BI209" s="54"/>
      <c r="BJ209" s="54"/>
      <c r="BK209" s="54"/>
      <c r="BL209" s="54"/>
      <c r="BM209" s="54"/>
      <c r="BN209" s="54"/>
      <c r="BO209" s="54"/>
      <c r="BP209" s="54"/>
      <c r="BQ209" s="54"/>
      <c r="BR209" s="54"/>
      <c r="BS209" s="54"/>
      <c r="BT209" s="54"/>
      <c r="BU209" s="54"/>
      <c r="BV209" s="54"/>
      <c r="BW209" s="54"/>
      <c r="BX209" s="54"/>
      <c r="BY209" s="54"/>
      <c r="BZ209" s="120"/>
      <c r="CA209" s="121" t="str">
        <f t="shared" ca="1" si="59"/>
        <v>*</v>
      </c>
      <c r="CB209" s="54"/>
      <c r="CC209" s="120"/>
      <c r="CD209" s="121" t="str">
        <f t="shared" ca="1" si="60"/>
        <v>*</v>
      </c>
      <c r="CE209" s="54"/>
      <c r="CF209" s="120"/>
      <c r="CG209" s="121" t="str">
        <f t="shared" ca="1" si="61"/>
        <v>*</v>
      </c>
      <c r="CH209" s="54"/>
      <c r="CI209" s="120"/>
      <c r="CJ209" s="121" t="str">
        <f t="shared" ca="1" si="62"/>
        <v>*</v>
      </c>
      <c r="CK209" s="54"/>
      <c r="CL209" s="54"/>
      <c r="CM209" s="121" t="str">
        <f t="shared" ca="1" si="63"/>
        <v>*</v>
      </c>
      <c r="CN209" s="54"/>
      <c r="CO209" s="113"/>
    </row>
    <row r="210" spans="1:93" s="114" customFormat="1" ht="30.75" customHeight="1" x14ac:dyDescent="0.25">
      <c r="A210" s="115">
        <v>204</v>
      </c>
      <c r="B210" s="102" t="str">
        <f t="shared" si="56"/>
        <v>*</v>
      </c>
      <c r="C210" s="102" t="str">
        <f t="shared" si="57"/>
        <v>*</v>
      </c>
      <c r="D210" s="88" t="s">
        <v>175</v>
      </c>
      <c r="E210" s="88" t="str">
        <f t="shared" si="39"/>
        <v>N/A</v>
      </c>
      <c r="F210" s="88" t="str">
        <f t="shared" si="44"/>
        <v>N/A</v>
      </c>
      <c r="G210" s="88" t="s">
        <v>189</v>
      </c>
      <c r="H210" s="60" t="str">
        <f t="shared" si="40"/>
        <v>Trabajador Oficial</v>
      </c>
      <c r="I210" s="116"/>
      <c r="J210" s="116"/>
      <c r="K210" s="117"/>
      <c r="L210" s="116"/>
      <c r="M210" s="117"/>
      <c r="N210" s="54"/>
      <c r="O210" s="54"/>
      <c r="P210" s="60" t="str">
        <f t="shared" si="55"/>
        <v>*</v>
      </c>
      <c r="Q210" s="60" t="str">
        <f t="shared" si="41"/>
        <v>Trabajador Oficial</v>
      </c>
      <c r="R210" s="60" t="str">
        <f t="shared" si="42"/>
        <v>No</v>
      </c>
      <c r="S210" s="60" t="str">
        <f t="shared" si="43"/>
        <v>N/A</v>
      </c>
      <c r="T210" s="60" t="str">
        <f>+IF(U210=0,"Definitiva",IF(U210=V210,"N/A",IF(U210&lt;&gt;V210,"Temporal",ERROR)))</f>
        <v>Definitiva</v>
      </c>
      <c r="U210" s="118"/>
      <c r="V210" s="54"/>
      <c r="W210" s="92"/>
      <c r="X210" s="171"/>
      <c r="Y210" s="118"/>
      <c r="Z210" s="54"/>
      <c r="AA210" s="54"/>
      <c r="AB210" s="54"/>
      <c r="AC210" s="119" t="str">
        <f t="shared" ca="1" si="48"/>
        <v>*</v>
      </c>
      <c r="AD210" s="120"/>
      <c r="AE210" s="54"/>
      <c r="AF210" s="54"/>
      <c r="AG210" s="120"/>
      <c r="AH210" s="54"/>
      <c r="AI210" s="120"/>
      <c r="AJ210" s="54"/>
      <c r="AK210" s="121" t="str">
        <f t="shared" ca="1" si="58"/>
        <v>*</v>
      </c>
      <c r="AL210" s="120"/>
      <c r="AM210" s="92"/>
      <c r="AN210" s="54"/>
      <c r="AO210" s="54"/>
      <c r="AP210" s="120"/>
      <c r="AQ210" s="122"/>
      <c r="AR210" s="54"/>
      <c r="AS210" s="54"/>
      <c r="AT210" s="54"/>
      <c r="AU210" s="54"/>
      <c r="AV210" s="54"/>
      <c r="AW210" s="54"/>
      <c r="AX210" s="92"/>
      <c r="AY210" s="92"/>
      <c r="AZ210" s="54"/>
      <c r="BA210" s="54"/>
      <c r="BB210" s="54"/>
      <c r="BC210" s="54"/>
      <c r="BD210" s="54"/>
      <c r="BE210" s="54"/>
      <c r="BF210" s="113"/>
      <c r="BG210" s="54"/>
      <c r="BH210" s="54"/>
      <c r="BI210" s="54"/>
      <c r="BJ210" s="54"/>
      <c r="BK210" s="54"/>
      <c r="BL210" s="54"/>
      <c r="BM210" s="54"/>
      <c r="BN210" s="54"/>
      <c r="BO210" s="54"/>
      <c r="BP210" s="54"/>
      <c r="BQ210" s="54"/>
      <c r="BR210" s="54"/>
      <c r="BS210" s="54"/>
      <c r="BT210" s="54"/>
      <c r="BU210" s="54"/>
      <c r="BV210" s="54"/>
      <c r="BW210" s="54"/>
      <c r="BX210" s="54"/>
      <c r="BY210" s="54"/>
      <c r="BZ210" s="120"/>
      <c r="CA210" s="121" t="str">
        <f t="shared" ca="1" si="59"/>
        <v>*</v>
      </c>
      <c r="CB210" s="54"/>
      <c r="CC210" s="120"/>
      <c r="CD210" s="121" t="str">
        <f t="shared" ca="1" si="60"/>
        <v>*</v>
      </c>
      <c r="CE210" s="54"/>
      <c r="CF210" s="120"/>
      <c r="CG210" s="121" t="str">
        <f t="shared" ca="1" si="61"/>
        <v>*</v>
      </c>
      <c r="CH210" s="54"/>
      <c r="CI210" s="120"/>
      <c r="CJ210" s="121" t="str">
        <f t="shared" ca="1" si="62"/>
        <v>*</v>
      </c>
      <c r="CK210" s="54"/>
      <c r="CL210" s="54"/>
      <c r="CM210" s="121" t="str">
        <f t="shared" ca="1" si="63"/>
        <v>*</v>
      </c>
      <c r="CN210" s="54"/>
      <c r="CO210" s="113"/>
    </row>
    <row r="211" spans="1:93" s="114" customFormat="1" ht="30.75" customHeight="1" x14ac:dyDescent="0.25">
      <c r="A211" s="115">
        <v>205</v>
      </c>
      <c r="B211" s="102" t="str">
        <f t="shared" si="56"/>
        <v>*</v>
      </c>
      <c r="C211" s="102" t="str">
        <f t="shared" si="57"/>
        <v>*</v>
      </c>
      <c r="D211" s="88" t="s">
        <v>175</v>
      </c>
      <c r="E211" s="88" t="str">
        <f t="shared" si="39"/>
        <v>N/A</v>
      </c>
      <c r="F211" s="88" t="str">
        <f t="shared" si="44"/>
        <v>N/A</v>
      </c>
      <c r="G211" s="88" t="s">
        <v>189</v>
      </c>
      <c r="H211" s="60" t="str">
        <f t="shared" si="40"/>
        <v>Trabajador Oficial</v>
      </c>
      <c r="I211" s="116"/>
      <c r="J211" s="116"/>
      <c r="K211" s="117"/>
      <c r="L211" s="116"/>
      <c r="M211" s="117"/>
      <c r="N211" s="54"/>
      <c r="O211" s="54"/>
      <c r="P211" s="60" t="str">
        <f t="shared" si="55"/>
        <v>*</v>
      </c>
      <c r="Q211" s="60" t="str">
        <f t="shared" si="41"/>
        <v>Trabajador Oficial</v>
      </c>
      <c r="R211" s="60" t="str">
        <f t="shared" si="42"/>
        <v>No</v>
      </c>
      <c r="S211" s="60" t="str">
        <f t="shared" si="43"/>
        <v>N/A</v>
      </c>
      <c r="T211" s="60" t="str">
        <f>+IF(U211=0,"Definitiva",IF(U211=V211,"N/A",IF(U211&lt;&gt;V211,"Temporal",ERROR)))</f>
        <v>Definitiva</v>
      </c>
      <c r="U211" s="118"/>
      <c r="V211" s="54"/>
      <c r="W211" s="92"/>
      <c r="X211" s="171"/>
      <c r="Y211" s="118"/>
      <c r="Z211" s="54"/>
      <c r="AA211" s="54"/>
      <c r="AB211" s="54"/>
      <c r="AC211" s="119" t="str">
        <f t="shared" ca="1" si="48"/>
        <v>*</v>
      </c>
      <c r="AD211" s="120"/>
      <c r="AE211" s="54"/>
      <c r="AF211" s="54"/>
      <c r="AG211" s="120"/>
      <c r="AH211" s="54"/>
      <c r="AI211" s="120"/>
      <c r="AJ211" s="54"/>
      <c r="AK211" s="121" t="str">
        <f t="shared" ca="1" si="58"/>
        <v>*</v>
      </c>
      <c r="AL211" s="120"/>
      <c r="AM211" s="92"/>
      <c r="AN211" s="54"/>
      <c r="AO211" s="54"/>
      <c r="AP211" s="120"/>
      <c r="AQ211" s="122"/>
      <c r="AR211" s="54"/>
      <c r="AS211" s="54"/>
      <c r="AT211" s="54"/>
      <c r="AU211" s="54"/>
      <c r="AV211" s="54"/>
      <c r="AW211" s="54"/>
      <c r="AX211" s="92"/>
      <c r="AY211" s="92"/>
      <c r="AZ211" s="54"/>
      <c r="BA211" s="54"/>
      <c r="BB211" s="54"/>
      <c r="BC211" s="54"/>
      <c r="BD211" s="54"/>
      <c r="BE211" s="54"/>
      <c r="BF211" s="113"/>
      <c r="BG211" s="54"/>
      <c r="BH211" s="54"/>
      <c r="BI211" s="54"/>
      <c r="BJ211" s="54"/>
      <c r="BK211" s="54"/>
      <c r="BL211" s="54"/>
      <c r="BM211" s="54"/>
      <c r="BN211" s="54"/>
      <c r="BO211" s="54"/>
      <c r="BP211" s="54"/>
      <c r="BQ211" s="54"/>
      <c r="BR211" s="54"/>
      <c r="BS211" s="54"/>
      <c r="BT211" s="54"/>
      <c r="BU211" s="54"/>
      <c r="BV211" s="54"/>
      <c r="BW211" s="54"/>
      <c r="BX211" s="54"/>
      <c r="BY211" s="54"/>
      <c r="BZ211" s="120"/>
      <c r="CA211" s="121" t="str">
        <f t="shared" ca="1" si="59"/>
        <v>*</v>
      </c>
      <c r="CB211" s="54"/>
      <c r="CC211" s="120"/>
      <c r="CD211" s="121" t="str">
        <f t="shared" ca="1" si="60"/>
        <v>*</v>
      </c>
      <c r="CE211" s="54"/>
      <c r="CF211" s="120"/>
      <c r="CG211" s="121" t="str">
        <f t="shared" ca="1" si="61"/>
        <v>*</v>
      </c>
      <c r="CH211" s="54"/>
      <c r="CI211" s="120"/>
      <c r="CJ211" s="121" t="str">
        <f t="shared" ca="1" si="62"/>
        <v>*</v>
      </c>
      <c r="CK211" s="54"/>
      <c r="CL211" s="54"/>
      <c r="CM211" s="121" t="str">
        <f t="shared" ca="1" si="63"/>
        <v>*</v>
      </c>
      <c r="CN211" s="54"/>
      <c r="CO211" s="113"/>
    </row>
    <row r="212" spans="1:93" s="114" customFormat="1" ht="30.75" customHeight="1" x14ac:dyDescent="0.25">
      <c r="A212" s="115">
        <v>206</v>
      </c>
      <c r="B212" s="102" t="str">
        <f t="shared" si="56"/>
        <v>*</v>
      </c>
      <c r="C212" s="102" t="str">
        <f t="shared" si="57"/>
        <v>*</v>
      </c>
      <c r="D212" s="88" t="s">
        <v>175</v>
      </c>
      <c r="E212" s="88" t="str">
        <f t="shared" si="39"/>
        <v>N/A</v>
      </c>
      <c r="F212" s="88" t="str">
        <f t="shared" si="44"/>
        <v>N/A</v>
      </c>
      <c r="G212" s="88" t="s">
        <v>189</v>
      </c>
      <c r="H212" s="60" t="str">
        <f t="shared" si="40"/>
        <v>Trabajador Oficial</v>
      </c>
      <c r="I212" s="116"/>
      <c r="J212" s="116"/>
      <c r="K212" s="117"/>
      <c r="L212" s="116"/>
      <c r="M212" s="117"/>
      <c r="N212" s="54"/>
      <c r="O212" s="54"/>
      <c r="P212" s="60" t="str">
        <f t="shared" si="55"/>
        <v>*</v>
      </c>
      <c r="Q212" s="60" t="str">
        <f t="shared" si="41"/>
        <v>Trabajador Oficial</v>
      </c>
      <c r="R212" s="60" t="str">
        <f t="shared" si="42"/>
        <v>No</v>
      </c>
      <c r="S212" s="60" t="str">
        <f t="shared" si="43"/>
        <v>N/A</v>
      </c>
      <c r="T212" s="60" t="str">
        <f>+IF(U212=0,"Definitiva",IF(U212=V212,"N/A",IF(U212&lt;&gt;V212,"Temporal",ERROR)))</f>
        <v>Definitiva</v>
      </c>
      <c r="U212" s="118"/>
      <c r="V212" s="54"/>
      <c r="W212" s="92"/>
      <c r="X212" s="171"/>
      <c r="Y212" s="118"/>
      <c r="Z212" s="54"/>
      <c r="AA212" s="54"/>
      <c r="AB212" s="54"/>
      <c r="AC212" s="119" t="str">
        <f t="shared" ca="1" si="48"/>
        <v>*</v>
      </c>
      <c r="AD212" s="120"/>
      <c r="AE212" s="54"/>
      <c r="AF212" s="54"/>
      <c r="AG212" s="120"/>
      <c r="AH212" s="54"/>
      <c r="AI212" s="120"/>
      <c r="AJ212" s="54"/>
      <c r="AK212" s="121" t="str">
        <f t="shared" ca="1" si="58"/>
        <v>*</v>
      </c>
      <c r="AL212" s="120"/>
      <c r="AM212" s="92"/>
      <c r="AN212" s="54"/>
      <c r="AO212" s="54"/>
      <c r="AP212" s="120"/>
      <c r="AQ212" s="122"/>
      <c r="AR212" s="54"/>
      <c r="AS212" s="54"/>
      <c r="AT212" s="54"/>
      <c r="AU212" s="54"/>
      <c r="AV212" s="54"/>
      <c r="AW212" s="54"/>
      <c r="AX212" s="92"/>
      <c r="AY212" s="92"/>
      <c r="AZ212" s="54"/>
      <c r="BA212" s="54"/>
      <c r="BB212" s="54"/>
      <c r="BC212" s="54"/>
      <c r="BD212" s="54"/>
      <c r="BE212" s="54"/>
      <c r="BF212" s="113"/>
      <c r="BG212" s="54"/>
      <c r="BH212" s="54"/>
      <c r="BI212" s="54"/>
      <c r="BJ212" s="54"/>
      <c r="BK212" s="54"/>
      <c r="BL212" s="54"/>
      <c r="BM212" s="54"/>
      <c r="BN212" s="54"/>
      <c r="BO212" s="54"/>
      <c r="BP212" s="54"/>
      <c r="BQ212" s="54"/>
      <c r="BR212" s="54"/>
      <c r="BS212" s="54"/>
      <c r="BT212" s="54"/>
      <c r="BU212" s="54"/>
      <c r="BV212" s="54"/>
      <c r="BW212" s="54"/>
      <c r="BX212" s="54"/>
      <c r="BY212" s="54"/>
      <c r="BZ212" s="120"/>
      <c r="CA212" s="121" t="str">
        <f t="shared" ca="1" si="59"/>
        <v>*</v>
      </c>
      <c r="CB212" s="54"/>
      <c r="CC212" s="120"/>
      <c r="CD212" s="121" t="str">
        <f t="shared" ca="1" si="60"/>
        <v>*</v>
      </c>
      <c r="CE212" s="54"/>
      <c r="CF212" s="120"/>
      <c r="CG212" s="121" t="str">
        <f t="shared" ca="1" si="61"/>
        <v>*</v>
      </c>
      <c r="CH212" s="54"/>
      <c r="CI212" s="120"/>
      <c r="CJ212" s="121" t="str">
        <f t="shared" ca="1" si="62"/>
        <v>*</v>
      </c>
      <c r="CK212" s="54"/>
      <c r="CL212" s="54"/>
      <c r="CM212" s="121" t="str">
        <f t="shared" ca="1" si="63"/>
        <v>*</v>
      </c>
      <c r="CN212" s="54"/>
      <c r="CO212" s="113"/>
    </row>
    <row r="213" spans="1:93" s="114" customFormat="1" ht="30.75" customHeight="1" x14ac:dyDescent="0.25">
      <c r="A213" s="115">
        <v>207</v>
      </c>
      <c r="B213" s="102" t="str">
        <f t="shared" si="56"/>
        <v>*</v>
      </c>
      <c r="C213" s="102" t="str">
        <f t="shared" si="57"/>
        <v>*</v>
      </c>
      <c r="D213" s="88" t="s">
        <v>175</v>
      </c>
      <c r="E213" s="88" t="str">
        <f t="shared" si="39"/>
        <v>N/A</v>
      </c>
      <c r="F213" s="88" t="str">
        <f t="shared" si="44"/>
        <v>N/A</v>
      </c>
      <c r="G213" s="88" t="s">
        <v>189</v>
      </c>
      <c r="H213" s="60" t="str">
        <f t="shared" si="40"/>
        <v>Trabajador Oficial</v>
      </c>
      <c r="I213" s="116"/>
      <c r="J213" s="116"/>
      <c r="K213" s="117"/>
      <c r="L213" s="116"/>
      <c r="M213" s="117"/>
      <c r="N213" s="54"/>
      <c r="O213" s="54"/>
      <c r="P213" s="60" t="str">
        <f t="shared" si="55"/>
        <v>*</v>
      </c>
      <c r="Q213" s="60" t="str">
        <f t="shared" si="41"/>
        <v>Trabajador Oficial</v>
      </c>
      <c r="R213" s="60" t="str">
        <f t="shared" si="42"/>
        <v>No</v>
      </c>
      <c r="S213" s="60" t="str">
        <f t="shared" si="43"/>
        <v>N/A</v>
      </c>
      <c r="T213" s="60" t="str">
        <f>+IF(U213=0,"Definitiva",IF(U213=V213,"N/A",IF(U213&lt;&gt;V213,"Temporal",ERROR)))</f>
        <v>Definitiva</v>
      </c>
      <c r="U213" s="118"/>
      <c r="V213" s="54"/>
      <c r="W213" s="92"/>
      <c r="X213" s="171"/>
      <c r="Y213" s="118"/>
      <c r="Z213" s="54"/>
      <c r="AA213" s="54"/>
      <c r="AB213" s="54"/>
      <c r="AC213" s="119" t="str">
        <f t="shared" ca="1" si="48"/>
        <v>*</v>
      </c>
      <c r="AD213" s="120"/>
      <c r="AE213" s="54"/>
      <c r="AF213" s="54"/>
      <c r="AG213" s="120"/>
      <c r="AH213" s="54"/>
      <c r="AI213" s="120"/>
      <c r="AJ213" s="54"/>
      <c r="AK213" s="121" t="str">
        <f t="shared" ca="1" si="58"/>
        <v>*</v>
      </c>
      <c r="AL213" s="120"/>
      <c r="AM213" s="92"/>
      <c r="AN213" s="54"/>
      <c r="AO213" s="54"/>
      <c r="AP213" s="120"/>
      <c r="AQ213" s="122"/>
      <c r="AR213" s="54"/>
      <c r="AS213" s="54"/>
      <c r="AT213" s="54"/>
      <c r="AU213" s="54"/>
      <c r="AV213" s="54"/>
      <c r="AW213" s="54"/>
      <c r="AX213" s="92"/>
      <c r="AY213" s="92"/>
      <c r="AZ213" s="54"/>
      <c r="BA213" s="54"/>
      <c r="BB213" s="54"/>
      <c r="BC213" s="54"/>
      <c r="BD213" s="54"/>
      <c r="BE213" s="54"/>
      <c r="BF213" s="113"/>
      <c r="BG213" s="54"/>
      <c r="BH213" s="54"/>
      <c r="BI213" s="54"/>
      <c r="BJ213" s="54"/>
      <c r="BK213" s="54"/>
      <c r="BL213" s="54"/>
      <c r="BM213" s="54"/>
      <c r="BN213" s="54"/>
      <c r="BO213" s="54"/>
      <c r="BP213" s="54"/>
      <c r="BQ213" s="54"/>
      <c r="BR213" s="54"/>
      <c r="BS213" s="54"/>
      <c r="BT213" s="54"/>
      <c r="BU213" s="54"/>
      <c r="BV213" s="54"/>
      <c r="BW213" s="54"/>
      <c r="BX213" s="54"/>
      <c r="BY213" s="54"/>
      <c r="BZ213" s="120"/>
      <c r="CA213" s="121" t="str">
        <f t="shared" ca="1" si="59"/>
        <v>*</v>
      </c>
      <c r="CB213" s="54"/>
      <c r="CC213" s="120"/>
      <c r="CD213" s="121" t="str">
        <f t="shared" ca="1" si="60"/>
        <v>*</v>
      </c>
      <c r="CE213" s="54"/>
      <c r="CF213" s="120"/>
      <c r="CG213" s="121" t="str">
        <f t="shared" ca="1" si="61"/>
        <v>*</v>
      </c>
      <c r="CH213" s="54"/>
      <c r="CI213" s="120"/>
      <c r="CJ213" s="121" t="str">
        <f t="shared" ca="1" si="62"/>
        <v>*</v>
      </c>
      <c r="CK213" s="54"/>
      <c r="CL213" s="54"/>
      <c r="CM213" s="121" t="str">
        <f t="shared" ca="1" si="63"/>
        <v>*</v>
      </c>
      <c r="CN213" s="54"/>
      <c r="CO213" s="113"/>
    </row>
    <row r="214" spans="1:93" s="114" customFormat="1" ht="30.75" customHeight="1" x14ac:dyDescent="0.25">
      <c r="A214" s="115">
        <v>208</v>
      </c>
      <c r="B214" s="102" t="str">
        <f t="shared" si="56"/>
        <v>*</v>
      </c>
      <c r="C214" s="102" t="str">
        <f t="shared" si="57"/>
        <v>*</v>
      </c>
      <c r="D214" s="88" t="s">
        <v>175</v>
      </c>
      <c r="E214" s="88" t="str">
        <f t="shared" si="39"/>
        <v>N/A</v>
      </c>
      <c r="F214" s="88" t="str">
        <f t="shared" si="44"/>
        <v>N/A</v>
      </c>
      <c r="G214" s="88" t="s">
        <v>189</v>
      </c>
      <c r="H214" s="60" t="str">
        <f t="shared" si="40"/>
        <v>Trabajador Oficial</v>
      </c>
      <c r="I214" s="116"/>
      <c r="J214" s="116"/>
      <c r="K214" s="117"/>
      <c r="L214" s="116"/>
      <c r="M214" s="117"/>
      <c r="N214" s="54"/>
      <c r="O214" s="54"/>
      <c r="P214" s="60" t="str">
        <f t="shared" si="55"/>
        <v>*</v>
      </c>
      <c r="Q214" s="60" t="str">
        <f t="shared" si="41"/>
        <v>Trabajador Oficial</v>
      </c>
      <c r="R214" s="60" t="str">
        <f t="shared" si="42"/>
        <v>No</v>
      </c>
      <c r="S214" s="60" t="str">
        <f t="shared" si="43"/>
        <v>N/A</v>
      </c>
      <c r="T214" s="60" t="str">
        <f>+IF(U214=0,"Definitiva",IF(U214=V214,"N/A",IF(U214&lt;&gt;V214,"Temporal",ERROR)))</f>
        <v>Definitiva</v>
      </c>
      <c r="U214" s="118"/>
      <c r="V214" s="54"/>
      <c r="W214" s="92"/>
      <c r="X214" s="171"/>
      <c r="Y214" s="118"/>
      <c r="Z214" s="54"/>
      <c r="AA214" s="54"/>
      <c r="AB214" s="54"/>
      <c r="AC214" s="119" t="str">
        <f t="shared" ca="1" si="48"/>
        <v>*</v>
      </c>
      <c r="AD214" s="120"/>
      <c r="AE214" s="54"/>
      <c r="AF214" s="54"/>
      <c r="AG214" s="120"/>
      <c r="AH214" s="54"/>
      <c r="AI214" s="120"/>
      <c r="AJ214" s="54"/>
      <c r="AK214" s="121" t="str">
        <f t="shared" ca="1" si="58"/>
        <v>*</v>
      </c>
      <c r="AL214" s="120"/>
      <c r="AM214" s="92"/>
      <c r="AN214" s="54"/>
      <c r="AO214" s="54"/>
      <c r="AP214" s="120"/>
      <c r="AQ214" s="122"/>
      <c r="AR214" s="54"/>
      <c r="AS214" s="54"/>
      <c r="AT214" s="54"/>
      <c r="AU214" s="54"/>
      <c r="AV214" s="54"/>
      <c r="AW214" s="54"/>
      <c r="AX214" s="92"/>
      <c r="AY214" s="92"/>
      <c r="AZ214" s="54"/>
      <c r="BA214" s="54"/>
      <c r="BB214" s="54"/>
      <c r="BC214" s="54"/>
      <c r="BD214" s="54"/>
      <c r="BE214" s="54"/>
      <c r="BF214" s="113"/>
      <c r="BG214" s="54"/>
      <c r="BH214" s="54"/>
      <c r="BI214" s="54"/>
      <c r="BJ214" s="54"/>
      <c r="BK214" s="54"/>
      <c r="BL214" s="54"/>
      <c r="BM214" s="54"/>
      <c r="BN214" s="54"/>
      <c r="BO214" s="54"/>
      <c r="BP214" s="54"/>
      <c r="BQ214" s="54"/>
      <c r="BR214" s="54"/>
      <c r="BS214" s="54"/>
      <c r="BT214" s="54"/>
      <c r="BU214" s="54"/>
      <c r="BV214" s="54"/>
      <c r="BW214" s="54"/>
      <c r="BX214" s="54"/>
      <c r="BY214" s="54"/>
      <c r="BZ214" s="120"/>
      <c r="CA214" s="121" t="str">
        <f t="shared" ca="1" si="59"/>
        <v>*</v>
      </c>
      <c r="CB214" s="54"/>
      <c r="CC214" s="120"/>
      <c r="CD214" s="121" t="str">
        <f t="shared" ca="1" si="60"/>
        <v>*</v>
      </c>
      <c r="CE214" s="54"/>
      <c r="CF214" s="120"/>
      <c r="CG214" s="121" t="str">
        <f t="shared" ca="1" si="61"/>
        <v>*</v>
      </c>
      <c r="CH214" s="54"/>
      <c r="CI214" s="120"/>
      <c r="CJ214" s="121" t="str">
        <f t="shared" ca="1" si="62"/>
        <v>*</v>
      </c>
      <c r="CK214" s="54"/>
      <c r="CL214" s="54"/>
      <c r="CM214" s="121" t="str">
        <f t="shared" ca="1" si="63"/>
        <v>*</v>
      </c>
      <c r="CN214" s="54"/>
      <c r="CO214" s="113"/>
    </row>
    <row r="215" spans="1:93" s="114" customFormat="1" ht="30.75" customHeight="1" x14ac:dyDescent="0.25">
      <c r="A215" s="115">
        <v>209</v>
      </c>
      <c r="B215" s="102" t="str">
        <f t="shared" si="56"/>
        <v>*</v>
      </c>
      <c r="C215" s="102" t="str">
        <f t="shared" si="57"/>
        <v>*</v>
      </c>
      <c r="D215" s="88" t="s">
        <v>175</v>
      </c>
      <c r="E215" s="88" t="str">
        <f t="shared" si="39"/>
        <v>N/A</v>
      </c>
      <c r="F215" s="88" t="str">
        <f t="shared" si="44"/>
        <v>N/A</v>
      </c>
      <c r="G215" s="88" t="s">
        <v>189</v>
      </c>
      <c r="H215" s="60" t="str">
        <f t="shared" si="40"/>
        <v>Trabajador Oficial</v>
      </c>
      <c r="I215" s="116"/>
      <c r="J215" s="116"/>
      <c r="K215" s="117"/>
      <c r="L215" s="116"/>
      <c r="M215" s="117"/>
      <c r="N215" s="54"/>
      <c r="O215" s="54"/>
      <c r="P215" s="60" t="str">
        <f t="shared" si="55"/>
        <v>*</v>
      </c>
      <c r="Q215" s="60" t="str">
        <f t="shared" si="41"/>
        <v>Trabajador Oficial</v>
      </c>
      <c r="R215" s="60" t="str">
        <f t="shared" si="42"/>
        <v>No</v>
      </c>
      <c r="S215" s="60" t="str">
        <f t="shared" si="43"/>
        <v>N/A</v>
      </c>
      <c r="T215" s="60" t="str">
        <f>+IF(U215=0,"Definitiva",IF(U215=V215,"N/A",IF(U215&lt;&gt;V215,"Temporal",ERROR)))</f>
        <v>Definitiva</v>
      </c>
      <c r="U215" s="118"/>
      <c r="V215" s="54"/>
      <c r="W215" s="92"/>
      <c r="X215" s="171"/>
      <c r="Y215" s="118"/>
      <c r="Z215" s="54"/>
      <c r="AA215" s="54"/>
      <c r="AB215" s="54"/>
      <c r="AC215" s="119" t="str">
        <f t="shared" ca="1" si="48"/>
        <v>*</v>
      </c>
      <c r="AD215" s="120"/>
      <c r="AE215" s="54"/>
      <c r="AF215" s="54"/>
      <c r="AG215" s="120"/>
      <c r="AH215" s="54"/>
      <c r="AI215" s="120"/>
      <c r="AJ215" s="54"/>
      <c r="AK215" s="121" t="str">
        <f t="shared" ca="1" si="58"/>
        <v>*</v>
      </c>
      <c r="AL215" s="120"/>
      <c r="AM215" s="92"/>
      <c r="AN215" s="54"/>
      <c r="AO215" s="54"/>
      <c r="AP215" s="120"/>
      <c r="AQ215" s="122"/>
      <c r="AR215" s="54"/>
      <c r="AS215" s="54"/>
      <c r="AT215" s="54"/>
      <c r="AU215" s="54"/>
      <c r="AV215" s="54"/>
      <c r="AW215" s="54"/>
      <c r="AX215" s="92"/>
      <c r="AY215" s="92"/>
      <c r="AZ215" s="54"/>
      <c r="BA215" s="54"/>
      <c r="BB215" s="54"/>
      <c r="BC215" s="54"/>
      <c r="BD215" s="54"/>
      <c r="BE215" s="54"/>
      <c r="BF215" s="113"/>
      <c r="BG215" s="54"/>
      <c r="BH215" s="54"/>
      <c r="BI215" s="54"/>
      <c r="BJ215" s="54"/>
      <c r="BK215" s="54"/>
      <c r="BL215" s="54"/>
      <c r="BM215" s="54"/>
      <c r="BN215" s="54"/>
      <c r="BO215" s="54"/>
      <c r="BP215" s="54"/>
      <c r="BQ215" s="54"/>
      <c r="BR215" s="54"/>
      <c r="BS215" s="54"/>
      <c r="BT215" s="54"/>
      <c r="BU215" s="54"/>
      <c r="BV215" s="54"/>
      <c r="BW215" s="54"/>
      <c r="BX215" s="54"/>
      <c r="BY215" s="54"/>
      <c r="BZ215" s="120"/>
      <c r="CA215" s="121" t="str">
        <f t="shared" ca="1" si="59"/>
        <v>*</v>
      </c>
      <c r="CB215" s="54"/>
      <c r="CC215" s="120"/>
      <c r="CD215" s="121" t="str">
        <f t="shared" ca="1" si="60"/>
        <v>*</v>
      </c>
      <c r="CE215" s="54"/>
      <c r="CF215" s="120"/>
      <c r="CG215" s="121" t="str">
        <f t="shared" ca="1" si="61"/>
        <v>*</v>
      </c>
      <c r="CH215" s="54"/>
      <c r="CI215" s="120"/>
      <c r="CJ215" s="121" t="str">
        <f t="shared" ca="1" si="62"/>
        <v>*</v>
      </c>
      <c r="CK215" s="54"/>
      <c r="CL215" s="54"/>
      <c r="CM215" s="121" t="str">
        <f t="shared" ca="1" si="63"/>
        <v>*</v>
      </c>
      <c r="CN215" s="54"/>
      <c r="CO215" s="113"/>
    </row>
    <row r="216" spans="1:93" s="114" customFormat="1" ht="30.75" customHeight="1" x14ac:dyDescent="0.25">
      <c r="A216" s="115">
        <v>210</v>
      </c>
      <c r="B216" s="102" t="str">
        <f t="shared" si="56"/>
        <v>*</v>
      </c>
      <c r="C216" s="102" t="str">
        <f t="shared" si="57"/>
        <v>*</v>
      </c>
      <c r="D216" s="88" t="s">
        <v>175</v>
      </c>
      <c r="E216" s="88" t="str">
        <f t="shared" si="39"/>
        <v>N/A</v>
      </c>
      <c r="F216" s="88" t="str">
        <f t="shared" si="44"/>
        <v>N/A</v>
      </c>
      <c r="G216" s="88" t="s">
        <v>189</v>
      </c>
      <c r="H216" s="60" t="str">
        <f t="shared" si="40"/>
        <v>Trabajador Oficial</v>
      </c>
      <c r="I216" s="116"/>
      <c r="J216" s="116"/>
      <c r="K216" s="117"/>
      <c r="L216" s="116"/>
      <c r="M216" s="117"/>
      <c r="N216" s="54"/>
      <c r="O216" s="54"/>
      <c r="P216" s="60" t="str">
        <f t="shared" si="55"/>
        <v>*</v>
      </c>
      <c r="Q216" s="60" t="str">
        <f t="shared" si="41"/>
        <v>Trabajador Oficial</v>
      </c>
      <c r="R216" s="60" t="str">
        <f t="shared" si="42"/>
        <v>No</v>
      </c>
      <c r="S216" s="60" t="str">
        <f t="shared" si="43"/>
        <v>N/A</v>
      </c>
      <c r="T216" s="60" t="str">
        <f>+IF(U216=0,"Definitiva",IF(U216=V216,"N/A",IF(U216&lt;&gt;V216,"Temporal",ERROR)))</f>
        <v>Definitiva</v>
      </c>
      <c r="U216" s="118"/>
      <c r="V216" s="54"/>
      <c r="W216" s="92"/>
      <c r="X216" s="171"/>
      <c r="Y216" s="118"/>
      <c r="Z216" s="54"/>
      <c r="AA216" s="54"/>
      <c r="AB216" s="54"/>
      <c r="AC216" s="119" t="str">
        <f t="shared" ca="1" si="48"/>
        <v>*</v>
      </c>
      <c r="AD216" s="120"/>
      <c r="AE216" s="54"/>
      <c r="AF216" s="54"/>
      <c r="AG216" s="120"/>
      <c r="AH216" s="54"/>
      <c r="AI216" s="120"/>
      <c r="AJ216" s="54"/>
      <c r="AK216" s="121" t="str">
        <f t="shared" ca="1" si="58"/>
        <v>*</v>
      </c>
      <c r="AL216" s="120"/>
      <c r="AM216" s="92"/>
      <c r="AN216" s="54"/>
      <c r="AO216" s="54"/>
      <c r="AP216" s="120"/>
      <c r="AQ216" s="122"/>
      <c r="AR216" s="54"/>
      <c r="AS216" s="54"/>
      <c r="AT216" s="54"/>
      <c r="AU216" s="54"/>
      <c r="AV216" s="54"/>
      <c r="AW216" s="54"/>
      <c r="AX216" s="92"/>
      <c r="AY216" s="92"/>
      <c r="AZ216" s="54"/>
      <c r="BA216" s="54"/>
      <c r="BB216" s="54"/>
      <c r="BC216" s="54"/>
      <c r="BD216" s="54"/>
      <c r="BE216" s="54"/>
      <c r="BF216" s="113"/>
      <c r="BG216" s="54"/>
      <c r="BH216" s="54"/>
      <c r="BI216" s="54"/>
      <c r="BJ216" s="54"/>
      <c r="BK216" s="54"/>
      <c r="BL216" s="54"/>
      <c r="BM216" s="54"/>
      <c r="BN216" s="54"/>
      <c r="BO216" s="54"/>
      <c r="BP216" s="54"/>
      <c r="BQ216" s="54"/>
      <c r="BR216" s="54"/>
      <c r="BS216" s="54"/>
      <c r="BT216" s="54"/>
      <c r="BU216" s="54"/>
      <c r="BV216" s="54"/>
      <c r="BW216" s="54"/>
      <c r="BX216" s="54"/>
      <c r="BY216" s="54"/>
      <c r="BZ216" s="120"/>
      <c r="CA216" s="121" t="str">
        <f t="shared" ca="1" si="59"/>
        <v>*</v>
      </c>
      <c r="CB216" s="54"/>
      <c r="CC216" s="120"/>
      <c r="CD216" s="121" t="str">
        <f t="shared" ca="1" si="60"/>
        <v>*</v>
      </c>
      <c r="CE216" s="54"/>
      <c r="CF216" s="120"/>
      <c r="CG216" s="121" t="str">
        <f t="shared" ca="1" si="61"/>
        <v>*</v>
      </c>
      <c r="CH216" s="54"/>
      <c r="CI216" s="120"/>
      <c r="CJ216" s="121" t="str">
        <f t="shared" ca="1" si="62"/>
        <v>*</v>
      </c>
      <c r="CK216" s="54"/>
      <c r="CL216" s="54"/>
      <c r="CM216" s="121" t="str">
        <f t="shared" ca="1" si="63"/>
        <v>*</v>
      </c>
      <c r="CN216" s="54"/>
      <c r="CO216" s="113"/>
    </row>
    <row r="217" spans="1:93" s="114" customFormat="1" ht="30.75" customHeight="1" x14ac:dyDescent="0.25">
      <c r="A217" s="115">
        <v>211</v>
      </c>
      <c r="B217" s="102" t="str">
        <f t="shared" si="56"/>
        <v>*</v>
      </c>
      <c r="C217" s="102" t="str">
        <f t="shared" si="57"/>
        <v>*</v>
      </c>
      <c r="D217" s="88" t="s">
        <v>175</v>
      </c>
      <c r="E217" s="88" t="str">
        <f t="shared" si="39"/>
        <v>N/A</v>
      </c>
      <c r="F217" s="88" t="str">
        <f t="shared" si="44"/>
        <v>N/A</v>
      </c>
      <c r="G217" s="88" t="s">
        <v>189</v>
      </c>
      <c r="H217" s="60" t="str">
        <f t="shared" si="40"/>
        <v>Trabajador Oficial</v>
      </c>
      <c r="I217" s="116"/>
      <c r="J217" s="116"/>
      <c r="K217" s="117"/>
      <c r="L217" s="116"/>
      <c r="M217" s="117"/>
      <c r="N217" s="54"/>
      <c r="O217" s="54"/>
      <c r="P217" s="60" t="str">
        <f t="shared" si="55"/>
        <v>*</v>
      </c>
      <c r="Q217" s="60" t="str">
        <f t="shared" si="41"/>
        <v>Trabajador Oficial</v>
      </c>
      <c r="R217" s="60" t="str">
        <f t="shared" si="42"/>
        <v>No</v>
      </c>
      <c r="S217" s="60" t="str">
        <f t="shared" si="43"/>
        <v>N/A</v>
      </c>
      <c r="T217" s="60" t="str">
        <f>+IF(U217=0,"Definitiva",IF(U217=V217,"N/A",IF(U217&lt;&gt;V217,"Temporal",ERROR)))</f>
        <v>Definitiva</v>
      </c>
      <c r="U217" s="118"/>
      <c r="V217" s="54"/>
      <c r="W217" s="92"/>
      <c r="X217" s="171"/>
      <c r="Y217" s="118"/>
      <c r="Z217" s="54"/>
      <c r="AA217" s="54"/>
      <c r="AB217" s="54"/>
      <c r="AC217" s="119" t="str">
        <f t="shared" ca="1" si="48"/>
        <v>*</v>
      </c>
      <c r="AD217" s="120"/>
      <c r="AE217" s="54"/>
      <c r="AF217" s="54"/>
      <c r="AG217" s="120"/>
      <c r="AH217" s="54"/>
      <c r="AI217" s="120"/>
      <c r="AJ217" s="54"/>
      <c r="AK217" s="121" t="str">
        <f t="shared" ca="1" si="58"/>
        <v>*</v>
      </c>
      <c r="AL217" s="120"/>
      <c r="AM217" s="92"/>
      <c r="AN217" s="54"/>
      <c r="AO217" s="54"/>
      <c r="AP217" s="120"/>
      <c r="AQ217" s="122"/>
      <c r="AR217" s="54"/>
      <c r="AS217" s="54"/>
      <c r="AT217" s="54"/>
      <c r="AU217" s="54"/>
      <c r="AV217" s="54"/>
      <c r="AW217" s="54"/>
      <c r="AX217" s="92"/>
      <c r="AY217" s="92"/>
      <c r="AZ217" s="54"/>
      <c r="BA217" s="54"/>
      <c r="BB217" s="54"/>
      <c r="BC217" s="54"/>
      <c r="BD217" s="54"/>
      <c r="BE217" s="54"/>
      <c r="BF217" s="113"/>
      <c r="BG217" s="54"/>
      <c r="BH217" s="54"/>
      <c r="BI217" s="54"/>
      <c r="BJ217" s="54"/>
      <c r="BK217" s="54"/>
      <c r="BL217" s="54"/>
      <c r="BM217" s="54"/>
      <c r="BN217" s="54"/>
      <c r="BO217" s="54"/>
      <c r="BP217" s="54"/>
      <c r="BQ217" s="54"/>
      <c r="BR217" s="54"/>
      <c r="BS217" s="54"/>
      <c r="BT217" s="54"/>
      <c r="BU217" s="54"/>
      <c r="BV217" s="54"/>
      <c r="BW217" s="54"/>
      <c r="BX217" s="54"/>
      <c r="BY217" s="54"/>
      <c r="BZ217" s="120"/>
      <c r="CA217" s="121" t="str">
        <f t="shared" ca="1" si="59"/>
        <v>*</v>
      </c>
      <c r="CB217" s="54"/>
      <c r="CC217" s="120"/>
      <c r="CD217" s="121" t="str">
        <f t="shared" ca="1" si="60"/>
        <v>*</v>
      </c>
      <c r="CE217" s="54"/>
      <c r="CF217" s="120"/>
      <c r="CG217" s="121" t="str">
        <f t="shared" ca="1" si="61"/>
        <v>*</v>
      </c>
      <c r="CH217" s="54"/>
      <c r="CI217" s="120"/>
      <c r="CJ217" s="121" t="str">
        <f t="shared" ca="1" si="62"/>
        <v>*</v>
      </c>
      <c r="CK217" s="54"/>
      <c r="CL217" s="54"/>
      <c r="CM217" s="121" t="str">
        <f t="shared" ca="1" si="63"/>
        <v>*</v>
      </c>
      <c r="CN217" s="54"/>
      <c r="CO217" s="113"/>
    </row>
    <row r="218" spans="1:93" s="114" customFormat="1" ht="30.75" customHeight="1" x14ac:dyDescent="0.25">
      <c r="A218" s="115">
        <v>212</v>
      </c>
      <c r="B218" s="102" t="str">
        <f t="shared" si="56"/>
        <v>*</v>
      </c>
      <c r="C218" s="102" t="str">
        <f t="shared" si="57"/>
        <v>*</v>
      </c>
      <c r="D218" s="88" t="s">
        <v>175</v>
      </c>
      <c r="E218" s="88" t="str">
        <f t="shared" si="39"/>
        <v>N/A</v>
      </c>
      <c r="F218" s="88" t="str">
        <f t="shared" si="44"/>
        <v>N/A</v>
      </c>
      <c r="G218" s="88" t="s">
        <v>189</v>
      </c>
      <c r="H218" s="60" t="str">
        <f t="shared" si="40"/>
        <v>Trabajador Oficial</v>
      </c>
      <c r="I218" s="116"/>
      <c r="J218" s="116"/>
      <c r="K218" s="117"/>
      <c r="L218" s="116"/>
      <c r="M218" s="117"/>
      <c r="N218" s="54"/>
      <c r="O218" s="54"/>
      <c r="P218" s="60" t="str">
        <f t="shared" si="55"/>
        <v>*</v>
      </c>
      <c r="Q218" s="60" t="str">
        <f t="shared" si="41"/>
        <v>Trabajador Oficial</v>
      </c>
      <c r="R218" s="60" t="str">
        <f t="shared" si="42"/>
        <v>No</v>
      </c>
      <c r="S218" s="60" t="str">
        <f t="shared" si="43"/>
        <v>N/A</v>
      </c>
      <c r="T218" s="60" t="str">
        <f>+IF(U218=0,"Definitiva",IF(U218=V218,"N/A",IF(U218&lt;&gt;V218,"Temporal",ERROR)))</f>
        <v>Definitiva</v>
      </c>
      <c r="U218" s="118"/>
      <c r="V218" s="54"/>
      <c r="W218" s="92"/>
      <c r="X218" s="171"/>
      <c r="Y218" s="118"/>
      <c r="Z218" s="54"/>
      <c r="AA218" s="54"/>
      <c r="AB218" s="54"/>
      <c r="AC218" s="119" t="str">
        <f t="shared" ca="1" si="48"/>
        <v>*</v>
      </c>
      <c r="AD218" s="120"/>
      <c r="AE218" s="54"/>
      <c r="AF218" s="54"/>
      <c r="AG218" s="120"/>
      <c r="AH218" s="54"/>
      <c r="AI218" s="120"/>
      <c r="AJ218" s="54"/>
      <c r="AK218" s="121" t="str">
        <f t="shared" ca="1" si="58"/>
        <v>*</v>
      </c>
      <c r="AL218" s="120"/>
      <c r="AM218" s="92"/>
      <c r="AN218" s="54"/>
      <c r="AO218" s="54"/>
      <c r="AP218" s="120"/>
      <c r="AQ218" s="122"/>
      <c r="AR218" s="54"/>
      <c r="AS218" s="54"/>
      <c r="AT218" s="54"/>
      <c r="AU218" s="54"/>
      <c r="AV218" s="54"/>
      <c r="AW218" s="54"/>
      <c r="AX218" s="92"/>
      <c r="AY218" s="92"/>
      <c r="AZ218" s="54"/>
      <c r="BA218" s="54"/>
      <c r="BB218" s="54"/>
      <c r="BC218" s="54"/>
      <c r="BD218" s="54"/>
      <c r="BE218" s="54"/>
      <c r="BF218" s="113"/>
      <c r="BG218" s="54"/>
      <c r="BH218" s="54"/>
      <c r="BI218" s="54"/>
      <c r="BJ218" s="54"/>
      <c r="BK218" s="54"/>
      <c r="BL218" s="54"/>
      <c r="BM218" s="54"/>
      <c r="BN218" s="54"/>
      <c r="BO218" s="54"/>
      <c r="BP218" s="54"/>
      <c r="BQ218" s="54"/>
      <c r="BR218" s="54"/>
      <c r="BS218" s="54"/>
      <c r="BT218" s="54"/>
      <c r="BU218" s="54"/>
      <c r="BV218" s="54"/>
      <c r="BW218" s="54"/>
      <c r="BX218" s="54"/>
      <c r="BY218" s="54"/>
      <c r="BZ218" s="120"/>
      <c r="CA218" s="121" t="str">
        <f t="shared" ca="1" si="59"/>
        <v>*</v>
      </c>
      <c r="CB218" s="54"/>
      <c r="CC218" s="120"/>
      <c r="CD218" s="121" t="str">
        <f t="shared" ca="1" si="60"/>
        <v>*</v>
      </c>
      <c r="CE218" s="54"/>
      <c r="CF218" s="120"/>
      <c r="CG218" s="121" t="str">
        <f t="shared" ca="1" si="61"/>
        <v>*</v>
      </c>
      <c r="CH218" s="54"/>
      <c r="CI218" s="120"/>
      <c r="CJ218" s="121" t="str">
        <f t="shared" ca="1" si="62"/>
        <v>*</v>
      </c>
      <c r="CK218" s="54"/>
      <c r="CL218" s="54"/>
      <c r="CM218" s="121" t="str">
        <f t="shared" ca="1" si="63"/>
        <v>*</v>
      </c>
      <c r="CN218" s="54"/>
      <c r="CO218" s="113"/>
    </row>
    <row r="219" spans="1:93" s="114" customFormat="1" ht="30.75" customHeight="1" x14ac:dyDescent="0.25">
      <c r="A219" s="115">
        <v>213</v>
      </c>
      <c r="B219" s="102" t="str">
        <f t="shared" si="56"/>
        <v>*</v>
      </c>
      <c r="C219" s="102" t="str">
        <f t="shared" si="57"/>
        <v>*</v>
      </c>
      <c r="D219" s="88" t="s">
        <v>175</v>
      </c>
      <c r="E219" s="88" t="str">
        <f t="shared" si="39"/>
        <v>N/A</v>
      </c>
      <c r="F219" s="88" t="str">
        <f t="shared" si="44"/>
        <v>N/A</v>
      </c>
      <c r="G219" s="88" t="s">
        <v>189</v>
      </c>
      <c r="H219" s="60" t="str">
        <f t="shared" si="40"/>
        <v>Trabajador Oficial</v>
      </c>
      <c r="I219" s="116"/>
      <c r="J219" s="116"/>
      <c r="K219" s="117"/>
      <c r="L219" s="116"/>
      <c r="M219" s="117"/>
      <c r="N219" s="54"/>
      <c r="O219" s="54"/>
      <c r="P219" s="60" t="str">
        <f t="shared" si="55"/>
        <v>*</v>
      </c>
      <c r="Q219" s="60" t="str">
        <f t="shared" si="41"/>
        <v>Trabajador Oficial</v>
      </c>
      <c r="R219" s="60" t="str">
        <f t="shared" si="42"/>
        <v>No</v>
      </c>
      <c r="S219" s="60" t="str">
        <f t="shared" si="43"/>
        <v>N/A</v>
      </c>
      <c r="T219" s="60" t="str">
        <f>+IF(U219=0,"Definitiva",IF(U219=V219,"N/A",IF(U219&lt;&gt;V219,"Temporal",ERROR)))</f>
        <v>Definitiva</v>
      </c>
      <c r="U219" s="118"/>
      <c r="V219" s="54"/>
      <c r="W219" s="92"/>
      <c r="X219" s="171"/>
      <c r="Y219" s="118"/>
      <c r="Z219" s="54"/>
      <c r="AA219" s="54"/>
      <c r="AB219" s="54"/>
      <c r="AC219" s="119" t="str">
        <f t="shared" ca="1" si="48"/>
        <v>*</v>
      </c>
      <c r="AD219" s="120"/>
      <c r="AE219" s="54"/>
      <c r="AF219" s="54"/>
      <c r="AG219" s="120"/>
      <c r="AH219" s="54"/>
      <c r="AI219" s="120"/>
      <c r="AJ219" s="54"/>
      <c r="AK219" s="121" t="str">
        <f t="shared" ca="1" si="58"/>
        <v>*</v>
      </c>
      <c r="AL219" s="120"/>
      <c r="AM219" s="92"/>
      <c r="AN219" s="54"/>
      <c r="AO219" s="54"/>
      <c r="AP219" s="120"/>
      <c r="AQ219" s="122"/>
      <c r="AR219" s="54"/>
      <c r="AS219" s="54"/>
      <c r="AT219" s="54"/>
      <c r="AU219" s="54"/>
      <c r="AV219" s="54"/>
      <c r="AW219" s="54"/>
      <c r="AX219" s="92"/>
      <c r="AY219" s="92"/>
      <c r="AZ219" s="54"/>
      <c r="BA219" s="54"/>
      <c r="BB219" s="54"/>
      <c r="BC219" s="54"/>
      <c r="BD219" s="54"/>
      <c r="BE219" s="54"/>
      <c r="BF219" s="113"/>
      <c r="BG219" s="54"/>
      <c r="BH219" s="54"/>
      <c r="BI219" s="54"/>
      <c r="BJ219" s="54"/>
      <c r="BK219" s="54"/>
      <c r="BL219" s="54"/>
      <c r="BM219" s="54"/>
      <c r="BN219" s="54"/>
      <c r="BO219" s="54"/>
      <c r="BP219" s="54"/>
      <c r="BQ219" s="54"/>
      <c r="BR219" s="54"/>
      <c r="BS219" s="54"/>
      <c r="BT219" s="54"/>
      <c r="BU219" s="54"/>
      <c r="BV219" s="54"/>
      <c r="BW219" s="54"/>
      <c r="BX219" s="54"/>
      <c r="BY219" s="54"/>
      <c r="BZ219" s="120"/>
      <c r="CA219" s="121" t="str">
        <f t="shared" ca="1" si="59"/>
        <v>*</v>
      </c>
      <c r="CB219" s="54"/>
      <c r="CC219" s="120"/>
      <c r="CD219" s="121" t="str">
        <f t="shared" ca="1" si="60"/>
        <v>*</v>
      </c>
      <c r="CE219" s="54"/>
      <c r="CF219" s="120"/>
      <c r="CG219" s="121" t="str">
        <f t="shared" ca="1" si="61"/>
        <v>*</v>
      </c>
      <c r="CH219" s="54"/>
      <c r="CI219" s="120"/>
      <c r="CJ219" s="121" t="str">
        <f t="shared" ca="1" si="62"/>
        <v>*</v>
      </c>
      <c r="CK219" s="54"/>
      <c r="CL219" s="54"/>
      <c r="CM219" s="121" t="str">
        <f t="shared" ca="1" si="63"/>
        <v>*</v>
      </c>
      <c r="CN219" s="54"/>
      <c r="CO219" s="113"/>
    </row>
    <row r="220" spans="1:93" s="114" customFormat="1" ht="30.75" customHeight="1" x14ac:dyDescent="0.25">
      <c r="A220" s="115">
        <v>214</v>
      </c>
      <c r="B220" s="102" t="str">
        <f t="shared" si="56"/>
        <v>*</v>
      </c>
      <c r="C220" s="102" t="str">
        <f t="shared" si="57"/>
        <v>*</v>
      </c>
      <c r="D220" s="88" t="s">
        <v>175</v>
      </c>
      <c r="E220" s="88" t="str">
        <f t="shared" si="39"/>
        <v>N/A</v>
      </c>
      <c r="F220" s="88" t="str">
        <f t="shared" si="44"/>
        <v>N/A</v>
      </c>
      <c r="G220" s="88" t="s">
        <v>189</v>
      </c>
      <c r="H220" s="60" t="str">
        <f t="shared" si="40"/>
        <v>Trabajador Oficial</v>
      </c>
      <c r="I220" s="116"/>
      <c r="J220" s="116"/>
      <c r="K220" s="117"/>
      <c r="L220" s="116"/>
      <c r="M220" s="117"/>
      <c r="N220" s="54"/>
      <c r="O220" s="54"/>
      <c r="P220" s="60" t="str">
        <f t="shared" si="55"/>
        <v>*</v>
      </c>
      <c r="Q220" s="60" t="str">
        <f t="shared" si="41"/>
        <v>Trabajador Oficial</v>
      </c>
      <c r="R220" s="60" t="str">
        <f t="shared" si="42"/>
        <v>No</v>
      </c>
      <c r="S220" s="60" t="str">
        <f t="shared" si="43"/>
        <v>N/A</v>
      </c>
      <c r="T220" s="60" t="str">
        <f>+IF(U220=0,"Definitiva",IF(U220=V220,"N/A",IF(U220&lt;&gt;V220,"Temporal",ERROR)))</f>
        <v>Definitiva</v>
      </c>
      <c r="U220" s="118"/>
      <c r="V220" s="54"/>
      <c r="W220" s="92"/>
      <c r="X220" s="171"/>
      <c r="Y220" s="118"/>
      <c r="Z220" s="54"/>
      <c r="AA220" s="54"/>
      <c r="AB220" s="54"/>
      <c r="AC220" s="119" t="str">
        <f t="shared" ca="1" si="48"/>
        <v>*</v>
      </c>
      <c r="AD220" s="120"/>
      <c r="AE220" s="54"/>
      <c r="AF220" s="54"/>
      <c r="AG220" s="120"/>
      <c r="AH220" s="54"/>
      <c r="AI220" s="120"/>
      <c r="AJ220" s="54"/>
      <c r="AK220" s="121" t="str">
        <f t="shared" ca="1" si="58"/>
        <v>*</v>
      </c>
      <c r="AL220" s="120"/>
      <c r="AM220" s="92"/>
      <c r="AN220" s="54"/>
      <c r="AO220" s="54"/>
      <c r="AP220" s="120"/>
      <c r="AQ220" s="122"/>
      <c r="AR220" s="54"/>
      <c r="AS220" s="54"/>
      <c r="AT220" s="54"/>
      <c r="AU220" s="54"/>
      <c r="AV220" s="54"/>
      <c r="AW220" s="54"/>
      <c r="AX220" s="92"/>
      <c r="AY220" s="92"/>
      <c r="AZ220" s="54"/>
      <c r="BA220" s="54"/>
      <c r="BB220" s="54"/>
      <c r="BC220" s="54"/>
      <c r="BD220" s="54"/>
      <c r="BE220" s="54"/>
      <c r="BF220" s="113"/>
      <c r="BG220" s="54"/>
      <c r="BH220" s="54"/>
      <c r="BI220" s="54"/>
      <c r="BJ220" s="54"/>
      <c r="BK220" s="54"/>
      <c r="BL220" s="54"/>
      <c r="BM220" s="54"/>
      <c r="BN220" s="54"/>
      <c r="BO220" s="54"/>
      <c r="BP220" s="54"/>
      <c r="BQ220" s="54"/>
      <c r="BR220" s="54"/>
      <c r="BS220" s="54"/>
      <c r="BT220" s="54"/>
      <c r="BU220" s="54"/>
      <c r="BV220" s="54"/>
      <c r="BW220" s="54"/>
      <c r="BX220" s="54"/>
      <c r="BY220" s="54"/>
      <c r="BZ220" s="120"/>
      <c r="CA220" s="121" t="str">
        <f t="shared" ca="1" si="59"/>
        <v>*</v>
      </c>
      <c r="CB220" s="54"/>
      <c r="CC220" s="120"/>
      <c r="CD220" s="121" t="str">
        <f t="shared" ca="1" si="60"/>
        <v>*</v>
      </c>
      <c r="CE220" s="54"/>
      <c r="CF220" s="120"/>
      <c r="CG220" s="121" t="str">
        <f t="shared" ca="1" si="61"/>
        <v>*</v>
      </c>
      <c r="CH220" s="54"/>
      <c r="CI220" s="120"/>
      <c r="CJ220" s="121" t="str">
        <f t="shared" ca="1" si="62"/>
        <v>*</v>
      </c>
      <c r="CK220" s="54"/>
      <c r="CL220" s="54"/>
      <c r="CM220" s="121" t="str">
        <f t="shared" ca="1" si="63"/>
        <v>*</v>
      </c>
      <c r="CN220" s="54"/>
      <c r="CO220" s="113"/>
    </row>
    <row r="221" spans="1:93" s="114" customFormat="1" ht="30.75" customHeight="1" x14ac:dyDescent="0.25">
      <c r="A221" s="115">
        <v>215</v>
      </c>
      <c r="B221" s="102" t="str">
        <f t="shared" si="56"/>
        <v>*</v>
      </c>
      <c r="C221" s="102" t="str">
        <f t="shared" si="57"/>
        <v>*</v>
      </c>
      <c r="D221" s="88" t="s">
        <v>175</v>
      </c>
      <c r="E221" s="88" t="str">
        <f t="shared" si="39"/>
        <v>N/A</v>
      </c>
      <c r="F221" s="88" t="str">
        <f t="shared" si="44"/>
        <v>N/A</v>
      </c>
      <c r="G221" s="88" t="s">
        <v>189</v>
      </c>
      <c r="H221" s="60" t="str">
        <f t="shared" si="40"/>
        <v>Trabajador Oficial</v>
      </c>
      <c r="I221" s="116"/>
      <c r="J221" s="116"/>
      <c r="K221" s="117"/>
      <c r="L221" s="116"/>
      <c r="M221" s="117"/>
      <c r="N221" s="54"/>
      <c r="O221" s="54"/>
      <c r="P221" s="60" t="str">
        <f t="shared" si="55"/>
        <v>*</v>
      </c>
      <c r="Q221" s="60" t="str">
        <f t="shared" si="41"/>
        <v>Trabajador Oficial</v>
      </c>
      <c r="R221" s="60" t="str">
        <f t="shared" si="42"/>
        <v>No</v>
      </c>
      <c r="S221" s="60" t="str">
        <f t="shared" si="43"/>
        <v>N/A</v>
      </c>
      <c r="T221" s="60" t="str">
        <f>+IF(U221=0,"Definitiva",IF(U221=V221,"N/A",IF(U221&lt;&gt;V221,"Temporal",ERROR)))</f>
        <v>Definitiva</v>
      </c>
      <c r="U221" s="118"/>
      <c r="V221" s="54"/>
      <c r="W221" s="92"/>
      <c r="X221" s="171"/>
      <c r="Y221" s="118"/>
      <c r="Z221" s="54"/>
      <c r="AA221" s="54"/>
      <c r="AB221" s="54"/>
      <c r="AC221" s="119" t="str">
        <f t="shared" ca="1" si="48"/>
        <v>*</v>
      </c>
      <c r="AD221" s="120"/>
      <c r="AE221" s="54"/>
      <c r="AF221" s="54"/>
      <c r="AG221" s="120"/>
      <c r="AH221" s="54"/>
      <c r="AI221" s="120"/>
      <c r="AJ221" s="54"/>
      <c r="AK221" s="121" t="str">
        <f t="shared" ca="1" si="58"/>
        <v>*</v>
      </c>
      <c r="AL221" s="120"/>
      <c r="AM221" s="92"/>
      <c r="AN221" s="54"/>
      <c r="AO221" s="54"/>
      <c r="AP221" s="120"/>
      <c r="AQ221" s="122"/>
      <c r="AR221" s="54"/>
      <c r="AS221" s="54"/>
      <c r="AT221" s="54"/>
      <c r="AU221" s="54"/>
      <c r="AV221" s="54"/>
      <c r="AW221" s="54"/>
      <c r="AX221" s="92"/>
      <c r="AY221" s="92"/>
      <c r="AZ221" s="54"/>
      <c r="BA221" s="54"/>
      <c r="BB221" s="54"/>
      <c r="BC221" s="54"/>
      <c r="BD221" s="54"/>
      <c r="BE221" s="54"/>
      <c r="BF221" s="113"/>
      <c r="BG221" s="54"/>
      <c r="BH221" s="54"/>
      <c r="BI221" s="54"/>
      <c r="BJ221" s="54"/>
      <c r="BK221" s="54"/>
      <c r="BL221" s="54"/>
      <c r="BM221" s="54"/>
      <c r="BN221" s="54"/>
      <c r="BO221" s="54"/>
      <c r="BP221" s="54"/>
      <c r="BQ221" s="54"/>
      <c r="BR221" s="54"/>
      <c r="BS221" s="54"/>
      <c r="BT221" s="54"/>
      <c r="BU221" s="54"/>
      <c r="BV221" s="54"/>
      <c r="BW221" s="54"/>
      <c r="BX221" s="54"/>
      <c r="BY221" s="54"/>
      <c r="BZ221" s="120"/>
      <c r="CA221" s="121" t="str">
        <f t="shared" ca="1" si="59"/>
        <v>*</v>
      </c>
      <c r="CB221" s="54"/>
      <c r="CC221" s="120"/>
      <c r="CD221" s="121" t="str">
        <f t="shared" ca="1" si="60"/>
        <v>*</v>
      </c>
      <c r="CE221" s="54"/>
      <c r="CF221" s="120"/>
      <c r="CG221" s="121" t="str">
        <f t="shared" ca="1" si="61"/>
        <v>*</v>
      </c>
      <c r="CH221" s="54"/>
      <c r="CI221" s="120"/>
      <c r="CJ221" s="121" t="str">
        <f t="shared" ca="1" si="62"/>
        <v>*</v>
      </c>
      <c r="CK221" s="54"/>
      <c r="CL221" s="54"/>
      <c r="CM221" s="121" t="str">
        <f t="shared" ca="1" si="63"/>
        <v>*</v>
      </c>
      <c r="CN221" s="54"/>
      <c r="CO221" s="113"/>
    </row>
    <row r="222" spans="1:93" s="114" customFormat="1" ht="30.75" customHeight="1" x14ac:dyDescent="0.25">
      <c r="A222" s="115">
        <v>216</v>
      </c>
      <c r="B222" s="102" t="str">
        <f t="shared" si="56"/>
        <v>*</v>
      </c>
      <c r="C222" s="102" t="str">
        <f t="shared" si="57"/>
        <v>*</v>
      </c>
      <c r="D222" s="88" t="s">
        <v>175</v>
      </c>
      <c r="E222" s="88" t="str">
        <f t="shared" si="39"/>
        <v>N/A</v>
      </c>
      <c r="F222" s="88" t="str">
        <f t="shared" si="44"/>
        <v>N/A</v>
      </c>
      <c r="G222" s="88" t="s">
        <v>189</v>
      </c>
      <c r="H222" s="60" t="str">
        <f t="shared" si="40"/>
        <v>Trabajador Oficial</v>
      </c>
      <c r="I222" s="116"/>
      <c r="J222" s="116"/>
      <c r="K222" s="117"/>
      <c r="L222" s="116"/>
      <c r="M222" s="117"/>
      <c r="N222" s="54"/>
      <c r="O222" s="54"/>
      <c r="P222" s="60" t="str">
        <f t="shared" si="55"/>
        <v>*</v>
      </c>
      <c r="Q222" s="60" t="str">
        <f t="shared" si="41"/>
        <v>Trabajador Oficial</v>
      </c>
      <c r="R222" s="60" t="str">
        <f t="shared" si="42"/>
        <v>No</v>
      </c>
      <c r="S222" s="60" t="str">
        <f t="shared" si="43"/>
        <v>N/A</v>
      </c>
      <c r="T222" s="60" t="str">
        <f>+IF(U222=0,"Definitiva",IF(U222=V222,"N/A",IF(U222&lt;&gt;V222,"Temporal",ERROR)))</f>
        <v>Definitiva</v>
      </c>
      <c r="U222" s="118"/>
      <c r="V222" s="54"/>
      <c r="W222" s="92"/>
      <c r="X222" s="171"/>
      <c r="Y222" s="118"/>
      <c r="Z222" s="54"/>
      <c r="AA222" s="54"/>
      <c r="AB222" s="54"/>
      <c r="AC222" s="119" t="str">
        <f t="shared" ca="1" si="48"/>
        <v>*</v>
      </c>
      <c r="AD222" s="120"/>
      <c r="AE222" s="54"/>
      <c r="AF222" s="54"/>
      <c r="AG222" s="120"/>
      <c r="AH222" s="54"/>
      <c r="AI222" s="120"/>
      <c r="AJ222" s="54"/>
      <c r="AK222" s="121" t="str">
        <f t="shared" ca="1" si="58"/>
        <v>*</v>
      </c>
      <c r="AL222" s="120"/>
      <c r="AM222" s="92"/>
      <c r="AN222" s="54"/>
      <c r="AO222" s="54"/>
      <c r="AP222" s="120"/>
      <c r="AQ222" s="122"/>
      <c r="AR222" s="54"/>
      <c r="AS222" s="54"/>
      <c r="AT222" s="54"/>
      <c r="AU222" s="54"/>
      <c r="AV222" s="54"/>
      <c r="AW222" s="54"/>
      <c r="AX222" s="92"/>
      <c r="AY222" s="92"/>
      <c r="AZ222" s="54"/>
      <c r="BA222" s="54"/>
      <c r="BB222" s="54"/>
      <c r="BC222" s="54"/>
      <c r="BD222" s="54"/>
      <c r="BE222" s="54"/>
      <c r="BF222" s="113"/>
      <c r="BG222" s="54"/>
      <c r="BH222" s="54"/>
      <c r="BI222" s="54"/>
      <c r="BJ222" s="54"/>
      <c r="BK222" s="54"/>
      <c r="BL222" s="54"/>
      <c r="BM222" s="54"/>
      <c r="BN222" s="54"/>
      <c r="BO222" s="54"/>
      <c r="BP222" s="54"/>
      <c r="BQ222" s="54"/>
      <c r="BR222" s="54"/>
      <c r="BS222" s="54"/>
      <c r="BT222" s="54"/>
      <c r="BU222" s="54"/>
      <c r="BV222" s="54"/>
      <c r="BW222" s="54"/>
      <c r="BX222" s="54"/>
      <c r="BY222" s="54"/>
      <c r="BZ222" s="120"/>
      <c r="CA222" s="121" t="str">
        <f t="shared" ca="1" si="59"/>
        <v>*</v>
      </c>
      <c r="CB222" s="54"/>
      <c r="CC222" s="120"/>
      <c r="CD222" s="121" t="str">
        <f t="shared" ca="1" si="60"/>
        <v>*</v>
      </c>
      <c r="CE222" s="54"/>
      <c r="CF222" s="120"/>
      <c r="CG222" s="121" t="str">
        <f t="shared" ca="1" si="61"/>
        <v>*</v>
      </c>
      <c r="CH222" s="54"/>
      <c r="CI222" s="120"/>
      <c r="CJ222" s="121" t="str">
        <f t="shared" ca="1" si="62"/>
        <v>*</v>
      </c>
      <c r="CK222" s="54"/>
      <c r="CL222" s="54"/>
      <c r="CM222" s="121" t="str">
        <f t="shared" ca="1" si="63"/>
        <v>*</v>
      </c>
      <c r="CN222" s="54"/>
      <c r="CO222" s="113"/>
    </row>
    <row r="223" spans="1:93" s="114" customFormat="1" ht="30.75" customHeight="1" x14ac:dyDescent="0.25">
      <c r="A223" s="115">
        <v>217</v>
      </c>
      <c r="B223" s="102" t="str">
        <f t="shared" si="56"/>
        <v>*</v>
      </c>
      <c r="C223" s="102" t="str">
        <f t="shared" si="57"/>
        <v>*</v>
      </c>
      <c r="D223" s="88" t="s">
        <v>175</v>
      </c>
      <c r="E223" s="88" t="str">
        <f t="shared" si="39"/>
        <v>N/A</v>
      </c>
      <c r="F223" s="88" t="str">
        <f t="shared" si="44"/>
        <v>N/A</v>
      </c>
      <c r="G223" s="88" t="s">
        <v>189</v>
      </c>
      <c r="H223" s="60" t="str">
        <f t="shared" si="40"/>
        <v>Trabajador Oficial</v>
      </c>
      <c r="I223" s="116"/>
      <c r="J223" s="116"/>
      <c r="K223" s="117"/>
      <c r="L223" s="116"/>
      <c r="M223" s="117"/>
      <c r="N223" s="54"/>
      <c r="O223" s="54"/>
      <c r="P223" s="60" t="str">
        <f t="shared" si="55"/>
        <v>*</v>
      </c>
      <c r="Q223" s="60" t="str">
        <f t="shared" si="41"/>
        <v>Trabajador Oficial</v>
      </c>
      <c r="R223" s="60" t="str">
        <f t="shared" si="42"/>
        <v>No</v>
      </c>
      <c r="S223" s="60" t="str">
        <f t="shared" si="43"/>
        <v>N/A</v>
      </c>
      <c r="T223" s="60" t="str">
        <f>+IF(U223=0,"Definitiva",IF(U223=V223,"N/A",IF(U223&lt;&gt;V223,"Temporal",ERROR)))</f>
        <v>Definitiva</v>
      </c>
      <c r="U223" s="118"/>
      <c r="V223" s="54"/>
      <c r="W223" s="92"/>
      <c r="X223" s="171"/>
      <c r="Y223" s="118"/>
      <c r="Z223" s="54"/>
      <c r="AA223" s="54"/>
      <c r="AB223" s="54"/>
      <c r="AC223" s="119" t="str">
        <f t="shared" ca="1" si="48"/>
        <v>*</v>
      </c>
      <c r="AD223" s="120"/>
      <c r="AE223" s="54"/>
      <c r="AF223" s="54"/>
      <c r="AG223" s="120"/>
      <c r="AH223" s="54"/>
      <c r="AI223" s="120"/>
      <c r="AJ223" s="54"/>
      <c r="AK223" s="121" t="str">
        <f t="shared" ca="1" si="58"/>
        <v>*</v>
      </c>
      <c r="AL223" s="120"/>
      <c r="AM223" s="92"/>
      <c r="AN223" s="54"/>
      <c r="AO223" s="54"/>
      <c r="AP223" s="120"/>
      <c r="AQ223" s="122"/>
      <c r="AR223" s="54"/>
      <c r="AS223" s="54"/>
      <c r="AT223" s="54"/>
      <c r="AU223" s="54"/>
      <c r="AV223" s="54"/>
      <c r="AW223" s="54"/>
      <c r="AX223" s="92"/>
      <c r="AY223" s="92"/>
      <c r="AZ223" s="54"/>
      <c r="BA223" s="54"/>
      <c r="BB223" s="54"/>
      <c r="BC223" s="54"/>
      <c r="BD223" s="54"/>
      <c r="BE223" s="54"/>
      <c r="BF223" s="113"/>
      <c r="BG223" s="54"/>
      <c r="BH223" s="54"/>
      <c r="BI223" s="54"/>
      <c r="BJ223" s="54"/>
      <c r="BK223" s="54"/>
      <c r="BL223" s="54"/>
      <c r="BM223" s="54"/>
      <c r="BN223" s="54"/>
      <c r="BO223" s="54"/>
      <c r="BP223" s="54"/>
      <c r="BQ223" s="54"/>
      <c r="BR223" s="54"/>
      <c r="BS223" s="54"/>
      <c r="BT223" s="54"/>
      <c r="BU223" s="54"/>
      <c r="BV223" s="54"/>
      <c r="BW223" s="54"/>
      <c r="BX223" s="54"/>
      <c r="BY223" s="54"/>
      <c r="BZ223" s="120"/>
      <c r="CA223" s="121" t="str">
        <f t="shared" ca="1" si="59"/>
        <v>*</v>
      </c>
      <c r="CB223" s="54"/>
      <c r="CC223" s="120"/>
      <c r="CD223" s="121" t="str">
        <f t="shared" ca="1" si="60"/>
        <v>*</v>
      </c>
      <c r="CE223" s="54"/>
      <c r="CF223" s="120"/>
      <c r="CG223" s="121" t="str">
        <f t="shared" ca="1" si="61"/>
        <v>*</v>
      </c>
      <c r="CH223" s="54"/>
      <c r="CI223" s="120"/>
      <c r="CJ223" s="121" t="str">
        <f t="shared" ca="1" si="62"/>
        <v>*</v>
      </c>
      <c r="CK223" s="54"/>
      <c r="CL223" s="54"/>
      <c r="CM223" s="121" t="str">
        <f t="shared" ca="1" si="63"/>
        <v>*</v>
      </c>
      <c r="CN223" s="54"/>
      <c r="CO223" s="113"/>
    </row>
    <row r="224" spans="1:93" s="114" customFormat="1" ht="30.75" customHeight="1" x14ac:dyDescent="0.25">
      <c r="A224" s="115">
        <v>218</v>
      </c>
      <c r="B224" s="102" t="str">
        <f t="shared" si="56"/>
        <v>*</v>
      </c>
      <c r="C224" s="102" t="str">
        <f t="shared" si="57"/>
        <v>*</v>
      </c>
      <c r="D224" s="88" t="s">
        <v>175</v>
      </c>
      <c r="E224" s="88" t="str">
        <f t="shared" si="39"/>
        <v>N/A</v>
      </c>
      <c r="F224" s="88" t="str">
        <f t="shared" si="44"/>
        <v>N/A</v>
      </c>
      <c r="G224" s="88" t="s">
        <v>189</v>
      </c>
      <c r="H224" s="60" t="str">
        <f t="shared" si="40"/>
        <v>Trabajador Oficial</v>
      </c>
      <c r="I224" s="116"/>
      <c r="J224" s="116"/>
      <c r="K224" s="117"/>
      <c r="L224" s="116"/>
      <c r="M224" s="117"/>
      <c r="N224" s="54"/>
      <c r="O224" s="54"/>
      <c r="P224" s="60" t="str">
        <f t="shared" si="55"/>
        <v>*</v>
      </c>
      <c r="Q224" s="60" t="str">
        <f t="shared" si="41"/>
        <v>Trabajador Oficial</v>
      </c>
      <c r="R224" s="60" t="str">
        <f t="shared" si="42"/>
        <v>No</v>
      </c>
      <c r="S224" s="60" t="str">
        <f t="shared" si="43"/>
        <v>N/A</v>
      </c>
      <c r="T224" s="60" t="str">
        <f>+IF(U224=0,"Definitiva",IF(U224=V224,"N/A",IF(U224&lt;&gt;V224,"Temporal",ERROR)))</f>
        <v>Definitiva</v>
      </c>
      <c r="U224" s="118"/>
      <c r="V224" s="54"/>
      <c r="W224" s="92"/>
      <c r="X224" s="171"/>
      <c r="Y224" s="118"/>
      <c r="Z224" s="54"/>
      <c r="AA224" s="54"/>
      <c r="AB224" s="54"/>
      <c r="AC224" s="119" t="str">
        <f t="shared" ca="1" si="48"/>
        <v>*</v>
      </c>
      <c r="AD224" s="120"/>
      <c r="AE224" s="54"/>
      <c r="AF224" s="54"/>
      <c r="AG224" s="120"/>
      <c r="AH224" s="54"/>
      <c r="AI224" s="120"/>
      <c r="AJ224" s="54"/>
      <c r="AK224" s="121" t="str">
        <f t="shared" ca="1" si="58"/>
        <v>*</v>
      </c>
      <c r="AL224" s="120"/>
      <c r="AM224" s="92"/>
      <c r="AN224" s="54"/>
      <c r="AO224" s="54"/>
      <c r="AP224" s="120"/>
      <c r="AQ224" s="122"/>
      <c r="AR224" s="54"/>
      <c r="AS224" s="54"/>
      <c r="AT224" s="54"/>
      <c r="AU224" s="54"/>
      <c r="AV224" s="54"/>
      <c r="AW224" s="54"/>
      <c r="AX224" s="92"/>
      <c r="AY224" s="92"/>
      <c r="AZ224" s="54"/>
      <c r="BA224" s="54"/>
      <c r="BB224" s="54"/>
      <c r="BC224" s="54"/>
      <c r="BD224" s="54"/>
      <c r="BE224" s="54"/>
      <c r="BF224" s="113"/>
      <c r="BG224" s="54"/>
      <c r="BH224" s="54"/>
      <c r="BI224" s="54"/>
      <c r="BJ224" s="54"/>
      <c r="BK224" s="54"/>
      <c r="BL224" s="54"/>
      <c r="BM224" s="54"/>
      <c r="BN224" s="54"/>
      <c r="BO224" s="54"/>
      <c r="BP224" s="54"/>
      <c r="BQ224" s="54"/>
      <c r="BR224" s="54"/>
      <c r="BS224" s="54"/>
      <c r="BT224" s="54"/>
      <c r="BU224" s="54"/>
      <c r="BV224" s="54"/>
      <c r="BW224" s="54"/>
      <c r="BX224" s="54"/>
      <c r="BY224" s="54"/>
      <c r="BZ224" s="120"/>
      <c r="CA224" s="121" t="str">
        <f t="shared" ca="1" si="59"/>
        <v>*</v>
      </c>
      <c r="CB224" s="54"/>
      <c r="CC224" s="120"/>
      <c r="CD224" s="121" t="str">
        <f t="shared" ca="1" si="60"/>
        <v>*</v>
      </c>
      <c r="CE224" s="54"/>
      <c r="CF224" s="120"/>
      <c r="CG224" s="121" t="str">
        <f t="shared" ca="1" si="61"/>
        <v>*</v>
      </c>
      <c r="CH224" s="54"/>
      <c r="CI224" s="120"/>
      <c r="CJ224" s="121" t="str">
        <f t="shared" ca="1" si="62"/>
        <v>*</v>
      </c>
      <c r="CK224" s="54"/>
      <c r="CL224" s="54"/>
      <c r="CM224" s="121" t="str">
        <f t="shared" ca="1" si="63"/>
        <v>*</v>
      </c>
      <c r="CN224" s="54"/>
      <c r="CO224" s="113"/>
    </row>
    <row r="225" spans="1:93" s="114" customFormat="1" ht="30.75" customHeight="1" x14ac:dyDescent="0.25">
      <c r="A225" s="115">
        <v>219</v>
      </c>
      <c r="B225" s="102" t="str">
        <f t="shared" si="56"/>
        <v>*</v>
      </c>
      <c r="C225" s="102" t="str">
        <f t="shared" si="57"/>
        <v>*</v>
      </c>
      <c r="D225" s="88" t="s">
        <v>175</v>
      </c>
      <c r="E225" s="88" t="str">
        <f t="shared" si="39"/>
        <v>N/A</v>
      </c>
      <c r="F225" s="88" t="str">
        <f t="shared" si="44"/>
        <v>N/A</v>
      </c>
      <c r="G225" s="88" t="s">
        <v>189</v>
      </c>
      <c r="H225" s="60" t="str">
        <f t="shared" si="40"/>
        <v>Trabajador Oficial</v>
      </c>
      <c r="I225" s="116"/>
      <c r="J225" s="116"/>
      <c r="K225" s="117"/>
      <c r="L225" s="116"/>
      <c r="M225" s="117"/>
      <c r="N225" s="54"/>
      <c r="O225" s="54"/>
      <c r="P225" s="60" t="str">
        <f t="shared" si="55"/>
        <v>*</v>
      </c>
      <c r="Q225" s="60" t="str">
        <f t="shared" si="41"/>
        <v>Trabajador Oficial</v>
      </c>
      <c r="R225" s="60" t="str">
        <f t="shared" si="42"/>
        <v>No</v>
      </c>
      <c r="S225" s="60" t="str">
        <f t="shared" si="43"/>
        <v>N/A</v>
      </c>
      <c r="T225" s="60" t="str">
        <f>+IF(U225=0,"Definitiva",IF(U225=V225,"N/A",IF(U225&lt;&gt;V225,"Temporal",ERROR)))</f>
        <v>Definitiva</v>
      </c>
      <c r="U225" s="118"/>
      <c r="V225" s="54"/>
      <c r="W225" s="92"/>
      <c r="X225" s="171"/>
      <c r="Y225" s="118"/>
      <c r="Z225" s="54"/>
      <c r="AA225" s="54"/>
      <c r="AB225" s="54"/>
      <c r="AC225" s="119" t="str">
        <f t="shared" ca="1" si="48"/>
        <v>*</v>
      </c>
      <c r="AD225" s="120"/>
      <c r="AE225" s="54"/>
      <c r="AF225" s="54"/>
      <c r="AG225" s="120"/>
      <c r="AH225" s="54"/>
      <c r="AI225" s="120"/>
      <c r="AJ225" s="54"/>
      <c r="AK225" s="121" t="str">
        <f t="shared" ca="1" si="58"/>
        <v>*</v>
      </c>
      <c r="AL225" s="120"/>
      <c r="AM225" s="92"/>
      <c r="AN225" s="54"/>
      <c r="AO225" s="54"/>
      <c r="AP225" s="120"/>
      <c r="AQ225" s="122"/>
      <c r="AR225" s="54"/>
      <c r="AS225" s="54"/>
      <c r="AT225" s="54"/>
      <c r="AU225" s="54"/>
      <c r="AV225" s="54"/>
      <c r="AW225" s="54"/>
      <c r="AX225" s="92"/>
      <c r="AY225" s="92"/>
      <c r="AZ225" s="54"/>
      <c r="BA225" s="54"/>
      <c r="BB225" s="54"/>
      <c r="BC225" s="54"/>
      <c r="BD225" s="54"/>
      <c r="BE225" s="54"/>
      <c r="BF225" s="113"/>
      <c r="BG225" s="54"/>
      <c r="BH225" s="54"/>
      <c r="BI225" s="54"/>
      <c r="BJ225" s="54"/>
      <c r="BK225" s="54"/>
      <c r="BL225" s="54"/>
      <c r="BM225" s="54"/>
      <c r="BN225" s="54"/>
      <c r="BO225" s="54"/>
      <c r="BP225" s="54"/>
      <c r="BQ225" s="54"/>
      <c r="BR225" s="54"/>
      <c r="BS225" s="54"/>
      <c r="BT225" s="54"/>
      <c r="BU225" s="54"/>
      <c r="BV225" s="54"/>
      <c r="BW225" s="54"/>
      <c r="BX225" s="54"/>
      <c r="BY225" s="54"/>
      <c r="BZ225" s="120"/>
      <c r="CA225" s="121" t="str">
        <f t="shared" ca="1" si="59"/>
        <v>*</v>
      </c>
      <c r="CB225" s="54"/>
      <c r="CC225" s="120"/>
      <c r="CD225" s="121" t="str">
        <f t="shared" ca="1" si="60"/>
        <v>*</v>
      </c>
      <c r="CE225" s="54"/>
      <c r="CF225" s="120"/>
      <c r="CG225" s="121" t="str">
        <f t="shared" ca="1" si="61"/>
        <v>*</v>
      </c>
      <c r="CH225" s="54"/>
      <c r="CI225" s="120"/>
      <c r="CJ225" s="121" t="str">
        <f t="shared" ca="1" si="62"/>
        <v>*</v>
      </c>
      <c r="CK225" s="54"/>
      <c r="CL225" s="54"/>
      <c r="CM225" s="121" t="str">
        <f t="shared" ca="1" si="63"/>
        <v>*</v>
      </c>
      <c r="CN225" s="54"/>
      <c r="CO225" s="113"/>
    </row>
    <row r="226" spans="1:93" s="114" customFormat="1" ht="30.75" customHeight="1" x14ac:dyDescent="0.25">
      <c r="A226" s="115">
        <v>220</v>
      </c>
      <c r="B226" s="102" t="str">
        <f t="shared" si="56"/>
        <v>*</v>
      </c>
      <c r="C226" s="102" t="str">
        <f t="shared" si="57"/>
        <v>*</v>
      </c>
      <c r="D226" s="88" t="s">
        <v>175</v>
      </c>
      <c r="E226" s="88" t="str">
        <f t="shared" si="39"/>
        <v>N/A</v>
      </c>
      <c r="F226" s="88" t="str">
        <f t="shared" si="44"/>
        <v>N/A</v>
      </c>
      <c r="G226" s="88" t="s">
        <v>189</v>
      </c>
      <c r="H226" s="60" t="str">
        <f t="shared" si="40"/>
        <v>Trabajador Oficial</v>
      </c>
      <c r="I226" s="116"/>
      <c r="J226" s="116"/>
      <c r="K226" s="117"/>
      <c r="L226" s="116"/>
      <c r="M226" s="117"/>
      <c r="N226" s="54"/>
      <c r="O226" s="54"/>
      <c r="P226" s="60" t="str">
        <f t="shared" si="55"/>
        <v>*</v>
      </c>
      <c r="Q226" s="60" t="str">
        <f t="shared" si="41"/>
        <v>Trabajador Oficial</v>
      </c>
      <c r="R226" s="60" t="str">
        <f t="shared" si="42"/>
        <v>No</v>
      </c>
      <c r="S226" s="60" t="str">
        <f t="shared" si="43"/>
        <v>N/A</v>
      </c>
      <c r="T226" s="60" t="str">
        <f>+IF(U226=0,"Definitiva",IF(U226=V226,"N/A",IF(U226&lt;&gt;V226,"Temporal",ERROR)))</f>
        <v>Definitiva</v>
      </c>
      <c r="U226" s="118"/>
      <c r="V226" s="54"/>
      <c r="W226" s="92"/>
      <c r="X226" s="171"/>
      <c r="Y226" s="118"/>
      <c r="Z226" s="54"/>
      <c r="AA226" s="54"/>
      <c r="AB226" s="54"/>
      <c r="AC226" s="119" t="str">
        <f t="shared" ca="1" si="48"/>
        <v>*</v>
      </c>
      <c r="AD226" s="120"/>
      <c r="AE226" s="54"/>
      <c r="AF226" s="54"/>
      <c r="AG226" s="120"/>
      <c r="AH226" s="54"/>
      <c r="AI226" s="120"/>
      <c r="AJ226" s="54"/>
      <c r="AK226" s="121" t="str">
        <f t="shared" ca="1" si="58"/>
        <v>*</v>
      </c>
      <c r="AL226" s="120"/>
      <c r="AM226" s="92"/>
      <c r="AN226" s="54"/>
      <c r="AO226" s="54"/>
      <c r="AP226" s="120"/>
      <c r="AQ226" s="122"/>
      <c r="AR226" s="54"/>
      <c r="AS226" s="54"/>
      <c r="AT226" s="54"/>
      <c r="AU226" s="54"/>
      <c r="AV226" s="54"/>
      <c r="AW226" s="54"/>
      <c r="AX226" s="92"/>
      <c r="AY226" s="92"/>
      <c r="AZ226" s="54"/>
      <c r="BA226" s="54"/>
      <c r="BB226" s="54"/>
      <c r="BC226" s="54"/>
      <c r="BD226" s="54"/>
      <c r="BE226" s="54"/>
      <c r="BF226" s="113"/>
      <c r="BG226" s="54"/>
      <c r="BH226" s="54"/>
      <c r="BI226" s="54"/>
      <c r="BJ226" s="54"/>
      <c r="BK226" s="54"/>
      <c r="BL226" s="54"/>
      <c r="BM226" s="54"/>
      <c r="BN226" s="54"/>
      <c r="BO226" s="54"/>
      <c r="BP226" s="54"/>
      <c r="BQ226" s="54"/>
      <c r="BR226" s="54"/>
      <c r="BS226" s="54"/>
      <c r="BT226" s="54"/>
      <c r="BU226" s="54"/>
      <c r="BV226" s="54"/>
      <c r="BW226" s="54"/>
      <c r="BX226" s="54"/>
      <c r="BY226" s="54"/>
      <c r="BZ226" s="120"/>
      <c r="CA226" s="121" t="str">
        <f t="shared" ca="1" si="59"/>
        <v>*</v>
      </c>
      <c r="CB226" s="54"/>
      <c r="CC226" s="120"/>
      <c r="CD226" s="121" t="str">
        <f t="shared" ca="1" si="60"/>
        <v>*</v>
      </c>
      <c r="CE226" s="54"/>
      <c r="CF226" s="120"/>
      <c r="CG226" s="121" t="str">
        <f t="shared" ca="1" si="61"/>
        <v>*</v>
      </c>
      <c r="CH226" s="54"/>
      <c r="CI226" s="120"/>
      <c r="CJ226" s="121" t="str">
        <f t="shared" ca="1" si="62"/>
        <v>*</v>
      </c>
      <c r="CK226" s="54"/>
      <c r="CL226" s="54"/>
      <c r="CM226" s="121" t="str">
        <f t="shared" ca="1" si="63"/>
        <v>*</v>
      </c>
      <c r="CN226" s="54"/>
      <c r="CO226" s="113"/>
    </row>
    <row r="227" spans="1:93" s="114" customFormat="1" ht="30.75" customHeight="1" x14ac:dyDescent="0.25">
      <c r="A227" s="115">
        <v>221</v>
      </c>
      <c r="B227" s="102" t="str">
        <f t="shared" si="56"/>
        <v>*</v>
      </c>
      <c r="C227" s="102" t="str">
        <f t="shared" si="57"/>
        <v>*</v>
      </c>
      <c r="D227" s="88" t="s">
        <v>175</v>
      </c>
      <c r="E227" s="88" t="str">
        <f t="shared" si="39"/>
        <v>N/A</v>
      </c>
      <c r="F227" s="88" t="str">
        <f t="shared" si="44"/>
        <v>N/A</v>
      </c>
      <c r="G227" s="88" t="s">
        <v>189</v>
      </c>
      <c r="H227" s="60" t="str">
        <f t="shared" si="40"/>
        <v>Trabajador Oficial</v>
      </c>
      <c r="I227" s="116"/>
      <c r="J227" s="116"/>
      <c r="K227" s="117"/>
      <c r="L227" s="116"/>
      <c r="M227" s="117"/>
      <c r="N227" s="54"/>
      <c r="O227" s="54"/>
      <c r="P227" s="60" t="str">
        <f t="shared" si="55"/>
        <v>*</v>
      </c>
      <c r="Q227" s="60" t="str">
        <f t="shared" si="41"/>
        <v>Trabajador Oficial</v>
      </c>
      <c r="R227" s="60" t="str">
        <f t="shared" si="42"/>
        <v>No</v>
      </c>
      <c r="S227" s="60" t="str">
        <f t="shared" si="43"/>
        <v>N/A</v>
      </c>
      <c r="T227" s="60" t="str">
        <f>+IF(U227=0,"Definitiva",IF(U227=V227,"N/A",IF(U227&lt;&gt;V227,"Temporal",ERROR)))</f>
        <v>Definitiva</v>
      </c>
      <c r="U227" s="118"/>
      <c r="V227" s="54"/>
      <c r="W227" s="92"/>
      <c r="X227" s="171"/>
      <c r="Y227" s="118"/>
      <c r="Z227" s="54"/>
      <c r="AA227" s="54"/>
      <c r="AB227" s="54"/>
      <c r="AC227" s="119" t="str">
        <f t="shared" ca="1" si="48"/>
        <v>*</v>
      </c>
      <c r="AD227" s="120"/>
      <c r="AE227" s="54"/>
      <c r="AF227" s="54"/>
      <c r="AG227" s="120"/>
      <c r="AH227" s="54"/>
      <c r="AI227" s="120"/>
      <c r="AJ227" s="54"/>
      <c r="AK227" s="121" t="str">
        <f t="shared" ca="1" si="58"/>
        <v>*</v>
      </c>
      <c r="AL227" s="120"/>
      <c r="AM227" s="92"/>
      <c r="AN227" s="54"/>
      <c r="AO227" s="54"/>
      <c r="AP227" s="120"/>
      <c r="AQ227" s="122"/>
      <c r="AR227" s="54"/>
      <c r="AS227" s="54"/>
      <c r="AT227" s="54"/>
      <c r="AU227" s="54"/>
      <c r="AV227" s="54"/>
      <c r="AW227" s="54"/>
      <c r="AX227" s="92"/>
      <c r="AY227" s="92"/>
      <c r="AZ227" s="54"/>
      <c r="BA227" s="54"/>
      <c r="BB227" s="54"/>
      <c r="BC227" s="54"/>
      <c r="BD227" s="54"/>
      <c r="BE227" s="54"/>
      <c r="BF227" s="113"/>
      <c r="BG227" s="54"/>
      <c r="BH227" s="54"/>
      <c r="BI227" s="54"/>
      <c r="BJ227" s="54"/>
      <c r="BK227" s="54"/>
      <c r="BL227" s="54"/>
      <c r="BM227" s="54"/>
      <c r="BN227" s="54"/>
      <c r="BO227" s="54"/>
      <c r="BP227" s="54"/>
      <c r="BQ227" s="54"/>
      <c r="BR227" s="54"/>
      <c r="BS227" s="54"/>
      <c r="BT227" s="54"/>
      <c r="BU227" s="54"/>
      <c r="BV227" s="54"/>
      <c r="BW227" s="54"/>
      <c r="BX227" s="54"/>
      <c r="BY227" s="54"/>
      <c r="BZ227" s="120"/>
      <c r="CA227" s="121" t="str">
        <f t="shared" ca="1" si="59"/>
        <v>*</v>
      </c>
      <c r="CB227" s="54"/>
      <c r="CC227" s="120"/>
      <c r="CD227" s="121" t="str">
        <f t="shared" ca="1" si="60"/>
        <v>*</v>
      </c>
      <c r="CE227" s="54"/>
      <c r="CF227" s="120"/>
      <c r="CG227" s="121" t="str">
        <f t="shared" ca="1" si="61"/>
        <v>*</v>
      </c>
      <c r="CH227" s="54"/>
      <c r="CI227" s="120"/>
      <c r="CJ227" s="121" t="str">
        <f t="shared" ca="1" si="62"/>
        <v>*</v>
      </c>
      <c r="CK227" s="54"/>
      <c r="CL227" s="54"/>
      <c r="CM227" s="121" t="str">
        <f t="shared" ca="1" si="63"/>
        <v>*</v>
      </c>
      <c r="CN227" s="54"/>
      <c r="CO227" s="113"/>
    </row>
    <row r="228" spans="1:93" s="114" customFormat="1" ht="30.75" customHeight="1" x14ac:dyDescent="0.25">
      <c r="A228" s="115">
        <v>222</v>
      </c>
      <c r="B228" s="102" t="str">
        <f t="shared" si="56"/>
        <v>*</v>
      </c>
      <c r="C228" s="102" t="str">
        <f t="shared" si="57"/>
        <v>*</v>
      </c>
      <c r="D228" s="88" t="s">
        <v>175</v>
      </c>
      <c r="E228" s="88" t="str">
        <f t="shared" si="39"/>
        <v>N/A</v>
      </c>
      <c r="F228" s="88" t="str">
        <f t="shared" si="44"/>
        <v>N/A</v>
      </c>
      <c r="G228" s="88" t="s">
        <v>189</v>
      </c>
      <c r="H228" s="60" t="str">
        <f t="shared" si="40"/>
        <v>Trabajador Oficial</v>
      </c>
      <c r="I228" s="116"/>
      <c r="J228" s="116"/>
      <c r="K228" s="117"/>
      <c r="L228" s="116"/>
      <c r="M228" s="117"/>
      <c r="N228" s="54"/>
      <c r="O228" s="54"/>
      <c r="P228" s="60" t="str">
        <f t="shared" si="55"/>
        <v>*</v>
      </c>
      <c r="Q228" s="60" t="str">
        <f t="shared" si="41"/>
        <v>Trabajador Oficial</v>
      </c>
      <c r="R228" s="60" t="str">
        <f t="shared" si="42"/>
        <v>No</v>
      </c>
      <c r="S228" s="60" t="str">
        <f t="shared" si="43"/>
        <v>N/A</v>
      </c>
      <c r="T228" s="60" t="str">
        <f>+IF(U228=0,"Definitiva",IF(U228=V228,"N/A",IF(U228&lt;&gt;V228,"Temporal",ERROR)))</f>
        <v>Definitiva</v>
      </c>
      <c r="U228" s="118"/>
      <c r="V228" s="54"/>
      <c r="W228" s="92"/>
      <c r="X228" s="171"/>
      <c r="Y228" s="118"/>
      <c r="Z228" s="54"/>
      <c r="AA228" s="54"/>
      <c r="AB228" s="54"/>
      <c r="AC228" s="119" t="str">
        <f t="shared" ca="1" si="48"/>
        <v>*</v>
      </c>
      <c r="AD228" s="120"/>
      <c r="AE228" s="54"/>
      <c r="AF228" s="54"/>
      <c r="AG228" s="120"/>
      <c r="AH228" s="54"/>
      <c r="AI228" s="120"/>
      <c r="AJ228" s="54"/>
      <c r="AK228" s="121" t="str">
        <f t="shared" ca="1" si="58"/>
        <v>*</v>
      </c>
      <c r="AL228" s="120"/>
      <c r="AM228" s="92"/>
      <c r="AN228" s="54"/>
      <c r="AO228" s="54"/>
      <c r="AP228" s="120"/>
      <c r="AQ228" s="122"/>
      <c r="AR228" s="54"/>
      <c r="AS228" s="54"/>
      <c r="AT228" s="54"/>
      <c r="AU228" s="54"/>
      <c r="AV228" s="54"/>
      <c r="AW228" s="54"/>
      <c r="AX228" s="92"/>
      <c r="AY228" s="92"/>
      <c r="AZ228" s="54"/>
      <c r="BA228" s="54"/>
      <c r="BB228" s="54"/>
      <c r="BC228" s="54"/>
      <c r="BD228" s="54"/>
      <c r="BE228" s="54"/>
      <c r="BF228" s="113"/>
      <c r="BG228" s="54"/>
      <c r="BH228" s="54"/>
      <c r="BI228" s="54"/>
      <c r="BJ228" s="54"/>
      <c r="BK228" s="54"/>
      <c r="BL228" s="54"/>
      <c r="BM228" s="54"/>
      <c r="BN228" s="54"/>
      <c r="BO228" s="54"/>
      <c r="BP228" s="54"/>
      <c r="BQ228" s="54"/>
      <c r="BR228" s="54"/>
      <c r="BS228" s="54"/>
      <c r="BT228" s="54"/>
      <c r="BU228" s="54"/>
      <c r="BV228" s="54"/>
      <c r="BW228" s="54"/>
      <c r="BX228" s="54"/>
      <c r="BY228" s="54"/>
      <c r="BZ228" s="120"/>
      <c r="CA228" s="121" t="str">
        <f t="shared" ca="1" si="59"/>
        <v>*</v>
      </c>
      <c r="CB228" s="54"/>
      <c r="CC228" s="120"/>
      <c r="CD228" s="121" t="str">
        <f t="shared" ca="1" si="60"/>
        <v>*</v>
      </c>
      <c r="CE228" s="54"/>
      <c r="CF228" s="120"/>
      <c r="CG228" s="121" t="str">
        <f t="shared" ca="1" si="61"/>
        <v>*</v>
      </c>
      <c r="CH228" s="54"/>
      <c r="CI228" s="120"/>
      <c r="CJ228" s="121" t="str">
        <f t="shared" ca="1" si="62"/>
        <v>*</v>
      </c>
      <c r="CK228" s="54"/>
      <c r="CL228" s="54"/>
      <c r="CM228" s="121" t="str">
        <f t="shared" ca="1" si="63"/>
        <v>*</v>
      </c>
      <c r="CN228" s="54"/>
      <c r="CO228" s="113"/>
    </row>
    <row r="229" spans="1:93" s="114" customFormat="1" ht="30.75" customHeight="1" x14ac:dyDescent="0.25">
      <c r="A229" s="115">
        <v>223</v>
      </c>
      <c r="B229" s="102" t="str">
        <f t="shared" si="56"/>
        <v>*</v>
      </c>
      <c r="C229" s="102" t="str">
        <f t="shared" si="57"/>
        <v>*</v>
      </c>
      <c r="D229" s="88" t="s">
        <v>175</v>
      </c>
      <c r="E229" s="88" t="str">
        <f t="shared" si="39"/>
        <v>N/A</v>
      </c>
      <c r="F229" s="88" t="str">
        <f t="shared" si="44"/>
        <v>N/A</v>
      </c>
      <c r="G229" s="88" t="s">
        <v>189</v>
      </c>
      <c r="H229" s="60" t="str">
        <f t="shared" si="40"/>
        <v>Trabajador Oficial</v>
      </c>
      <c r="I229" s="116"/>
      <c r="J229" s="116"/>
      <c r="K229" s="117"/>
      <c r="L229" s="116"/>
      <c r="M229" s="117"/>
      <c r="N229" s="54"/>
      <c r="O229" s="54"/>
      <c r="P229" s="60" t="str">
        <f t="shared" si="55"/>
        <v>*</v>
      </c>
      <c r="Q229" s="60" t="str">
        <f t="shared" si="41"/>
        <v>Trabajador Oficial</v>
      </c>
      <c r="R229" s="60" t="str">
        <f t="shared" si="42"/>
        <v>No</v>
      </c>
      <c r="S229" s="60" t="str">
        <f t="shared" si="43"/>
        <v>N/A</v>
      </c>
      <c r="T229" s="60" t="str">
        <f>+IF(U229=0,"Definitiva",IF(U229=V229,"N/A",IF(U229&lt;&gt;V229,"Temporal",ERROR)))</f>
        <v>Definitiva</v>
      </c>
      <c r="U229" s="118"/>
      <c r="V229" s="54"/>
      <c r="W229" s="92"/>
      <c r="X229" s="171"/>
      <c r="Y229" s="118"/>
      <c r="Z229" s="54"/>
      <c r="AA229" s="54"/>
      <c r="AB229" s="54"/>
      <c r="AC229" s="119" t="str">
        <f t="shared" ca="1" si="48"/>
        <v>*</v>
      </c>
      <c r="AD229" s="120"/>
      <c r="AE229" s="54"/>
      <c r="AF229" s="54"/>
      <c r="AG229" s="120"/>
      <c r="AH229" s="54"/>
      <c r="AI229" s="120"/>
      <c r="AJ229" s="54"/>
      <c r="AK229" s="121" t="str">
        <f t="shared" ca="1" si="58"/>
        <v>*</v>
      </c>
      <c r="AL229" s="120"/>
      <c r="AM229" s="92"/>
      <c r="AN229" s="54"/>
      <c r="AO229" s="54"/>
      <c r="AP229" s="120"/>
      <c r="AQ229" s="122"/>
      <c r="AR229" s="54"/>
      <c r="AS229" s="54"/>
      <c r="AT229" s="54"/>
      <c r="AU229" s="54"/>
      <c r="AV229" s="54"/>
      <c r="AW229" s="54"/>
      <c r="AX229" s="92"/>
      <c r="AY229" s="92"/>
      <c r="AZ229" s="54"/>
      <c r="BA229" s="54"/>
      <c r="BB229" s="54"/>
      <c r="BC229" s="54"/>
      <c r="BD229" s="54"/>
      <c r="BE229" s="54"/>
      <c r="BF229" s="113"/>
      <c r="BG229" s="54"/>
      <c r="BH229" s="54"/>
      <c r="BI229" s="54"/>
      <c r="BJ229" s="54"/>
      <c r="BK229" s="54"/>
      <c r="BL229" s="54"/>
      <c r="BM229" s="54"/>
      <c r="BN229" s="54"/>
      <c r="BO229" s="54"/>
      <c r="BP229" s="54"/>
      <c r="BQ229" s="54"/>
      <c r="BR229" s="54"/>
      <c r="BS229" s="54"/>
      <c r="BT229" s="54"/>
      <c r="BU229" s="54"/>
      <c r="BV229" s="54"/>
      <c r="BW229" s="54"/>
      <c r="BX229" s="54"/>
      <c r="BY229" s="54"/>
      <c r="BZ229" s="120"/>
      <c r="CA229" s="121" t="str">
        <f t="shared" ca="1" si="59"/>
        <v>*</v>
      </c>
      <c r="CB229" s="54"/>
      <c r="CC229" s="120"/>
      <c r="CD229" s="121" t="str">
        <f t="shared" ca="1" si="60"/>
        <v>*</v>
      </c>
      <c r="CE229" s="54"/>
      <c r="CF229" s="120"/>
      <c r="CG229" s="121" t="str">
        <f t="shared" ca="1" si="61"/>
        <v>*</v>
      </c>
      <c r="CH229" s="54"/>
      <c r="CI229" s="120"/>
      <c r="CJ229" s="121" t="str">
        <f t="shared" ca="1" si="62"/>
        <v>*</v>
      </c>
      <c r="CK229" s="54"/>
      <c r="CL229" s="54"/>
      <c r="CM229" s="121" t="str">
        <f t="shared" ca="1" si="63"/>
        <v>*</v>
      </c>
      <c r="CN229" s="54"/>
      <c r="CO229" s="113"/>
    </row>
    <row r="230" spans="1:93" s="114" customFormat="1" ht="30.75" customHeight="1" x14ac:dyDescent="0.25">
      <c r="A230" s="115">
        <v>224</v>
      </c>
      <c r="B230" s="102" t="str">
        <f t="shared" si="56"/>
        <v>*</v>
      </c>
      <c r="C230" s="102" t="str">
        <f t="shared" si="57"/>
        <v>*</v>
      </c>
      <c r="D230" s="88" t="s">
        <v>175</v>
      </c>
      <c r="E230" s="88" t="str">
        <f t="shared" si="39"/>
        <v>N/A</v>
      </c>
      <c r="F230" s="88" t="str">
        <f t="shared" si="44"/>
        <v>N/A</v>
      </c>
      <c r="G230" s="88" t="s">
        <v>189</v>
      </c>
      <c r="H230" s="60" t="str">
        <f t="shared" si="40"/>
        <v>Trabajador Oficial</v>
      </c>
      <c r="I230" s="116"/>
      <c r="J230" s="116"/>
      <c r="K230" s="117"/>
      <c r="L230" s="116"/>
      <c r="M230" s="117"/>
      <c r="N230" s="54"/>
      <c r="O230" s="54"/>
      <c r="P230" s="60" t="str">
        <f t="shared" si="55"/>
        <v>*</v>
      </c>
      <c r="Q230" s="60" t="str">
        <f t="shared" si="41"/>
        <v>Trabajador Oficial</v>
      </c>
      <c r="R230" s="60" t="str">
        <f t="shared" si="42"/>
        <v>No</v>
      </c>
      <c r="S230" s="60" t="str">
        <f t="shared" si="43"/>
        <v>N/A</v>
      </c>
      <c r="T230" s="60" t="str">
        <f>+IF(U230=0,"Definitiva",IF(U230=V230,"N/A",IF(U230&lt;&gt;V230,"Temporal",ERROR)))</f>
        <v>Definitiva</v>
      </c>
      <c r="U230" s="118"/>
      <c r="V230" s="54"/>
      <c r="W230" s="92"/>
      <c r="X230" s="171"/>
      <c r="Y230" s="118"/>
      <c r="Z230" s="54"/>
      <c r="AA230" s="54"/>
      <c r="AB230" s="54"/>
      <c r="AC230" s="119" t="str">
        <f t="shared" ca="1" si="48"/>
        <v>*</v>
      </c>
      <c r="AD230" s="120"/>
      <c r="AE230" s="54"/>
      <c r="AF230" s="54"/>
      <c r="AG230" s="120"/>
      <c r="AH230" s="54"/>
      <c r="AI230" s="120"/>
      <c r="AJ230" s="54"/>
      <c r="AK230" s="121" t="str">
        <f t="shared" ca="1" si="58"/>
        <v>*</v>
      </c>
      <c r="AL230" s="120"/>
      <c r="AM230" s="92"/>
      <c r="AN230" s="54"/>
      <c r="AO230" s="54"/>
      <c r="AP230" s="120"/>
      <c r="AQ230" s="122"/>
      <c r="AR230" s="54"/>
      <c r="AS230" s="54"/>
      <c r="AT230" s="54"/>
      <c r="AU230" s="54"/>
      <c r="AV230" s="54"/>
      <c r="AW230" s="54"/>
      <c r="AX230" s="92"/>
      <c r="AY230" s="92"/>
      <c r="AZ230" s="54"/>
      <c r="BA230" s="54"/>
      <c r="BB230" s="54"/>
      <c r="BC230" s="54"/>
      <c r="BD230" s="54"/>
      <c r="BE230" s="54"/>
      <c r="BF230" s="113"/>
      <c r="BG230" s="54"/>
      <c r="BH230" s="54"/>
      <c r="BI230" s="54"/>
      <c r="BJ230" s="54"/>
      <c r="BK230" s="54"/>
      <c r="BL230" s="54"/>
      <c r="BM230" s="54"/>
      <c r="BN230" s="54"/>
      <c r="BO230" s="54"/>
      <c r="BP230" s="54"/>
      <c r="BQ230" s="54"/>
      <c r="BR230" s="54"/>
      <c r="BS230" s="54"/>
      <c r="BT230" s="54"/>
      <c r="BU230" s="54"/>
      <c r="BV230" s="54"/>
      <c r="BW230" s="54"/>
      <c r="BX230" s="54"/>
      <c r="BY230" s="54"/>
      <c r="BZ230" s="120"/>
      <c r="CA230" s="121" t="str">
        <f t="shared" ca="1" si="59"/>
        <v>*</v>
      </c>
      <c r="CB230" s="54"/>
      <c r="CC230" s="120"/>
      <c r="CD230" s="121" t="str">
        <f t="shared" ca="1" si="60"/>
        <v>*</v>
      </c>
      <c r="CE230" s="54"/>
      <c r="CF230" s="120"/>
      <c r="CG230" s="121" t="str">
        <f t="shared" ca="1" si="61"/>
        <v>*</v>
      </c>
      <c r="CH230" s="54"/>
      <c r="CI230" s="120"/>
      <c r="CJ230" s="121" t="str">
        <f t="shared" ca="1" si="62"/>
        <v>*</v>
      </c>
      <c r="CK230" s="54"/>
      <c r="CL230" s="54"/>
      <c r="CM230" s="121" t="str">
        <f t="shared" ca="1" si="63"/>
        <v>*</v>
      </c>
      <c r="CN230" s="54"/>
      <c r="CO230" s="113"/>
    </row>
    <row r="231" spans="1:93" s="114" customFormat="1" ht="30.75" customHeight="1" x14ac:dyDescent="0.25">
      <c r="A231" s="115">
        <v>225</v>
      </c>
      <c r="B231" s="102" t="str">
        <f t="shared" si="56"/>
        <v>*</v>
      </c>
      <c r="C231" s="102" t="str">
        <f t="shared" si="57"/>
        <v>*</v>
      </c>
      <c r="D231" s="88" t="s">
        <v>175</v>
      </c>
      <c r="E231" s="88" t="str">
        <f t="shared" si="39"/>
        <v>N/A</v>
      </c>
      <c r="F231" s="88" t="str">
        <f t="shared" si="44"/>
        <v>N/A</v>
      </c>
      <c r="G231" s="88" t="s">
        <v>189</v>
      </c>
      <c r="H231" s="60" t="str">
        <f t="shared" si="40"/>
        <v>Trabajador Oficial</v>
      </c>
      <c r="I231" s="116"/>
      <c r="J231" s="116"/>
      <c r="K231" s="117"/>
      <c r="L231" s="116"/>
      <c r="M231" s="117"/>
      <c r="N231" s="54"/>
      <c r="O231" s="54"/>
      <c r="P231" s="60" t="str">
        <f t="shared" si="55"/>
        <v>*</v>
      </c>
      <c r="Q231" s="60" t="str">
        <f t="shared" si="41"/>
        <v>Trabajador Oficial</v>
      </c>
      <c r="R231" s="60" t="str">
        <f t="shared" si="42"/>
        <v>No</v>
      </c>
      <c r="S231" s="60" t="str">
        <f t="shared" si="43"/>
        <v>N/A</v>
      </c>
      <c r="T231" s="60" t="str">
        <f>+IF(U231=0,"Definitiva",IF(U231=V231,"N/A",IF(U231&lt;&gt;V231,"Temporal",ERROR)))</f>
        <v>Definitiva</v>
      </c>
      <c r="U231" s="118"/>
      <c r="V231" s="54"/>
      <c r="W231" s="92"/>
      <c r="X231" s="171"/>
      <c r="Y231" s="118"/>
      <c r="Z231" s="54"/>
      <c r="AA231" s="54"/>
      <c r="AB231" s="54"/>
      <c r="AC231" s="119" t="str">
        <f t="shared" ca="1" si="48"/>
        <v>*</v>
      </c>
      <c r="AD231" s="120"/>
      <c r="AE231" s="54"/>
      <c r="AF231" s="54"/>
      <c r="AG231" s="120"/>
      <c r="AH231" s="54"/>
      <c r="AI231" s="120"/>
      <c r="AJ231" s="54"/>
      <c r="AK231" s="121" t="str">
        <f t="shared" ca="1" si="58"/>
        <v>*</v>
      </c>
      <c r="AL231" s="120"/>
      <c r="AM231" s="92"/>
      <c r="AN231" s="54"/>
      <c r="AO231" s="54"/>
      <c r="AP231" s="120"/>
      <c r="AQ231" s="122"/>
      <c r="AR231" s="54"/>
      <c r="AS231" s="54"/>
      <c r="AT231" s="54"/>
      <c r="AU231" s="54"/>
      <c r="AV231" s="54"/>
      <c r="AW231" s="54"/>
      <c r="AX231" s="92"/>
      <c r="AY231" s="92"/>
      <c r="AZ231" s="54"/>
      <c r="BA231" s="54"/>
      <c r="BB231" s="54"/>
      <c r="BC231" s="54"/>
      <c r="BD231" s="54"/>
      <c r="BE231" s="54"/>
      <c r="BF231" s="113"/>
      <c r="BG231" s="54"/>
      <c r="BH231" s="54"/>
      <c r="BI231" s="54"/>
      <c r="BJ231" s="54"/>
      <c r="BK231" s="54"/>
      <c r="BL231" s="54"/>
      <c r="BM231" s="54"/>
      <c r="BN231" s="54"/>
      <c r="BO231" s="54"/>
      <c r="BP231" s="54"/>
      <c r="BQ231" s="54"/>
      <c r="BR231" s="54"/>
      <c r="BS231" s="54"/>
      <c r="BT231" s="54"/>
      <c r="BU231" s="54"/>
      <c r="BV231" s="54"/>
      <c r="BW231" s="54"/>
      <c r="BX231" s="54"/>
      <c r="BY231" s="54"/>
      <c r="BZ231" s="120"/>
      <c r="CA231" s="121" t="str">
        <f t="shared" ca="1" si="59"/>
        <v>*</v>
      </c>
      <c r="CB231" s="54"/>
      <c r="CC231" s="120"/>
      <c r="CD231" s="121" t="str">
        <f t="shared" ca="1" si="60"/>
        <v>*</v>
      </c>
      <c r="CE231" s="54"/>
      <c r="CF231" s="120"/>
      <c r="CG231" s="121" t="str">
        <f t="shared" ca="1" si="61"/>
        <v>*</v>
      </c>
      <c r="CH231" s="54"/>
      <c r="CI231" s="120"/>
      <c r="CJ231" s="121" t="str">
        <f t="shared" ca="1" si="62"/>
        <v>*</v>
      </c>
      <c r="CK231" s="54"/>
      <c r="CL231" s="54"/>
      <c r="CM231" s="121" t="str">
        <f t="shared" ca="1" si="63"/>
        <v>*</v>
      </c>
      <c r="CN231" s="54"/>
      <c r="CO231" s="113"/>
    </row>
    <row r="232" spans="1:93" s="114" customFormat="1" ht="30.75" customHeight="1" x14ac:dyDescent="0.25">
      <c r="A232" s="115">
        <v>226</v>
      </c>
      <c r="B232" s="102" t="str">
        <f t="shared" si="56"/>
        <v>*</v>
      </c>
      <c r="C232" s="102" t="str">
        <f t="shared" si="57"/>
        <v>*</v>
      </c>
      <c r="D232" s="88" t="s">
        <v>175</v>
      </c>
      <c r="E232" s="88" t="str">
        <f t="shared" si="39"/>
        <v>N/A</v>
      </c>
      <c r="F232" s="88" t="str">
        <f t="shared" si="44"/>
        <v>N/A</v>
      </c>
      <c r="G232" s="88" t="s">
        <v>189</v>
      </c>
      <c r="H232" s="60" t="str">
        <f t="shared" si="40"/>
        <v>Trabajador Oficial</v>
      </c>
      <c r="I232" s="116"/>
      <c r="J232" s="116"/>
      <c r="K232" s="117"/>
      <c r="L232" s="116"/>
      <c r="M232" s="117"/>
      <c r="N232" s="54"/>
      <c r="O232" s="54"/>
      <c r="P232" s="60" t="str">
        <f t="shared" si="55"/>
        <v>*</v>
      </c>
      <c r="Q232" s="60" t="str">
        <f t="shared" si="41"/>
        <v>Trabajador Oficial</v>
      </c>
      <c r="R232" s="60" t="str">
        <f t="shared" si="42"/>
        <v>No</v>
      </c>
      <c r="S232" s="60" t="str">
        <f t="shared" si="43"/>
        <v>N/A</v>
      </c>
      <c r="T232" s="60" t="str">
        <f>+IF(U232=0,"Definitiva",IF(U232=V232,"N/A",IF(U232&lt;&gt;V232,"Temporal",ERROR)))</f>
        <v>Definitiva</v>
      </c>
      <c r="U232" s="118"/>
      <c r="V232" s="54"/>
      <c r="W232" s="92"/>
      <c r="X232" s="171"/>
      <c r="Y232" s="118"/>
      <c r="Z232" s="54"/>
      <c r="AA232" s="54"/>
      <c r="AB232" s="54"/>
      <c r="AC232" s="119" t="str">
        <f t="shared" ca="1" si="48"/>
        <v>*</v>
      </c>
      <c r="AD232" s="120"/>
      <c r="AE232" s="54"/>
      <c r="AF232" s="54"/>
      <c r="AG232" s="120"/>
      <c r="AH232" s="54"/>
      <c r="AI232" s="120"/>
      <c r="AJ232" s="54"/>
      <c r="AK232" s="121" t="str">
        <f t="shared" ca="1" si="58"/>
        <v>*</v>
      </c>
      <c r="AL232" s="120"/>
      <c r="AM232" s="92"/>
      <c r="AN232" s="54"/>
      <c r="AO232" s="54"/>
      <c r="AP232" s="120"/>
      <c r="AQ232" s="122"/>
      <c r="AR232" s="54"/>
      <c r="AS232" s="54"/>
      <c r="AT232" s="54"/>
      <c r="AU232" s="54"/>
      <c r="AV232" s="54"/>
      <c r="AW232" s="54"/>
      <c r="AX232" s="92"/>
      <c r="AY232" s="92"/>
      <c r="AZ232" s="54"/>
      <c r="BA232" s="54"/>
      <c r="BB232" s="54"/>
      <c r="BC232" s="54"/>
      <c r="BD232" s="54"/>
      <c r="BE232" s="54"/>
      <c r="BF232" s="113"/>
      <c r="BG232" s="54"/>
      <c r="BH232" s="54"/>
      <c r="BI232" s="54"/>
      <c r="BJ232" s="54"/>
      <c r="BK232" s="54"/>
      <c r="BL232" s="54"/>
      <c r="BM232" s="54"/>
      <c r="BN232" s="54"/>
      <c r="BO232" s="54"/>
      <c r="BP232" s="54"/>
      <c r="BQ232" s="54"/>
      <c r="BR232" s="54"/>
      <c r="BS232" s="54"/>
      <c r="BT232" s="54"/>
      <c r="BU232" s="54"/>
      <c r="BV232" s="54"/>
      <c r="BW232" s="54"/>
      <c r="BX232" s="54"/>
      <c r="BY232" s="54"/>
      <c r="BZ232" s="120"/>
      <c r="CA232" s="121" t="str">
        <f t="shared" ca="1" si="59"/>
        <v>*</v>
      </c>
      <c r="CB232" s="54"/>
      <c r="CC232" s="120"/>
      <c r="CD232" s="121" t="str">
        <f t="shared" ca="1" si="60"/>
        <v>*</v>
      </c>
      <c r="CE232" s="54"/>
      <c r="CF232" s="120"/>
      <c r="CG232" s="121" t="str">
        <f t="shared" ca="1" si="61"/>
        <v>*</v>
      </c>
      <c r="CH232" s="54"/>
      <c r="CI232" s="120"/>
      <c r="CJ232" s="121" t="str">
        <f t="shared" ca="1" si="62"/>
        <v>*</v>
      </c>
      <c r="CK232" s="54"/>
      <c r="CL232" s="54"/>
      <c r="CM232" s="121" t="str">
        <f t="shared" ca="1" si="63"/>
        <v>*</v>
      </c>
      <c r="CN232" s="54"/>
      <c r="CO232" s="113"/>
    </row>
    <row r="233" spans="1:93" s="114" customFormat="1" ht="30.75" customHeight="1" x14ac:dyDescent="0.25">
      <c r="A233" s="115">
        <v>227</v>
      </c>
      <c r="B233" s="102" t="str">
        <f t="shared" si="56"/>
        <v>*</v>
      </c>
      <c r="C233" s="102" t="str">
        <f t="shared" si="57"/>
        <v>*</v>
      </c>
      <c r="D233" s="88" t="s">
        <v>175</v>
      </c>
      <c r="E233" s="88" t="str">
        <f t="shared" si="39"/>
        <v>N/A</v>
      </c>
      <c r="F233" s="88" t="str">
        <f t="shared" si="44"/>
        <v>N/A</v>
      </c>
      <c r="G233" s="88" t="s">
        <v>189</v>
      </c>
      <c r="H233" s="60" t="str">
        <f t="shared" si="40"/>
        <v>Trabajador Oficial</v>
      </c>
      <c r="I233" s="116"/>
      <c r="J233" s="116"/>
      <c r="K233" s="117"/>
      <c r="L233" s="116"/>
      <c r="M233" s="117"/>
      <c r="N233" s="54"/>
      <c r="O233" s="54"/>
      <c r="P233" s="60" t="str">
        <f t="shared" si="55"/>
        <v>*</v>
      </c>
      <c r="Q233" s="60" t="str">
        <f t="shared" si="41"/>
        <v>Trabajador Oficial</v>
      </c>
      <c r="R233" s="60" t="str">
        <f t="shared" si="42"/>
        <v>No</v>
      </c>
      <c r="S233" s="60" t="str">
        <f t="shared" si="43"/>
        <v>N/A</v>
      </c>
      <c r="T233" s="60" t="str">
        <f>+IF(U233=0,"Definitiva",IF(U233=V233,"N/A",IF(U233&lt;&gt;V233,"Temporal",ERROR)))</f>
        <v>Definitiva</v>
      </c>
      <c r="U233" s="118"/>
      <c r="V233" s="54"/>
      <c r="W233" s="92"/>
      <c r="X233" s="171"/>
      <c r="Y233" s="118"/>
      <c r="Z233" s="54"/>
      <c r="AA233" s="54"/>
      <c r="AB233" s="54"/>
      <c r="AC233" s="119" t="str">
        <f t="shared" ca="1" si="48"/>
        <v>*</v>
      </c>
      <c r="AD233" s="120"/>
      <c r="AE233" s="54"/>
      <c r="AF233" s="54"/>
      <c r="AG233" s="120"/>
      <c r="AH233" s="54"/>
      <c r="AI233" s="120"/>
      <c r="AJ233" s="54"/>
      <c r="AK233" s="121" t="str">
        <f t="shared" ca="1" si="58"/>
        <v>*</v>
      </c>
      <c r="AL233" s="120"/>
      <c r="AM233" s="92"/>
      <c r="AN233" s="54"/>
      <c r="AO233" s="54"/>
      <c r="AP233" s="120"/>
      <c r="AQ233" s="122"/>
      <c r="AR233" s="54"/>
      <c r="AS233" s="54"/>
      <c r="AT233" s="54"/>
      <c r="AU233" s="54"/>
      <c r="AV233" s="54"/>
      <c r="AW233" s="54"/>
      <c r="AX233" s="92"/>
      <c r="AY233" s="92"/>
      <c r="AZ233" s="54"/>
      <c r="BA233" s="54"/>
      <c r="BB233" s="54"/>
      <c r="BC233" s="54"/>
      <c r="BD233" s="54"/>
      <c r="BE233" s="54"/>
      <c r="BF233" s="113"/>
      <c r="BG233" s="54"/>
      <c r="BH233" s="54"/>
      <c r="BI233" s="54"/>
      <c r="BJ233" s="54"/>
      <c r="BK233" s="54"/>
      <c r="BL233" s="54"/>
      <c r="BM233" s="54"/>
      <c r="BN233" s="54"/>
      <c r="BO233" s="54"/>
      <c r="BP233" s="54"/>
      <c r="BQ233" s="54"/>
      <c r="BR233" s="54"/>
      <c r="BS233" s="54"/>
      <c r="BT233" s="54"/>
      <c r="BU233" s="54"/>
      <c r="BV233" s="54"/>
      <c r="BW233" s="54"/>
      <c r="BX233" s="54"/>
      <c r="BY233" s="54"/>
      <c r="BZ233" s="120"/>
      <c r="CA233" s="121" t="str">
        <f t="shared" ca="1" si="59"/>
        <v>*</v>
      </c>
      <c r="CB233" s="54"/>
      <c r="CC233" s="120"/>
      <c r="CD233" s="121" t="str">
        <f t="shared" ca="1" si="60"/>
        <v>*</v>
      </c>
      <c r="CE233" s="54"/>
      <c r="CF233" s="120"/>
      <c r="CG233" s="121" t="str">
        <f t="shared" ca="1" si="61"/>
        <v>*</v>
      </c>
      <c r="CH233" s="54"/>
      <c r="CI233" s="120"/>
      <c r="CJ233" s="121" t="str">
        <f t="shared" ca="1" si="62"/>
        <v>*</v>
      </c>
      <c r="CK233" s="54"/>
      <c r="CL233" s="54"/>
      <c r="CM233" s="121" t="str">
        <f t="shared" ca="1" si="63"/>
        <v>*</v>
      </c>
      <c r="CN233" s="54"/>
      <c r="CO233" s="113"/>
    </row>
    <row r="234" spans="1:93" s="114" customFormat="1" ht="30.75" customHeight="1" x14ac:dyDescent="0.25">
      <c r="A234" s="115">
        <v>228</v>
      </c>
      <c r="B234" s="102" t="str">
        <f t="shared" si="56"/>
        <v>*</v>
      </c>
      <c r="C234" s="102" t="str">
        <f t="shared" si="57"/>
        <v>*</v>
      </c>
      <c r="D234" s="88" t="s">
        <v>175</v>
      </c>
      <c r="E234" s="88" t="str">
        <f t="shared" si="39"/>
        <v>N/A</v>
      </c>
      <c r="F234" s="88" t="str">
        <f t="shared" si="44"/>
        <v>N/A</v>
      </c>
      <c r="G234" s="88" t="s">
        <v>189</v>
      </c>
      <c r="H234" s="60" t="str">
        <f t="shared" si="40"/>
        <v>Trabajador Oficial</v>
      </c>
      <c r="I234" s="116"/>
      <c r="J234" s="116"/>
      <c r="K234" s="117"/>
      <c r="L234" s="116"/>
      <c r="M234" s="117"/>
      <c r="N234" s="54"/>
      <c r="O234" s="54"/>
      <c r="P234" s="60" t="str">
        <f t="shared" si="55"/>
        <v>*</v>
      </c>
      <c r="Q234" s="60" t="str">
        <f t="shared" si="41"/>
        <v>Trabajador Oficial</v>
      </c>
      <c r="R234" s="60" t="str">
        <f t="shared" si="42"/>
        <v>No</v>
      </c>
      <c r="S234" s="60" t="str">
        <f t="shared" si="43"/>
        <v>N/A</v>
      </c>
      <c r="T234" s="60" t="str">
        <f>+IF(U234=0,"Definitiva",IF(U234=V234,"N/A",IF(U234&lt;&gt;V234,"Temporal",ERROR)))</f>
        <v>Definitiva</v>
      </c>
      <c r="U234" s="118"/>
      <c r="V234" s="54"/>
      <c r="W234" s="92"/>
      <c r="X234" s="171"/>
      <c r="Y234" s="118"/>
      <c r="Z234" s="54"/>
      <c r="AA234" s="54"/>
      <c r="AB234" s="54"/>
      <c r="AC234" s="119" t="str">
        <f t="shared" ca="1" si="48"/>
        <v>*</v>
      </c>
      <c r="AD234" s="120"/>
      <c r="AE234" s="54"/>
      <c r="AF234" s="54"/>
      <c r="AG234" s="120"/>
      <c r="AH234" s="54"/>
      <c r="AI234" s="120"/>
      <c r="AJ234" s="54"/>
      <c r="AK234" s="121" t="str">
        <f t="shared" ca="1" si="58"/>
        <v>*</v>
      </c>
      <c r="AL234" s="120"/>
      <c r="AM234" s="92"/>
      <c r="AN234" s="54"/>
      <c r="AO234" s="54"/>
      <c r="AP234" s="120"/>
      <c r="AQ234" s="122"/>
      <c r="AR234" s="54"/>
      <c r="AS234" s="54"/>
      <c r="AT234" s="54"/>
      <c r="AU234" s="54"/>
      <c r="AV234" s="54"/>
      <c r="AW234" s="54"/>
      <c r="AX234" s="92"/>
      <c r="AY234" s="92"/>
      <c r="AZ234" s="54"/>
      <c r="BA234" s="54"/>
      <c r="BB234" s="54"/>
      <c r="BC234" s="54"/>
      <c r="BD234" s="54"/>
      <c r="BE234" s="54"/>
      <c r="BF234" s="113"/>
      <c r="BG234" s="54"/>
      <c r="BH234" s="54"/>
      <c r="BI234" s="54"/>
      <c r="BJ234" s="54"/>
      <c r="BK234" s="54"/>
      <c r="BL234" s="54"/>
      <c r="BM234" s="54"/>
      <c r="BN234" s="54"/>
      <c r="BO234" s="54"/>
      <c r="BP234" s="54"/>
      <c r="BQ234" s="54"/>
      <c r="BR234" s="54"/>
      <c r="BS234" s="54"/>
      <c r="BT234" s="54"/>
      <c r="BU234" s="54"/>
      <c r="BV234" s="54"/>
      <c r="BW234" s="54"/>
      <c r="BX234" s="54"/>
      <c r="BY234" s="54"/>
      <c r="BZ234" s="120"/>
      <c r="CA234" s="121" t="str">
        <f t="shared" ca="1" si="59"/>
        <v>*</v>
      </c>
      <c r="CB234" s="54"/>
      <c r="CC234" s="120"/>
      <c r="CD234" s="121" t="str">
        <f t="shared" ca="1" si="60"/>
        <v>*</v>
      </c>
      <c r="CE234" s="54"/>
      <c r="CF234" s="120"/>
      <c r="CG234" s="121" t="str">
        <f t="shared" ca="1" si="61"/>
        <v>*</v>
      </c>
      <c r="CH234" s="54"/>
      <c r="CI234" s="120"/>
      <c r="CJ234" s="121" t="str">
        <f t="shared" ca="1" si="62"/>
        <v>*</v>
      </c>
      <c r="CK234" s="54"/>
      <c r="CL234" s="54"/>
      <c r="CM234" s="121" t="str">
        <f t="shared" ca="1" si="63"/>
        <v>*</v>
      </c>
      <c r="CN234" s="54"/>
      <c r="CO234" s="113"/>
    </row>
    <row r="235" spans="1:93" s="114" customFormat="1" ht="30.75" customHeight="1" x14ac:dyDescent="0.25">
      <c r="A235" s="115">
        <v>229</v>
      </c>
      <c r="B235" s="102" t="str">
        <f t="shared" si="56"/>
        <v>*</v>
      </c>
      <c r="C235" s="102" t="str">
        <f t="shared" si="57"/>
        <v>*</v>
      </c>
      <c r="D235" s="88" t="s">
        <v>175</v>
      </c>
      <c r="E235" s="88" t="str">
        <f t="shared" si="39"/>
        <v>N/A</v>
      </c>
      <c r="F235" s="88" t="str">
        <f t="shared" si="44"/>
        <v>N/A</v>
      </c>
      <c r="G235" s="88" t="s">
        <v>189</v>
      </c>
      <c r="H235" s="60" t="str">
        <f t="shared" si="40"/>
        <v>Trabajador Oficial</v>
      </c>
      <c r="I235" s="116"/>
      <c r="J235" s="116"/>
      <c r="K235" s="117"/>
      <c r="L235" s="116"/>
      <c r="M235" s="117"/>
      <c r="N235" s="54"/>
      <c r="O235" s="54"/>
      <c r="P235" s="60" t="str">
        <f t="shared" si="55"/>
        <v>*</v>
      </c>
      <c r="Q235" s="60" t="str">
        <f t="shared" si="41"/>
        <v>Trabajador Oficial</v>
      </c>
      <c r="R235" s="60" t="str">
        <f t="shared" si="42"/>
        <v>No</v>
      </c>
      <c r="S235" s="60" t="str">
        <f t="shared" si="43"/>
        <v>N/A</v>
      </c>
      <c r="T235" s="60" t="str">
        <f>+IF(U235=0,"Definitiva",IF(U235=V235,"N/A",IF(U235&lt;&gt;V235,"Temporal",ERROR)))</f>
        <v>Definitiva</v>
      </c>
      <c r="U235" s="118"/>
      <c r="V235" s="54"/>
      <c r="W235" s="92"/>
      <c r="X235" s="171"/>
      <c r="Y235" s="118"/>
      <c r="Z235" s="54"/>
      <c r="AA235" s="54"/>
      <c r="AB235" s="54"/>
      <c r="AC235" s="119" t="str">
        <f t="shared" ca="1" si="48"/>
        <v>*</v>
      </c>
      <c r="AD235" s="120"/>
      <c r="AE235" s="54"/>
      <c r="AF235" s="54"/>
      <c r="AG235" s="120"/>
      <c r="AH235" s="54"/>
      <c r="AI235" s="120"/>
      <c r="AJ235" s="54"/>
      <c r="AK235" s="121" t="str">
        <f t="shared" ca="1" si="58"/>
        <v>*</v>
      </c>
      <c r="AL235" s="120"/>
      <c r="AM235" s="92"/>
      <c r="AN235" s="54"/>
      <c r="AO235" s="54"/>
      <c r="AP235" s="120"/>
      <c r="AQ235" s="122"/>
      <c r="AR235" s="54"/>
      <c r="AS235" s="54"/>
      <c r="AT235" s="54"/>
      <c r="AU235" s="54"/>
      <c r="AV235" s="54"/>
      <c r="AW235" s="54"/>
      <c r="AX235" s="92"/>
      <c r="AY235" s="92"/>
      <c r="AZ235" s="54"/>
      <c r="BA235" s="54"/>
      <c r="BB235" s="54"/>
      <c r="BC235" s="54"/>
      <c r="BD235" s="54"/>
      <c r="BE235" s="54"/>
      <c r="BF235" s="113"/>
      <c r="BG235" s="54"/>
      <c r="BH235" s="54"/>
      <c r="BI235" s="54"/>
      <c r="BJ235" s="54"/>
      <c r="BK235" s="54"/>
      <c r="BL235" s="54"/>
      <c r="BM235" s="54"/>
      <c r="BN235" s="54"/>
      <c r="BO235" s="54"/>
      <c r="BP235" s="54"/>
      <c r="BQ235" s="54"/>
      <c r="BR235" s="54"/>
      <c r="BS235" s="54"/>
      <c r="BT235" s="54"/>
      <c r="BU235" s="54"/>
      <c r="BV235" s="54"/>
      <c r="BW235" s="54"/>
      <c r="BX235" s="54"/>
      <c r="BY235" s="54"/>
      <c r="BZ235" s="120"/>
      <c r="CA235" s="121" t="str">
        <f t="shared" ca="1" si="59"/>
        <v>*</v>
      </c>
      <c r="CB235" s="54"/>
      <c r="CC235" s="120"/>
      <c r="CD235" s="121" t="str">
        <f t="shared" ca="1" si="60"/>
        <v>*</v>
      </c>
      <c r="CE235" s="54"/>
      <c r="CF235" s="120"/>
      <c r="CG235" s="121" t="str">
        <f t="shared" ca="1" si="61"/>
        <v>*</v>
      </c>
      <c r="CH235" s="54"/>
      <c r="CI235" s="120"/>
      <c r="CJ235" s="121" t="str">
        <f t="shared" ca="1" si="62"/>
        <v>*</v>
      </c>
      <c r="CK235" s="54"/>
      <c r="CL235" s="54"/>
      <c r="CM235" s="121" t="str">
        <f t="shared" ca="1" si="63"/>
        <v>*</v>
      </c>
      <c r="CN235" s="54"/>
      <c r="CO235" s="113"/>
    </row>
    <row r="236" spans="1:93" s="114" customFormat="1" ht="30.75" customHeight="1" x14ac:dyDescent="0.25">
      <c r="A236" s="115">
        <v>230</v>
      </c>
      <c r="B236" s="102" t="str">
        <f t="shared" si="56"/>
        <v>*</v>
      </c>
      <c r="C236" s="102" t="str">
        <f t="shared" si="57"/>
        <v>*</v>
      </c>
      <c r="D236" s="88" t="s">
        <v>175</v>
      </c>
      <c r="E236" s="88" t="str">
        <f t="shared" si="39"/>
        <v>N/A</v>
      </c>
      <c r="F236" s="88" t="str">
        <f t="shared" si="44"/>
        <v>N/A</v>
      </c>
      <c r="G236" s="88" t="s">
        <v>189</v>
      </c>
      <c r="H236" s="60" t="str">
        <f t="shared" si="40"/>
        <v>Trabajador Oficial</v>
      </c>
      <c r="I236" s="116"/>
      <c r="J236" s="116"/>
      <c r="K236" s="117"/>
      <c r="L236" s="116"/>
      <c r="M236" s="117"/>
      <c r="N236" s="54"/>
      <c r="O236" s="54"/>
      <c r="P236" s="60" t="str">
        <f t="shared" si="55"/>
        <v>*</v>
      </c>
      <c r="Q236" s="60" t="str">
        <f t="shared" si="41"/>
        <v>Trabajador Oficial</v>
      </c>
      <c r="R236" s="60" t="str">
        <f t="shared" si="42"/>
        <v>No</v>
      </c>
      <c r="S236" s="60" t="str">
        <f t="shared" si="43"/>
        <v>N/A</v>
      </c>
      <c r="T236" s="60" t="str">
        <f>+IF(U236=0,"Definitiva",IF(U236=V236,"N/A",IF(U236&lt;&gt;V236,"Temporal",ERROR)))</f>
        <v>Definitiva</v>
      </c>
      <c r="U236" s="118"/>
      <c r="V236" s="54"/>
      <c r="W236" s="92"/>
      <c r="X236" s="171"/>
      <c r="Y236" s="118"/>
      <c r="Z236" s="54"/>
      <c r="AA236" s="54"/>
      <c r="AB236" s="54"/>
      <c r="AC236" s="119" t="str">
        <f t="shared" ca="1" si="48"/>
        <v>*</v>
      </c>
      <c r="AD236" s="120"/>
      <c r="AE236" s="54"/>
      <c r="AF236" s="54"/>
      <c r="AG236" s="120"/>
      <c r="AH236" s="54"/>
      <c r="AI236" s="120"/>
      <c r="AJ236" s="54"/>
      <c r="AK236" s="121" t="str">
        <f t="shared" ca="1" si="58"/>
        <v>*</v>
      </c>
      <c r="AL236" s="120"/>
      <c r="AM236" s="92"/>
      <c r="AN236" s="54"/>
      <c r="AO236" s="54"/>
      <c r="AP236" s="120"/>
      <c r="AQ236" s="122"/>
      <c r="AR236" s="54"/>
      <c r="AS236" s="54"/>
      <c r="AT236" s="54"/>
      <c r="AU236" s="54"/>
      <c r="AV236" s="54"/>
      <c r="AW236" s="54"/>
      <c r="AX236" s="92"/>
      <c r="AY236" s="92"/>
      <c r="AZ236" s="54"/>
      <c r="BA236" s="54"/>
      <c r="BB236" s="54"/>
      <c r="BC236" s="54"/>
      <c r="BD236" s="54"/>
      <c r="BE236" s="54"/>
      <c r="BF236" s="113"/>
      <c r="BG236" s="54"/>
      <c r="BH236" s="54"/>
      <c r="BI236" s="54"/>
      <c r="BJ236" s="54"/>
      <c r="BK236" s="54"/>
      <c r="BL236" s="54"/>
      <c r="BM236" s="54"/>
      <c r="BN236" s="54"/>
      <c r="BO236" s="54"/>
      <c r="BP236" s="54"/>
      <c r="BQ236" s="54"/>
      <c r="BR236" s="54"/>
      <c r="BS236" s="54"/>
      <c r="BT236" s="54"/>
      <c r="BU236" s="54"/>
      <c r="BV236" s="54"/>
      <c r="BW236" s="54"/>
      <c r="BX236" s="54"/>
      <c r="BY236" s="54"/>
      <c r="BZ236" s="120"/>
      <c r="CA236" s="121" t="str">
        <f t="shared" ca="1" si="59"/>
        <v>*</v>
      </c>
      <c r="CB236" s="54"/>
      <c r="CC236" s="120"/>
      <c r="CD236" s="121" t="str">
        <f t="shared" ca="1" si="60"/>
        <v>*</v>
      </c>
      <c r="CE236" s="54"/>
      <c r="CF236" s="120"/>
      <c r="CG236" s="121" t="str">
        <f t="shared" ca="1" si="61"/>
        <v>*</v>
      </c>
      <c r="CH236" s="54"/>
      <c r="CI236" s="120"/>
      <c r="CJ236" s="121" t="str">
        <f t="shared" ca="1" si="62"/>
        <v>*</v>
      </c>
      <c r="CK236" s="54"/>
      <c r="CL236" s="54"/>
      <c r="CM236" s="121" t="str">
        <f t="shared" ca="1" si="63"/>
        <v>*</v>
      </c>
      <c r="CN236" s="54"/>
      <c r="CO236" s="113"/>
    </row>
    <row r="237" spans="1:93" s="114" customFormat="1" ht="30.75" customHeight="1" x14ac:dyDescent="0.25">
      <c r="A237" s="115">
        <v>231</v>
      </c>
      <c r="B237" s="102" t="str">
        <f t="shared" si="56"/>
        <v>*</v>
      </c>
      <c r="C237" s="102" t="str">
        <f t="shared" si="57"/>
        <v>*</v>
      </c>
      <c r="D237" s="88" t="s">
        <v>175</v>
      </c>
      <c r="E237" s="88" t="str">
        <f t="shared" si="39"/>
        <v>N/A</v>
      </c>
      <c r="F237" s="88" t="str">
        <f t="shared" si="44"/>
        <v>N/A</v>
      </c>
      <c r="G237" s="88" t="s">
        <v>189</v>
      </c>
      <c r="H237" s="60" t="str">
        <f t="shared" si="40"/>
        <v>Trabajador Oficial</v>
      </c>
      <c r="I237" s="116"/>
      <c r="J237" s="116"/>
      <c r="K237" s="117"/>
      <c r="L237" s="116"/>
      <c r="M237" s="117"/>
      <c r="N237" s="54"/>
      <c r="O237" s="54"/>
      <c r="P237" s="60" t="str">
        <f t="shared" si="55"/>
        <v>*</v>
      </c>
      <c r="Q237" s="60" t="str">
        <f t="shared" si="41"/>
        <v>Trabajador Oficial</v>
      </c>
      <c r="R237" s="60" t="str">
        <f t="shared" si="42"/>
        <v>No</v>
      </c>
      <c r="S237" s="60" t="str">
        <f t="shared" si="43"/>
        <v>N/A</v>
      </c>
      <c r="T237" s="60" t="str">
        <f>+IF(U237=0,"Definitiva",IF(U237=V237,"N/A",IF(U237&lt;&gt;V237,"Temporal",ERROR)))</f>
        <v>Definitiva</v>
      </c>
      <c r="U237" s="118"/>
      <c r="V237" s="54"/>
      <c r="W237" s="92"/>
      <c r="X237" s="171"/>
      <c r="Y237" s="118"/>
      <c r="Z237" s="54"/>
      <c r="AA237" s="54"/>
      <c r="AB237" s="54"/>
      <c r="AC237" s="119" t="str">
        <f t="shared" ca="1" si="48"/>
        <v>*</v>
      </c>
      <c r="AD237" s="120"/>
      <c r="AE237" s="54"/>
      <c r="AF237" s="54"/>
      <c r="AG237" s="120"/>
      <c r="AH237" s="54"/>
      <c r="AI237" s="120"/>
      <c r="AJ237" s="54"/>
      <c r="AK237" s="121" t="str">
        <f t="shared" ca="1" si="58"/>
        <v>*</v>
      </c>
      <c r="AL237" s="120"/>
      <c r="AM237" s="92"/>
      <c r="AN237" s="54"/>
      <c r="AO237" s="54"/>
      <c r="AP237" s="120"/>
      <c r="AQ237" s="122"/>
      <c r="AR237" s="54"/>
      <c r="AS237" s="54"/>
      <c r="AT237" s="54"/>
      <c r="AU237" s="54"/>
      <c r="AV237" s="54"/>
      <c r="AW237" s="54"/>
      <c r="AX237" s="92"/>
      <c r="AY237" s="92"/>
      <c r="AZ237" s="54"/>
      <c r="BA237" s="54"/>
      <c r="BB237" s="54"/>
      <c r="BC237" s="54"/>
      <c r="BD237" s="54"/>
      <c r="BE237" s="54"/>
      <c r="BF237" s="113"/>
      <c r="BG237" s="54"/>
      <c r="BH237" s="54"/>
      <c r="BI237" s="54"/>
      <c r="BJ237" s="54"/>
      <c r="BK237" s="54"/>
      <c r="BL237" s="54"/>
      <c r="BM237" s="54"/>
      <c r="BN237" s="54"/>
      <c r="BO237" s="54"/>
      <c r="BP237" s="54"/>
      <c r="BQ237" s="54"/>
      <c r="BR237" s="54"/>
      <c r="BS237" s="54"/>
      <c r="BT237" s="54"/>
      <c r="BU237" s="54"/>
      <c r="BV237" s="54"/>
      <c r="BW237" s="54"/>
      <c r="BX237" s="54"/>
      <c r="BY237" s="54"/>
      <c r="BZ237" s="120"/>
      <c r="CA237" s="121" t="str">
        <f t="shared" ca="1" si="59"/>
        <v>*</v>
      </c>
      <c r="CB237" s="54"/>
      <c r="CC237" s="120"/>
      <c r="CD237" s="121" t="str">
        <f t="shared" ca="1" si="60"/>
        <v>*</v>
      </c>
      <c r="CE237" s="54"/>
      <c r="CF237" s="120"/>
      <c r="CG237" s="121" t="str">
        <f t="shared" ca="1" si="61"/>
        <v>*</v>
      </c>
      <c r="CH237" s="54"/>
      <c r="CI237" s="120"/>
      <c r="CJ237" s="121" t="str">
        <f t="shared" ca="1" si="62"/>
        <v>*</v>
      </c>
      <c r="CK237" s="54"/>
      <c r="CL237" s="54"/>
      <c r="CM237" s="121" t="str">
        <f t="shared" ca="1" si="63"/>
        <v>*</v>
      </c>
      <c r="CN237" s="54"/>
      <c r="CO237" s="113"/>
    </row>
    <row r="238" spans="1:93" s="114" customFormat="1" ht="30.75" customHeight="1" x14ac:dyDescent="0.25">
      <c r="A238" s="115">
        <v>232</v>
      </c>
      <c r="B238" s="102" t="str">
        <f t="shared" si="56"/>
        <v>*</v>
      </c>
      <c r="C238" s="102" t="str">
        <f t="shared" si="57"/>
        <v>*</v>
      </c>
      <c r="D238" s="88" t="s">
        <v>175</v>
      </c>
      <c r="E238" s="88" t="str">
        <f t="shared" si="39"/>
        <v>N/A</v>
      </c>
      <c r="F238" s="88" t="str">
        <f t="shared" si="44"/>
        <v>N/A</v>
      </c>
      <c r="G238" s="88" t="s">
        <v>189</v>
      </c>
      <c r="H238" s="60" t="str">
        <f t="shared" si="40"/>
        <v>Trabajador Oficial</v>
      </c>
      <c r="I238" s="116"/>
      <c r="J238" s="116"/>
      <c r="K238" s="117"/>
      <c r="L238" s="116"/>
      <c r="M238" s="117"/>
      <c r="N238" s="54"/>
      <c r="O238" s="54"/>
      <c r="P238" s="60" t="str">
        <f t="shared" si="55"/>
        <v>*</v>
      </c>
      <c r="Q238" s="60" t="str">
        <f t="shared" si="41"/>
        <v>Trabajador Oficial</v>
      </c>
      <c r="R238" s="60" t="str">
        <f t="shared" si="42"/>
        <v>No</v>
      </c>
      <c r="S238" s="60" t="str">
        <f t="shared" si="43"/>
        <v>N/A</v>
      </c>
      <c r="T238" s="60" t="str">
        <f>+IF(U238=0,"Definitiva",IF(U238=V238,"N/A",IF(U238&lt;&gt;V238,"Temporal",ERROR)))</f>
        <v>Definitiva</v>
      </c>
      <c r="U238" s="118"/>
      <c r="V238" s="54"/>
      <c r="W238" s="92"/>
      <c r="X238" s="171"/>
      <c r="Y238" s="118"/>
      <c r="Z238" s="54"/>
      <c r="AA238" s="54"/>
      <c r="AB238" s="54"/>
      <c r="AC238" s="119" t="str">
        <f t="shared" ca="1" si="48"/>
        <v>*</v>
      </c>
      <c r="AD238" s="120"/>
      <c r="AE238" s="54"/>
      <c r="AF238" s="54"/>
      <c r="AG238" s="120"/>
      <c r="AH238" s="54"/>
      <c r="AI238" s="120"/>
      <c r="AJ238" s="54"/>
      <c r="AK238" s="121" t="str">
        <f t="shared" ca="1" si="58"/>
        <v>*</v>
      </c>
      <c r="AL238" s="120"/>
      <c r="AM238" s="92"/>
      <c r="AN238" s="54"/>
      <c r="AO238" s="54"/>
      <c r="AP238" s="120"/>
      <c r="AQ238" s="122"/>
      <c r="AR238" s="54"/>
      <c r="AS238" s="54"/>
      <c r="AT238" s="54"/>
      <c r="AU238" s="54"/>
      <c r="AV238" s="54"/>
      <c r="AW238" s="54"/>
      <c r="AX238" s="92"/>
      <c r="AY238" s="92"/>
      <c r="AZ238" s="54"/>
      <c r="BA238" s="54"/>
      <c r="BB238" s="54"/>
      <c r="BC238" s="54"/>
      <c r="BD238" s="54"/>
      <c r="BE238" s="54"/>
      <c r="BF238" s="113"/>
      <c r="BG238" s="54"/>
      <c r="BH238" s="54"/>
      <c r="BI238" s="54"/>
      <c r="BJ238" s="54"/>
      <c r="BK238" s="54"/>
      <c r="BL238" s="54"/>
      <c r="BM238" s="54"/>
      <c r="BN238" s="54"/>
      <c r="BO238" s="54"/>
      <c r="BP238" s="54"/>
      <c r="BQ238" s="54"/>
      <c r="BR238" s="54"/>
      <c r="BS238" s="54"/>
      <c r="BT238" s="54"/>
      <c r="BU238" s="54"/>
      <c r="BV238" s="54"/>
      <c r="BW238" s="54"/>
      <c r="BX238" s="54"/>
      <c r="BY238" s="54"/>
      <c r="BZ238" s="120"/>
      <c r="CA238" s="121" t="str">
        <f t="shared" ca="1" si="59"/>
        <v>*</v>
      </c>
      <c r="CB238" s="54"/>
      <c r="CC238" s="120"/>
      <c r="CD238" s="121" t="str">
        <f t="shared" ca="1" si="60"/>
        <v>*</v>
      </c>
      <c r="CE238" s="54"/>
      <c r="CF238" s="120"/>
      <c r="CG238" s="121" t="str">
        <f t="shared" ca="1" si="61"/>
        <v>*</v>
      </c>
      <c r="CH238" s="54"/>
      <c r="CI238" s="120"/>
      <c r="CJ238" s="121" t="str">
        <f t="shared" ca="1" si="62"/>
        <v>*</v>
      </c>
      <c r="CK238" s="54"/>
      <c r="CL238" s="54"/>
      <c r="CM238" s="121" t="str">
        <f t="shared" ca="1" si="63"/>
        <v>*</v>
      </c>
      <c r="CN238" s="54"/>
      <c r="CO238" s="113"/>
    </row>
    <row r="239" spans="1:93" s="114" customFormat="1" ht="30.75" customHeight="1" x14ac:dyDescent="0.25">
      <c r="A239" s="115">
        <v>233</v>
      </c>
      <c r="B239" s="102" t="str">
        <f t="shared" si="56"/>
        <v>*</v>
      </c>
      <c r="C239" s="102" t="str">
        <f t="shared" si="57"/>
        <v>*</v>
      </c>
      <c r="D239" s="88" t="s">
        <v>175</v>
      </c>
      <c r="E239" s="88" t="str">
        <f t="shared" si="39"/>
        <v>N/A</v>
      </c>
      <c r="F239" s="88" t="str">
        <f t="shared" si="44"/>
        <v>N/A</v>
      </c>
      <c r="G239" s="88" t="s">
        <v>189</v>
      </c>
      <c r="H239" s="60" t="str">
        <f t="shared" si="40"/>
        <v>Trabajador Oficial</v>
      </c>
      <c r="I239" s="116"/>
      <c r="J239" s="116"/>
      <c r="K239" s="117"/>
      <c r="L239" s="116"/>
      <c r="M239" s="117"/>
      <c r="N239" s="54"/>
      <c r="O239" s="54"/>
      <c r="P239" s="60" t="str">
        <f t="shared" si="55"/>
        <v>*</v>
      </c>
      <c r="Q239" s="60" t="str">
        <f t="shared" si="41"/>
        <v>Trabajador Oficial</v>
      </c>
      <c r="R239" s="60" t="str">
        <f t="shared" si="42"/>
        <v>No</v>
      </c>
      <c r="S239" s="60" t="str">
        <f t="shared" si="43"/>
        <v>N/A</v>
      </c>
      <c r="T239" s="60" t="str">
        <f>+IF(U239=0,"Definitiva",IF(U239=V239,"N/A",IF(U239&lt;&gt;V239,"Temporal",ERROR)))</f>
        <v>Definitiva</v>
      </c>
      <c r="U239" s="118"/>
      <c r="V239" s="54"/>
      <c r="W239" s="92"/>
      <c r="X239" s="171"/>
      <c r="Y239" s="118"/>
      <c r="Z239" s="54"/>
      <c r="AA239" s="54"/>
      <c r="AB239" s="54"/>
      <c r="AC239" s="119" t="str">
        <f t="shared" ca="1" si="48"/>
        <v>*</v>
      </c>
      <c r="AD239" s="120"/>
      <c r="AE239" s="54"/>
      <c r="AF239" s="54"/>
      <c r="AG239" s="120"/>
      <c r="AH239" s="54"/>
      <c r="AI239" s="120"/>
      <c r="AJ239" s="54"/>
      <c r="AK239" s="121" t="str">
        <f t="shared" ca="1" si="58"/>
        <v>*</v>
      </c>
      <c r="AL239" s="120"/>
      <c r="AM239" s="92"/>
      <c r="AN239" s="54"/>
      <c r="AO239" s="54"/>
      <c r="AP239" s="120"/>
      <c r="AQ239" s="122"/>
      <c r="AR239" s="54"/>
      <c r="AS239" s="54"/>
      <c r="AT239" s="54"/>
      <c r="AU239" s="54"/>
      <c r="AV239" s="54"/>
      <c r="AW239" s="54"/>
      <c r="AX239" s="92"/>
      <c r="AY239" s="92"/>
      <c r="AZ239" s="54"/>
      <c r="BA239" s="54"/>
      <c r="BB239" s="54"/>
      <c r="BC239" s="54"/>
      <c r="BD239" s="54"/>
      <c r="BE239" s="54"/>
      <c r="BF239" s="113"/>
      <c r="BG239" s="54"/>
      <c r="BH239" s="54"/>
      <c r="BI239" s="54"/>
      <c r="BJ239" s="54"/>
      <c r="BK239" s="54"/>
      <c r="BL239" s="54"/>
      <c r="BM239" s="54"/>
      <c r="BN239" s="54"/>
      <c r="BO239" s="54"/>
      <c r="BP239" s="54"/>
      <c r="BQ239" s="54"/>
      <c r="BR239" s="54"/>
      <c r="BS239" s="54"/>
      <c r="BT239" s="54"/>
      <c r="BU239" s="54"/>
      <c r="BV239" s="54"/>
      <c r="BW239" s="54"/>
      <c r="BX239" s="54"/>
      <c r="BY239" s="54"/>
      <c r="BZ239" s="120"/>
      <c r="CA239" s="121" t="str">
        <f t="shared" ca="1" si="59"/>
        <v>*</v>
      </c>
      <c r="CB239" s="54"/>
      <c r="CC239" s="120"/>
      <c r="CD239" s="121" t="str">
        <f t="shared" ca="1" si="60"/>
        <v>*</v>
      </c>
      <c r="CE239" s="54"/>
      <c r="CF239" s="120"/>
      <c r="CG239" s="121" t="str">
        <f t="shared" ca="1" si="61"/>
        <v>*</v>
      </c>
      <c r="CH239" s="54"/>
      <c r="CI239" s="120"/>
      <c r="CJ239" s="121" t="str">
        <f t="shared" ca="1" si="62"/>
        <v>*</v>
      </c>
      <c r="CK239" s="54"/>
      <c r="CL239" s="54"/>
      <c r="CM239" s="121" t="str">
        <f t="shared" ca="1" si="63"/>
        <v>*</v>
      </c>
      <c r="CN239" s="54"/>
      <c r="CO239" s="113"/>
    </row>
    <row r="240" spans="1:93" s="114" customFormat="1" ht="30.75" customHeight="1" x14ac:dyDescent="0.25">
      <c r="A240" s="115">
        <v>234</v>
      </c>
      <c r="B240" s="102" t="str">
        <f t="shared" si="56"/>
        <v>*</v>
      </c>
      <c r="C240" s="102" t="str">
        <f t="shared" si="57"/>
        <v>*</v>
      </c>
      <c r="D240" s="88" t="s">
        <v>175</v>
      </c>
      <c r="E240" s="88" t="str">
        <f t="shared" si="39"/>
        <v>N/A</v>
      </c>
      <c r="F240" s="88" t="str">
        <f t="shared" si="44"/>
        <v>N/A</v>
      </c>
      <c r="G240" s="88" t="s">
        <v>189</v>
      </c>
      <c r="H240" s="60" t="str">
        <f t="shared" si="40"/>
        <v>Trabajador Oficial</v>
      </c>
      <c r="I240" s="116"/>
      <c r="J240" s="116"/>
      <c r="K240" s="117"/>
      <c r="L240" s="116"/>
      <c r="M240" s="117"/>
      <c r="N240" s="54"/>
      <c r="O240" s="54"/>
      <c r="P240" s="60" t="str">
        <f t="shared" si="55"/>
        <v>*</v>
      </c>
      <c r="Q240" s="60" t="str">
        <f t="shared" si="41"/>
        <v>Trabajador Oficial</v>
      </c>
      <c r="R240" s="60" t="str">
        <f t="shared" si="42"/>
        <v>No</v>
      </c>
      <c r="S240" s="60" t="str">
        <f t="shared" si="43"/>
        <v>N/A</v>
      </c>
      <c r="T240" s="60" t="str">
        <f>+IF(U240=0,"Definitiva",IF(U240=V240,"N/A",IF(U240&lt;&gt;V240,"Temporal",ERROR)))</f>
        <v>Definitiva</v>
      </c>
      <c r="U240" s="118"/>
      <c r="V240" s="54"/>
      <c r="W240" s="92"/>
      <c r="X240" s="171"/>
      <c r="Y240" s="118"/>
      <c r="Z240" s="54"/>
      <c r="AA240" s="54"/>
      <c r="AB240" s="54"/>
      <c r="AC240" s="119" t="str">
        <f t="shared" ca="1" si="48"/>
        <v>*</v>
      </c>
      <c r="AD240" s="120"/>
      <c r="AE240" s="54"/>
      <c r="AF240" s="54"/>
      <c r="AG240" s="120"/>
      <c r="AH240" s="54"/>
      <c r="AI240" s="120"/>
      <c r="AJ240" s="54"/>
      <c r="AK240" s="121" t="str">
        <f t="shared" ca="1" si="58"/>
        <v>*</v>
      </c>
      <c r="AL240" s="120"/>
      <c r="AM240" s="92"/>
      <c r="AN240" s="54"/>
      <c r="AO240" s="54"/>
      <c r="AP240" s="120"/>
      <c r="AQ240" s="122"/>
      <c r="AR240" s="54"/>
      <c r="AS240" s="54"/>
      <c r="AT240" s="54"/>
      <c r="AU240" s="54"/>
      <c r="AV240" s="54"/>
      <c r="AW240" s="54"/>
      <c r="AX240" s="92"/>
      <c r="AY240" s="92"/>
      <c r="AZ240" s="54"/>
      <c r="BA240" s="54"/>
      <c r="BB240" s="54"/>
      <c r="BC240" s="54"/>
      <c r="BD240" s="54"/>
      <c r="BE240" s="54"/>
      <c r="BF240" s="113"/>
      <c r="BG240" s="54"/>
      <c r="BH240" s="54"/>
      <c r="BI240" s="54"/>
      <c r="BJ240" s="54"/>
      <c r="BK240" s="54"/>
      <c r="BL240" s="54"/>
      <c r="BM240" s="54"/>
      <c r="BN240" s="54"/>
      <c r="BO240" s="54"/>
      <c r="BP240" s="54"/>
      <c r="BQ240" s="54"/>
      <c r="BR240" s="54"/>
      <c r="BS240" s="54"/>
      <c r="BT240" s="54"/>
      <c r="BU240" s="54"/>
      <c r="BV240" s="54"/>
      <c r="BW240" s="54"/>
      <c r="BX240" s="54"/>
      <c r="BY240" s="54"/>
      <c r="BZ240" s="120"/>
      <c r="CA240" s="121" t="str">
        <f t="shared" ca="1" si="59"/>
        <v>*</v>
      </c>
      <c r="CB240" s="54"/>
      <c r="CC240" s="120"/>
      <c r="CD240" s="121" t="str">
        <f t="shared" ca="1" si="60"/>
        <v>*</v>
      </c>
      <c r="CE240" s="54"/>
      <c r="CF240" s="120"/>
      <c r="CG240" s="121" t="str">
        <f t="shared" ca="1" si="61"/>
        <v>*</v>
      </c>
      <c r="CH240" s="54"/>
      <c r="CI240" s="120"/>
      <c r="CJ240" s="121" t="str">
        <f t="shared" ca="1" si="62"/>
        <v>*</v>
      </c>
      <c r="CK240" s="54"/>
      <c r="CL240" s="54"/>
      <c r="CM240" s="121" t="str">
        <f t="shared" ca="1" si="63"/>
        <v>*</v>
      </c>
      <c r="CN240" s="54"/>
      <c r="CO240" s="113"/>
    </row>
    <row r="241" spans="1:93" s="114" customFormat="1" ht="30.75" customHeight="1" x14ac:dyDescent="0.25">
      <c r="A241" s="115">
        <v>235</v>
      </c>
      <c r="B241" s="102" t="str">
        <f t="shared" si="56"/>
        <v>*</v>
      </c>
      <c r="C241" s="102" t="str">
        <f t="shared" si="57"/>
        <v>*</v>
      </c>
      <c r="D241" s="88" t="s">
        <v>175</v>
      </c>
      <c r="E241" s="88" t="str">
        <f t="shared" si="39"/>
        <v>N/A</v>
      </c>
      <c r="F241" s="88" t="str">
        <f t="shared" si="44"/>
        <v>N/A</v>
      </c>
      <c r="G241" s="88" t="s">
        <v>189</v>
      </c>
      <c r="H241" s="60" t="str">
        <f t="shared" si="40"/>
        <v>Trabajador Oficial</v>
      </c>
      <c r="I241" s="116"/>
      <c r="J241" s="116"/>
      <c r="K241" s="117"/>
      <c r="L241" s="116"/>
      <c r="M241" s="117"/>
      <c r="N241" s="54"/>
      <c r="O241" s="54"/>
      <c r="P241" s="60" t="str">
        <f t="shared" si="55"/>
        <v>*</v>
      </c>
      <c r="Q241" s="60" t="str">
        <f t="shared" si="41"/>
        <v>Trabajador Oficial</v>
      </c>
      <c r="R241" s="60" t="str">
        <f t="shared" si="42"/>
        <v>No</v>
      </c>
      <c r="S241" s="60" t="str">
        <f t="shared" si="43"/>
        <v>N/A</v>
      </c>
      <c r="T241" s="60" t="str">
        <f>+IF(U241=0,"Definitiva",IF(U241=V241,"N/A",IF(U241&lt;&gt;V241,"Temporal",ERROR)))</f>
        <v>Definitiva</v>
      </c>
      <c r="U241" s="118"/>
      <c r="V241" s="54"/>
      <c r="W241" s="92"/>
      <c r="X241" s="171"/>
      <c r="Y241" s="118"/>
      <c r="Z241" s="54"/>
      <c r="AA241" s="54"/>
      <c r="AB241" s="54"/>
      <c r="AC241" s="119" t="str">
        <f t="shared" ca="1" si="48"/>
        <v>*</v>
      </c>
      <c r="AD241" s="120"/>
      <c r="AE241" s="54"/>
      <c r="AF241" s="54"/>
      <c r="AG241" s="120"/>
      <c r="AH241" s="54"/>
      <c r="AI241" s="120"/>
      <c r="AJ241" s="54"/>
      <c r="AK241" s="121" t="str">
        <f t="shared" ca="1" si="58"/>
        <v>*</v>
      </c>
      <c r="AL241" s="120"/>
      <c r="AM241" s="92"/>
      <c r="AN241" s="54"/>
      <c r="AO241" s="54"/>
      <c r="AP241" s="120"/>
      <c r="AQ241" s="122"/>
      <c r="AR241" s="54"/>
      <c r="AS241" s="54"/>
      <c r="AT241" s="54"/>
      <c r="AU241" s="54"/>
      <c r="AV241" s="54"/>
      <c r="AW241" s="54"/>
      <c r="AX241" s="92"/>
      <c r="AY241" s="92"/>
      <c r="AZ241" s="54"/>
      <c r="BA241" s="54"/>
      <c r="BB241" s="54"/>
      <c r="BC241" s="54"/>
      <c r="BD241" s="54"/>
      <c r="BE241" s="54"/>
      <c r="BF241" s="113"/>
      <c r="BG241" s="54"/>
      <c r="BH241" s="54"/>
      <c r="BI241" s="54"/>
      <c r="BJ241" s="54"/>
      <c r="BK241" s="54"/>
      <c r="BL241" s="54"/>
      <c r="BM241" s="54"/>
      <c r="BN241" s="54"/>
      <c r="BO241" s="54"/>
      <c r="BP241" s="54"/>
      <c r="BQ241" s="54"/>
      <c r="BR241" s="54"/>
      <c r="BS241" s="54"/>
      <c r="BT241" s="54"/>
      <c r="BU241" s="54"/>
      <c r="BV241" s="54"/>
      <c r="BW241" s="54"/>
      <c r="BX241" s="54"/>
      <c r="BY241" s="54"/>
      <c r="BZ241" s="120"/>
      <c r="CA241" s="121" t="str">
        <f t="shared" ca="1" si="59"/>
        <v>*</v>
      </c>
      <c r="CB241" s="54"/>
      <c r="CC241" s="120"/>
      <c r="CD241" s="121" t="str">
        <f t="shared" ca="1" si="60"/>
        <v>*</v>
      </c>
      <c r="CE241" s="54"/>
      <c r="CF241" s="120"/>
      <c r="CG241" s="121" t="str">
        <f t="shared" ca="1" si="61"/>
        <v>*</v>
      </c>
      <c r="CH241" s="54"/>
      <c r="CI241" s="120"/>
      <c r="CJ241" s="121" t="str">
        <f t="shared" ca="1" si="62"/>
        <v>*</v>
      </c>
      <c r="CK241" s="54"/>
      <c r="CL241" s="54"/>
      <c r="CM241" s="121" t="str">
        <f t="shared" ca="1" si="63"/>
        <v>*</v>
      </c>
      <c r="CN241" s="54"/>
      <c r="CO241" s="113"/>
    </row>
    <row r="243" spans="1:93" ht="30.75" customHeight="1" x14ac:dyDescent="0.25">
      <c r="D243" s="57"/>
      <c r="E243" s="58"/>
    </row>
    <row r="244" spans="1:93" ht="30.75" customHeight="1" x14ac:dyDescent="0.25">
      <c r="D244" s="59"/>
      <c r="E244" s="59"/>
    </row>
    <row r="245" spans="1:93" ht="30.75" customHeight="1" x14ac:dyDescent="0.25">
      <c r="D245" s="59"/>
      <c r="E245" s="59"/>
    </row>
    <row r="246" spans="1:93" ht="30.75" customHeight="1" x14ac:dyDescent="0.25">
      <c r="D246" s="59"/>
      <c r="E246" s="59"/>
    </row>
    <row r="247" spans="1:93" s="64" customFormat="1" ht="30.75" customHeight="1" x14ac:dyDescent="0.25">
      <c r="D247" s="59"/>
      <c r="E247" s="59"/>
      <c r="H247" s="65"/>
    </row>
    <row r="248" spans="1:93" s="64" customFormat="1" ht="30.75" customHeight="1" x14ac:dyDescent="0.25">
      <c r="D248" s="59"/>
      <c r="E248" s="59"/>
      <c r="H248" s="65"/>
    </row>
    <row r="249" spans="1:93" s="64" customFormat="1" ht="30.75" customHeight="1" x14ac:dyDescent="0.25">
      <c r="D249" s="59"/>
      <c r="E249" s="59"/>
      <c r="H249" s="65"/>
    </row>
    <row r="250" spans="1:93" s="64" customFormat="1" ht="30.75" customHeight="1" x14ac:dyDescent="0.25">
      <c r="D250" s="59"/>
      <c r="E250" s="59"/>
      <c r="H250" s="65"/>
    </row>
    <row r="251" spans="1:93" s="64" customFormat="1" ht="30.75" customHeight="1" x14ac:dyDescent="0.25">
      <c r="D251" s="59"/>
      <c r="E251" s="59"/>
      <c r="H251" s="65"/>
    </row>
    <row r="252" spans="1:93" s="64" customFormat="1" ht="30.75" customHeight="1" x14ac:dyDescent="0.25">
      <c r="D252" s="59"/>
      <c r="E252" s="59"/>
      <c r="H252" s="65"/>
    </row>
    <row r="253" spans="1:93" s="64" customFormat="1" ht="30.75" customHeight="1" x14ac:dyDescent="0.25">
      <c r="D253" s="59"/>
      <c r="E253" s="59"/>
      <c r="H253" s="65"/>
    </row>
    <row r="254" spans="1:93" s="64" customFormat="1" ht="30.75" customHeight="1" x14ac:dyDescent="0.25">
      <c r="D254" s="59"/>
      <c r="E254" s="59"/>
      <c r="H254" s="65"/>
    </row>
    <row r="255" spans="1:93" s="64" customFormat="1" ht="30.75" customHeight="1" x14ac:dyDescent="0.25">
      <c r="D255" s="59"/>
      <c r="E255" s="59"/>
      <c r="H255" s="65"/>
    </row>
    <row r="256" spans="1:93" ht="30.75" customHeight="1" x14ac:dyDescent="0.25">
      <c r="D256" s="59"/>
      <c r="E256" s="59"/>
    </row>
    <row r="257" spans="4:5" ht="30.75" customHeight="1" x14ac:dyDescent="0.25">
      <c r="D257" s="59"/>
      <c r="E257" s="59"/>
    </row>
    <row r="258" spans="4:5" ht="30.75" customHeight="1" x14ac:dyDescent="0.25">
      <c r="D258" s="59"/>
      <c r="E258" s="59"/>
    </row>
    <row r="259" spans="4:5" ht="30.75" customHeight="1" x14ac:dyDescent="0.25">
      <c r="D259" s="59"/>
      <c r="E259" s="59"/>
    </row>
    <row r="260" spans="4:5" ht="30.75" customHeight="1" x14ac:dyDescent="0.25">
      <c r="D260" s="59"/>
      <c r="E260" s="59"/>
    </row>
    <row r="261" spans="4:5" ht="30.75" customHeight="1" x14ac:dyDescent="0.25">
      <c r="D261" s="59"/>
      <c r="E261" s="59"/>
    </row>
    <row r="262" spans="4:5" ht="30.75" customHeight="1" x14ac:dyDescent="0.25">
      <c r="D262" s="59"/>
      <c r="E262" s="59"/>
    </row>
    <row r="263" spans="4:5" ht="30.75" customHeight="1" x14ac:dyDescent="0.25">
      <c r="D263" s="59"/>
      <c r="E263" s="59"/>
    </row>
    <row r="264" spans="4:5" ht="30.75" customHeight="1" x14ac:dyDescent="0.25">
      <c r="D264" s="59"/>
      <c r="E264" s="59"/>
    </row>
    <row r="265" spans="4:5" ht="30.75" customHeight="1" x14ac:dyDescent="0.25">
      <c r="D265" s="59"/>
      <c r="E265" s="59"/>
    </row>
    <row r="266" spans="4:5" ht="30.75" customHeight="1" x14ac:dyDescent="0.25">
      <c r="D266" s="156"/>
      <c r="E266" s="156"/>
    </row>
    <row r="267" spans="4:5" ht="30.75" customHeight="1" x14ac:dyDescent="0.25">
      <c r="D267" s="156"/>
      <c r="E267" s="156"/>
    </row>
    <row r="268" spans="4:5" ht="30.75" customHeight="1" x14ac:dyDescent="0.25">
      <c r="D268" s="156"/>
      <c r="E268" s="156"/>
    </row>
    <row r="269" spans="4:5" ht="30.75" customHeight="1" x14ac:dyDescent="0.25">
      <c r="D269" s="157"/>
      <c r="E269" s="157"/>
    </row>
  </sheetData>
  <sheetProtection algorithmName="SHA-512" hashValue="ib388z4G5LXye6aqVL3ExzKEBR7cTAhC15qgLJ4sxMLDtFlxpf4EQv1vwjd5wNeNvIcLAZ468fDR9RpqxbEBBQ==" saltValue="nBm7XfxHYS51stFYazHrwA==" spinCount="100000" sheet="1" formatCells="0" formatColumns="0" formatRows="0" sort="0" autoFilter="0" pivotTables="0"/>
  <autoFilter ref="A6:CO241" xr:uid="{00000000-0009-0000-0000-000001000000}"/>
  <mergeCells count="8">
    <mergeCell ref="D5:T5"/>
    <mergeCell ref="BA3:BB3"/>
    <mergeCell ref="B1:C3"/>
    <mergeCell ref="D1:N1"/>
    <mergeCell ref="D2:K2"/>
    <mergeCell ref="L2:N2"/>
    <mergeCell ref="D3:N3"/>
    <mergeCell ref="U5:W5"/>
  </mergeCells>
  <conditionalFormatting sqref="AE102:AE105 BS7:BU7 BX7:CO7 CN8:CO241">
    <cfRule type="cellIs" dxfId="1496" priority="1628" operator="equal">
      <formula>0</formula>
    </cfRule>
  </conditionalFormatting>
  <conditionalFormatting sqref="AE96:AE99">
    <cfRule type="cellIs" dxfId="1495" priority="1625" operator="equal">
      <formula>0</formula>
    </cfRule>
  </conditionalFormatting>
  <conditionalFormatting sqref="AE100:AE101">
    <cfRule type="cellIs" dxfId="1494" priority="1622" operator="equal">
      <formula>0</formula>
    </cfRule>
  </conditionalFormatting>
  <conditionalFormatting sqref="AE92:AE95">
    <cfRule type="cellIs" dxfId="1493" priority="1619" operator="equal">
      <formula>0</formula>
    </cfRule>
  </conditionalFormatting>
  <conditionalFormatting sqref="AF106:AJ109 D106:F106 E107:G107 R106:R109 E108:F109 I106:N109 U106:V109 AD106:AD109 BY106:BZ109 AN106:AP109 BA106:BE109 BH106:BM109 BO106:BO109 AR106:AW109 CB106:CC109 CE106:CF109 CH106:CH109 CK106:CL109 Y106:Z109">
    <cfRule type="cellIs" dxfId="1492" priority="1636" operator="equal">
      <formula>0</formula>
    </cfRule>
  </conditionalFormatting>
  <conditionalFormatting sqref="R106:R109">
    <cfRule type="cellIs" dxfId="1491" priority="1635" operator="equal">
      <formula>"Si"</formula>
    </cfRule>
  </conditionalFormatting>
  <conditionalFormatting sqref="AE106:AE109">
    <cfRule type="cellIs" dxfId="1490" priority="1634" operator="equal">
      <formula>0</formula>
    </cfRule>
  </conditionalFormatting>
  <conditionalFormatting sqref="AF110:AJ111 E110:F111 R110:R111 I110:N111 U110:V111 AD110:AD111 BY110:BZ111 AN110:AP111 BA110:BE111 BH110:BM111 BO110:BO111 AR110:AW111 CB110:CC111 CE110:CF111 CH110:CH111 CK110:CL111 Y110:Z111">
    <cfRule type="cellIs" dxfId="1489" priority="1633" operator="equal">
      <formula>0</formula>
    </cfRule>
  </conditionalFormatting>
  <conditionalFormatting sqref="R110:R111">
    <cfRule type="cellIs" dxfId="1488" priority="1632" operator="equal">
      <formula>"Si"</formula>
    </cfRule>
  </conditionalFormatting>
  <conditionalFormatting sqref="AE110:AE111">
    <cfRule type="cellIs" dxfId="1487" priority="1631" operator="equal">
      <formula>0</formula>
    </cfRule>
  </conditionalFormatting>
  <conditionalFormatting sqref="AF102:AJ105 E104:G105 R102:R105 E102:F103 I102:N105 U102:V105 AD102:AD105 BY102:BZ105 AN102:AP105 BA102:BE105 BH102:BM105 BO102:BO105 AR102:AW105 CB102:CC105 CE102:CF105 CH102:CH105 CK102:CL105 Y102:Z105">
    <cfRule type="cellIs" dxfId="1486" priority="1630" operator="equal">
      <formula>0</formula>
    </cfRule>
  </conditionalFormatting>
  <conditionalFormatting sqref="R102:R105">
    <cfRule type="cellIs" dxfId="1485" priority="1629" operator="equal">
      <formula>"Si"</formula>
    </cfRule>
  </conditionalFormatting>
  <conditionalFormatting sqref="AF96:AJ99 E96:F99 R96:R99 I96:N99 U96:V99 AD96:AD99 BY96:BZ99 AN96:AP99 BA96:BE99 BH96:BM99 BO96:BO99 AR96:AW99 CB96:CC99 CE96:CF99 CH96:CH99 CK96:CL99 Y96:Z99">
    <cfRule type="cellIs" dxfId="1484" priority="1627" operator="equal">
      <formula>0</formula>
    </cfRule>
  </conditionalFormatting>
  <conditionalFormatting sqref="R96:R99">
    <cfRule type="cellIs" dxfId="1483" priority="1626" operator="equal">
      <formula>"Si"</formula>
    </cfRule>
  </conditionalFormatting>
  <conditionalFormatting sqref="AF100:AJ101 R100:R101 E100:G101 I100:N101 U100:V101 AD100:AD101 BY100:BZ101 AN100:AP101 BA100:BE101 BH100:BM101 BO100:BO101 AR100:AW101 CB100:CC101 CE100:CF101 CH100:CH101 CK100:CL101 Y100:Z101">
    <cfRule type="cellIs" dxfId="1482" priority="1624" operator="equal">
      <formula>0</formula>
    </cfRule>
  </conditionalFormatting>
  <conditionalFormatting sqref="R100:R101">
    <cfRule type="cellIs" dxfId="1481" priority="1623" operator="equal">
      <formula>"Si"</formula>
    </cfRule>
  </conditionalFormatting>
  <conditionalFormatting sqref="AF92:AJ95 E92:F95 R92:R95 I92:N95 U92:V95 AD92:AD95 BY92:BZ95 AN92:AP95 BA92:BE95 BH92:BM95 BO92:BO95 AR92:AW95 CB92:CC95 CE92:CF95 CH92:CH95 CK92:CL95 Y92:Z95">
    <cfRule type="cellIs" dxfId="1480" priority="1621" operator="equal">
      <formula>0</formula>
    </cfRule>
  </conditionalFormatting>
  <conditionalFormatting sqref="R92:R95">
    <cfRule type="cellIs" dxfId="1479" priority="1620" operator="equal">
      <formula>"Si"</formula>
    </cfRule>
  </conditionalFormatting>
  <conditionalFormatting sqref="AF86:AJ89 E86:F89 R86:R89 I86:N89 U86:V89 AD86:AD89 BY86:BZ89 AN86:AP89 BA86:BE89 BH86:BM89 BO86:BO89 AR86:AW89 CB86:CC89 CE86:CF89 CH86:CH89 CK86:CL89 Y86:Z89">
    <cfRule type="cellIs" dxfId="1478" priority="1618" operator="equal">
      <formula>0</formula>
    </cfRule>
  </conditionalFormatting>
  <conditionalFormatting sqref="R86:R89">
    <cfRule type="cellIs" dxfId="1477" priority="1617" operator="equal">
      <formula>"Si"</formula>
    </cfRule>
  </conditionalFormatting>
  <conditionalFormatting sqref="AE86:AE89">
    <cfRule type="cellIs" dxfId="1476" priority="1616" operator="equal">
      <formula>0</formula>
    </cfRule>
  </conditionalFormatting>
  <conditionalFormatting sqref="AF90:AJ91 E90:F91 R90:R91 I90:N91 U90:V91 AD90:AD91 BY90:BZ91 AN90:AP91 BA90:BE91 BH90:BM91 BO90:BO91 AR90:AW91 CB90:CC91 CE90:CF91 CH90:CH91 CK90:CL91 Y90:Z91">
    <cfRule type="cellIs" dxfId="1475" priority="1615" operator="equal">
      <formula>0</formula>
    </cfRule>
  </conditionalFormatting>
  <conditionalFormatting sqref="R90:R91">
    <cfRule type="cellIs" dxfId="1474" priority="1614" operator="equal">
      <formula>"Si"</formula>
    </cfRule>
  </conditionalFormatting>
  <conditionalFormatting sqref="AE90:AE91">
    <cfRule type="cellIs" dxfId="1473" priority="1613" operator="equal">
      <formula>0</formula>
    </cfRule>
  </conditionalFormatting>
  <conditionalFormatting sqref="AF82:AJ85 D82:F82 E84:G84 R82:R85 E83:F83 E85:F85 I82:N85 U82:V85 AD82:AD85 BY82:BZ85 AN82:AP85 BA82:BE85 BH82:BM85 BO82:BO85 AR82:AW85 CB82:CC85 CE82:CF85 CH82:CH85 CK82:CL85 Y82:Z85">
    <cfRule type="cellIs" dxfId="1472" priority="1612" operator="equal">
      <formula>0</formula>
    </cfRule>
  </conditionalFormatting>
  <conditionalFormatting sqref="R82:R85">
    <cfRule type="cellIs" dxfId="1471" priority="1611" operator="equal">
      <formula>"Si"</formula>
    </cfRule>
  </conditionalFormatting>
  <conditionalFormatting sqref="AE82:AE85">
    <cfRule type="cellIs" dxfId="1470" priority="1610" operator="equal">
      <formula>0</formula>
    </cfRule>
  </conditionalFormatting>
  <conditionalFormatting sqref="AF76:AJ79 E76:G76 R76:R79 E77:F79 I76:N79 U76:V79 AD76:AD79 BY76:BZ79 AN76:AP79 BA76:BE79 BH76:BM79 BO76:BO79 AR76:AW79 CB76:CC79 CE76:CF79 CH76:CH79 CK76:CL79 Y76:Z79">
    <cfRule type="cellIs" dxfId="1469" priority="1609" operator="equal">
      <formula>0</formula>
    </cfRule>
  </conditionalFormatting>
  <conditionalFormatting sqref="R76:R79">
    <cfRule type="cellIs" dxfId="1468" priority="1608" operator="equal">
      <formula>"Si"</formula>
    </cfRule>
  </conditionalFormatting>
  <conditionalFormatting sqref="AE76:AE79">
    <cfRule type="cellIs" dxfId="1467" priority="1607" operator="equal">
      <formula>0</formula>
    </cfRule>
  </conditionalFormatting>
  <conditionalFormatting sqref="AF80:AJ81 E81:G81 R80:R81 E80:F80 I80:N81 U80:V81 AD80:AD81 BY80:BZ81 AN80:AP81 BA80:BE81 BH80:BM81 BO80:BO81 AR80:AW81 CB80:CC81 CE80:CF81 CH80:CH81 CK80:CL81 Y80:Z81">
    <cfRule type="cellIs" dxfId="1466" priority="1606" operator="equal">
      <formula>0</formula>
    </cfRule>
  </conditionalFormatting>
  <conditionalFormatting sqref="R80:R81">
    <cfRule type="cellIs" dxfId="1465" priority="1605" operator="equal">
      <formula>"Si"</formula>
    </cfRule>
  </conditionalFormatting>
  <conditionalFormatting sqref="AE80:AE81">
    <cfRule type="cellIs" dxfId="1464" priority="1604" operator="equal">
      <formula>0</formula>
    </cfRule>
  </conditionalFormatting>
  <conditionalFormatting sqref="AF73:AJ75 E73:F75 R73:R75 I73:N75 U73:V75 AD73:AD75 BY73:BZ75 AN73:AP75 BA73:BE75 BH73:BM75 BO73:BO75 AR73:AW75 CB73:CC75 CE73:CF75 CH73:CH75 CK73:CL75 Y73:Z75">
    <cfRule type="cellIs" dxfId="1463" priority="1603" operator="equal">
      <formula>0</formula>
    </cfRule>
  </conditionalFormatting>
  <conditionalFormatting sqref="R73:R75">
    <cfRule type="cellIs" dxfId="1462" priority="1602" operator="equal">
      <formula>"Si"</formula>
    </cfRule>
  </conditionalFormatting>
  <conditionalFormatting sqref="AE73:AE75">
    <cfRule type="cellIs" dxfId="1461" priority="1601" operator="equal">
      <formula>0</formula>
    </cfRule>
  </conditionalFormatting>
  <conditionalFormatting sqref="AF67:AJ70 E67:F70 R67:R70 I67:N70 U67:V70 AD67:AD70 BY67:BZ70 AN67:AP70 BA67:BE70 BH67:BM70 BO67:BO70 AR67:AW70 CB67:CC70 CE67:CF70 CH67:CH70 CK67:CL70 Y67:Z70">
    <cfRule type="cellIs" dxfId="1460" priority="1600" operator="equal">
      <formula>0</formula>
    </cfRule>
  </conditionalFormatting>
  <conditionalFormatting sqref="R67:R70">
    <cfRule type="cellIs" dxfId="1459" priority="1599" operator="equal">
      <formula>"Si"</formula>
    </cfRule>
  </conditionalFormatting>
  <conditionalFormatting sqref="AE67:AE70">
    <cfRule type="cellIs" dxfId="1458" priority="1598" operator="equal">
      <formula>0</formula>
    </cfRule>
  </conditionalFormatting>
  <conditionalFormatting sqref="AF71:AJ72 E71:F72 R71:R72 I71:N72 U71:V72 AD71:AD72 BY71:BZ72 AN71:AP72 BA71:BE72 BH71:BM72 BO71:BO72 AR71:AW72 CB71:CC72 CE71:CF72 CH71:CH72 CK71:CL72 Y71:Z72">
    <cfRule type="cellIs" dxfId="1457" priority="1597" operator="equal">
      <formula>0</formula>
    </cfRule>
  </conditionalFormatting>
  <conditionalFormatting sqref="R71:R72">
    <cfRule type="cellIs" dxfId="1456" priority="1596" operator="equal">
      <formula>"Si"</formula>
    </cfRule>
  </conditionalFormatting>
  <conditionalFormatting sqref="AE71:AE72">
    <cfRule type="cellIs" dxfId="1455" priority="1595" operator="equal">
      <formula>0</formula>
    </cfRule>
  </conditionalFormatting>
  <conditionalFormatting sqref="AF63:AJ66 E63:F66 R63:R66 I63:N66 U63:V66 AD63:AD66 BY63:BZ66 AN63:AP66 BA63:BE66 BH63:BM66 BO63:BO66 AR63:AW66 CB63:CC66 CE63:CF66 CH63:CH66 CK63:CL66 Y63:Z66">
    <cfRule type="cellIs" dxfId="1454" priority="1594" operator="equal">
      <formula>0</formula>
    </cfRule>
  </conditionalFormatting>
  <conditionalFormatting sqref="R63:R66">
    <cfRule type="cellIs" dxfId="1453" priority="1593" operator="equal">
      <formula>"Si"</formula>
    </cfRule>
  </conditionalFormatting>
  <conditionalFormatting sqref="AE63:AE66">
    <cfRule type="cellIs" dxfId="1452" priority="1592" operator="equal">
      <formula>0</formula>
    </cfRule>
  </conditionalFormatting>
  <conditionalFormatting sqref="AF57:AJ60 R57:R60 E57:F60 I57:N60 U57:V60 AD57:AD60 BY57:BZ60 AN57:AP60 BA57:BE60 BH57:BM60 BO57:BO60 AR57:AW60 CB57:CC60 CE57:CF60 CH57:CH60 CK57:CL60 Y57:Z60">
    <cfRule type="cellIs" dxfId="1451" priority="1591" operator="equal">
      <formula>0</formula>
    </cfRule>
  </conditionalFormatting>
  <conditionalFormatting sqref="R57:R60">
    <cfRule type="cellIs" dxfId="1450" priority="1590" operator="equal">
      <formula>"Si"</formula>
    </cfRule>
  </conditionalFormatting>
  <conditionalFormatting sqref="AE57:AE60">
    <cfRule type="cellIs" dxfId="1449" priority="1589" operator="equal">
      <formula>0</formula>
    </cfRule>
  </conditionalFormatting>
  <conditionalFormatting sqref="AF61:AJ62 E61:F62 R61:R62 I61:N62 U61:V62 AD61:AD62 BY61:BZ62 AN61:AP62 BA61:BE62 BH61:BM62 BO61:BO62 AR61:AW62 CB61:CC62 CE61:CF62 CH61:CH62 CK61:CL62 Y61:Z62">
    <cfRule type="cellIs" dxfId="1448" priority="1588" operator="equal">
      <formula>0</formula>
    </cfRule>
  </conditionalFormatting>
  <conditionalFormatting sqref="R61:R62">
    <cfRule type="cellIs" dxfId="1447" priority="1587" operator="equal">
      <formula>"Si"</formula>
    </cfRule>
  </conditionalFormatting>
  <conditionalFormatting sqref="AE61:AE62">
    <cfRule type="cellIs" dxfId="1446" priority="1586" operator="equal">
      <formula>0</formula>
    </cfRule>
  </conditionalFormatting>
  <conditionalFormatting sqref="AF53:AJ56 E53:F56 R53:R56 I53:N56 U53:V56 AD53:AD56 BY53:BZ56 AN53:AP56 BA53:BE56 BH53:BM56 BO53:BO56 AR53:AW56 CB53:CC56 CE53:CF56 CH53:CH56 CK53:CL56 Y53:Z56">
    <cfRule type="cellIs" dxfId="1445" priority="1585" operator="equal">
      <formula>0</formula>
    </cfRule>
  </conditionalFormatting>
  <conditionalFormatting sqref="R53:R56">
    <cfRule type="cellIs" dxfId="1444" priority="1584" operator="equal">
      <formula>"Si"</formula>
    </cfRule>
  </conditionalFormatting>
  <conditionalFormatting sqref="AE53:AE56">
    <cfRule type="cellIs" dxfId="1443" priority="1583" operator="equal">
      <formula>0</formula>
    </cfRule>
  </conditionalFormatting>
  <conditionalFormatting sqref="AF47:AJ50 E47:F50 R47:R50 I47:N50 U47:V50 AD47:AD50 BY47:BZ50 AN47:AP50 BA47:BE50 BH47:BM50 BO47:BO50 AR47:AW50 CB47:CC50 CE47:CF50 CH47:CH50 CK47:CL50 Y47:Z50">
    <cfRule type="cellIs" dxfId="1442" priority="1582" operator="equal">
      <formula>0</formula>
    </cfRule>
  </conditionalFormatting>
  <conditionalFormatting sqref="R47:R50">
    <cfRule type="cellIs" dxfId="1441" priority="1581" operator="equal">
      <formula>"Si"</formula>
    </cfRule>
  </conditionalFormatting>
  <conditionalFormatting sqref="AE47:AE50">
    <cfRule type="cellIs" dxfId="1440" priority="1580" operator="equal">
      <formula>0</formula>
    </cfRule>
  </conditionalFormatting>
  <conditionalFormatting sqref="AF51:AJ52 E51:F52 R51:R52 I51:N52 U51:V52 AD51:AD52 BY51:BZ52 AN51:AP52 BA51:BE52 BH51:BM52 BO51:BO52 AR51:AW52 CB51:CC52 CE51:CF52 CH51:CH52 CK51:CL52 Y51:Z52">
    <cfRule type="cellIs" dxfId="1439" priority="1579" operator="equal">
      <formula>0</formula>
    </cfRule>
  </conditionalFormatting>
  <conditionalFormatting sqref="R51:R52">
    <cfRule type="cellIs" dxfId="1438" priority="1578" operator="equal">
      <formula>"Si"</formula>
    </cfRule>
  </conditionalFormatting>
  <conditionalFormatting sqref="AE51:AE52">
    <cfRule type="cellIs" dxfId="1437" priority="1577" operator="equal">
      <formula>0</formula>
    </cfRule>
  </conditionalFormatting>
  <conditionalFormatting sqref="AF43:AJ46 E43:F46 R43:R46 I43:N46 U43:V46 AD43:AD46 BY43:BZ46 AN43:AP46 BA43:BE46 BH43:BM46 BO43:BO46 AR43:AW46 CB43:CC46 CE43:CF46 CH43:CH46 CK43:CL46 Y43:Z46">
    <cfRule type="cellIs" dxfId="1436" priority="1576" operator="equal">
      <formula>0</formula>
    </cfRule>
  </conditionalFormatting>
  <conditionalFormatting sqref="R43:R46">
    <cfRule type="cellIs" dxfId="1435" priority="1575" operator="equal">
      <formula>"Si"</formula>
    </cfRule>
  </conditionalFormatting>
  <conditionalFormatting sqref="AE43:AE46">
    <cfRule type="cellIs" dxfId="1434" priority="1574" operator="equal">
      <formula>0</formula>
    </cfRule>
  </conditionalFormatting>
  <conditionalFormatting sqref="AF37:AJ40 E37:F40 R37:R40 I37:N40 U37:V40 AD37:AD40 BY37:BZ40 AN37:AP40 BA37:BE40 BH37:BM40 BO37:BO40 AR37:AW40 CB37:CC40 CE37:CF40 CH37:CH40 CK37:CL40 Y37:Z40">
    <cfRule type="cellIs" dxfId="1433" priority="1573" operator="equal">
      <formula>0</formula>
    </cfRule>
  </conditionalFormatting>
  <conditionalFormatting sqref="R37:R40">
    <cfRule type="cellIs" dxfId="1432" priority="1572" operator="equal">
      <formula>"Si"</formula>
    </cfRule>
  </conditionalFormatting>
  <conditionalFormatting sqref="AE37:AE40">
    <cfRule type="cellIs" dxfId="1431" priority="1571" operator="equal">
      <formula>0</formula>
    </cfRule>
  </conditionalFormatting>
  <conditionalFormatting sqref="AF41:AJ42 E41:F42 R41:R42 I41:N42 U41:V42 AD41:AD42 BY41:BZ42 AN41:AP42 BA41:BE42 BH41:BM42 BO41:BO42 AR41:AW42 CB41:CC42 CE41:CF42 CH41:CH42 CK41:CL42 Y41:Z42">
    <cfRule type="cellIs" dxfId="1430" priority="1570" operator="equal">
      <formula>0</formula>
    </cfRule>
  </conditionalFormatting>
  <conditionalFormatting sqref="R41:R42">
    <cfRule type="cellIs" dxfId="1429" priority="1569" operator="equal">
      <formula>"Si"</formula>
    </cfRule>
  </conditionalFormatting>
  <conditionalFormatting sqref="AE41:AE42">
    <cfRule type="cellIs" dxfId="1428" priority="1568" operator="equal">
      <formula>0</formula>
    </cfRule>
  </conditionalFormatting>
  <conditionalFormatting sqref="AF33:AJ36 E33:F36 R33:R36 I33:N36 U33:V36 AD33:AD36 BY33:BZ36 AN33:AP36 BA33:BE36 BH33:BM36 BO33:BO36 AR33:AW36 CB33:CC36 CE33:CF36 CH33:CH36 CK33:CL36 Y33:Z36">
    <cfRule type="cellIs" dxfId="1427" priority="1567" operator="equal">
      <formula>0</formula>
    </cfRule>
  </conditionalFormatting>
  <conditionalFormatting sqref="R33:R36">
    <cfRule type="cellIs" dxfId="1426" priority="1566" operator="equal">
      <formula>"Si"</formula>
    </cfRule>
  </conditionalFormatting>
  <conditionalFormatting sqref="AE33:AE36">
    <cfRule type="cellIs" dxfId="1425" priority="1565" operator="equal">
      <formula>0</formula>
    </cfRule>
  </conditionalFormatting>
  <conditionalFormatting sqref="D28:G30 AF28:AJ30 R28:R30 Q8:Q135 I7:AD7 I28:N30 U28:V30 S8:S135 AD28:AD30 AC8:AC135 AC241 S241 Q241 BY28:BZ30 AN28:AP30 BA28:BE30 BH28:BM30 BO28:BO30 BO7 AF7:AX7 AZ7:BE7 AK8:AK241 AR28:AW30 CB28:CC30 CA8:CA241 CE28:CF30 CD8:CD241 CH28:CH30 CG8:CG241 CK28:CL30 CI8:CJ241 CM8:CM241 BG7:BM7 B7:G7 B8:C241 Y28:Z30">
    <cfRule type="cellIs" dxfId="1424" priority="1564" operator="equal">
      <formula>0</formula>
    </cfRule>
  </conditionalFormatting>
  <conditionalFormatting sqref="R7 R28:R30">
    <cfRule type="cellIs" dxfId="1423" priority="1563" operator="equal">
      <formula>"Si"</formula>
    </cfRule>
  </conditionalFormatting>
  <conditionalFormatting sqref="AE7 AE28:AE30">
    <cfRule type="cellIs" dxfId="1422" priority="1562" operator="equal">
      <formula>0</formula>
    </cfRule>
  </conditionalFormatting>
  <conditionalFormatting sqref="AF31:AJ32 D31:G31 E32:F32 R31:R32 I31:N32 U31:V32 AD31:AD32 BY31:BZ32 AN31:AP32 BA31:BE32 BH31:BM32 BO31:BO32 AR31:AW32 CB31:CC32 CE31:CF32 CH31:CH32 CK31:CL32 Y31:Z32">
    <cfRule type="cellIs" dxfId="1421" priority="1561" operator="equal">
      <formula>0</formula>
    </cfRule>
  </conditionalFormatting>
  <conditionalFormatting sqref="R31:R32">
    <cfRule type="cellIs" dxfId="1420" priority="1560" operator="equal">
      <formula>"Si"</formula>
    </cfRule>
  </conditionalFormatting>
  <conditionalFormatting sqref="AE31:AE32">
    <cfRule type="cellIs" dxfId="1419" priority="1559" operator="equal">
      <formula>0</formula>
    </cfRule>
  </conditionalFormatting>
  <conditionalFormatting sqref="AF27:AJ27 E27:F27 R27 I27:N27 U27:V27 AD27 BY27:BZ27 AN27:AP27 BA27:BE27 BH27:BM27 BO27 AR27:AW27 CB27:CC27 CE27:CF27 CH27 CK27:CL27 Y27:Z27">
    <cfRule type="cellIs" dxfId="1418" priority="1558" operator="equal">
      <formula>0</formula>
    </cfRule>
  </conditionalFormatting>
  <conditionalFormatting sqref="R27">
    <cfRule type="cellIs" dxfId="1417" priority="1557" operator="equal">
      <formula>"Si"</formula>
    </cfRule>
  </conditionalFormatting>
  <conditionalFormatting sqref="AE27">
    <cfRule type="cellIs" dxfId="1416" priority="1556" operator="equal">
      <formula>0</formula>
    </cfRule>
  </conditionalFormatting>
  <conditionalFormatting sqref="AF23:AJ26 E23:F26 R23:R26 I23:N26 U23:V26 AD23:AD26 BY23:BZ26 AN23:AP26 BA23:BE26 BH23:BM26 BO23:BO26 AR23:AW26 CB23:CC26 CE23:CF26 CH23:CH26 CK23:CL26 Y23:Z26">
    <cfRule type="cellIs" dxfId="1415" priority="1555" operator="equal">
      <formula>0</formula>
    </cfRule>
  </conditionalFormatting>
  <conditionalFormatting sqref="R23:R26">
    <cfRule type="cellIs" dxfId="1414" priority="1554" operator="equal">
      <formula>"Si"</formula>
    </cfRule>
  </conditionalFormatting>
  <conditionalFormatting sqref="AE23:AE26">
    <cfRule type="cellIs" dxfId="1413" priority="1553" operator="equal">
      <formula>0</formula>
    </cfRule>
  </conditionalFormatting>
  <conditionalFormatting sqref="AF17:AJ20 E17:F20 R17:R20 I17:N20 U17:V20 AD17:AD20 BY17:BZ20 AN17:AP20 BA17:BE20 BH17:BM20 BO17:BO20 AR17:AW20 CB17:CC20 CE17:CF20 CH17:CH20 CK17:CL20 Y17:Z20">
    <cfRule type="cellIs" dxfId="1412" priority="1552" operator="equal">
      <formula>0</formula>
    </cfRule>
  </conditionalFormatting>
  <conditionalFormatting sqref="R17:R20">
    <cfRule type="cellIs" dxfId="1411" priority="1551" operator="equal">
      <formula>"Si"</formula>
    </cfRule>
  </conditionalFormatting>
  <conditionalFormatting sqref="AE17:AE20">
    <cfRule type="cellIs" dxfId="1410" priority="1550" operator="equal">
      <formula>0</formula>
    </cfRule>
  </conditionalFormatting>
  <conditionalFormatting sqref="AF21:AJ22 D21:G21 R21:R22 I21:N22 U21:V22 AD21:AD22 BY21:BZ22 AN21:AP22 BA21:BE22 BH21:BM22 BO21:BO22 AR21:AW22 CB21:CC22 CE21:CF22 CH21:CH22 CK21:CL22 E22:F22 Y21:Z22">
    <cfRule type="cellIs" dxfId="1409" priority="1549" operator="equal">
      <formula>0</formula>
    </cfRule>
  </conditionalFormatting>
  <conditionalFormatting sqref="R21:R22">
    <cfRule type="cellIs" dxfId="1408" priority="1548" operator="equal">
      <formula>"Si"</formula>
    </cfRule>
  </conditionalFormatting>
  <conditionalFormatting sqref="AE21:AE22">
    <cfRule type="cellIs" dxfId="1407" priority="1547" operator="equal">
      <formula>0</formula>
    </cfRule>
  </conditionalFormatting>
  <conditionalFormatting sqref="AF13:AJ16 R13:R16 D13:G16 I13:N16 U13:V16 AD13:AD16 BY13:BZ16 AN13:AP16 BA13:BE16 BH13:BM16 BO13:BO16 AR13:AW16 CB13:CC16 CE13:CF16 CH13:CH16 CK13:CL16 Y13:Z16">
    <cfRule type="cellIs" dxfId="1406" priority="1546" operator="equal">
      <formula>0</formula>
    </cfRule>
  </conditionalFormatting>
  <conditionalFormatting sqref="R13:R16">
    <cfRule type="cellIs" dxfId="1405" priority="1545" operator="equal">
      <formula>"Si"</formula>
    </cfRule>
  </conditionalFormatting>
  <conditionalFormatting sqref="AE13:AE16">
    <cfRule type="cellIs" dxfId="1404" priority="1544" operator="equal">
      <formula>0</formula>
    </cfRule>
  </conditionalFormatting>
  <conditionalFormatting sqref="AF8:AJ10 D8:G9 E10:G10 R8:R10 I8:N10 U8:V10 AD8:AD10 BY8:BZ10 AN8:AP10 BA8:BE10 BH8:BM10 BO8:BO10 AR8:AW10 CB8:CC10 CE8:CF10 CH8:CH10 CK8:CL10 Y8:Z10">
    <cfRule type="cellIs" dxfId="1403" priority="1543" operator="equal">
      <formula>0</formula>
    </cfRule>
  </conditionalFormatting>
  <conditionalFormatting sqref="R8:R10">
    <cfRule type="cellIs" dxfId="1402" priority="1542" operator="equal">
      <formula>"Si"</formula>
    </cfRule>
  </conditionalFormatting>
  <conditionalFormatting sqref="AE8:AE10">
    <cfRule type="cellIs" dxfId="1401" priority="1541" operator="equal">
      <formula>0</formula>
    </cfRule>
  </conditionalFormatting>
  <conditionalFormatting sqref="AF11:AJ12 D12:G12 E11:G11 R11:R12 I11:N12 U11:V12 AD11:AD12 BY11:BZ12 AN11:AP12 BA11:BE12 BH11:BM12 BO11:BO12 AR11:AW12 CB11:CC12 CE11:CF12 CH11:CH12 CK11:CL12 Y11:Z12">
    <cfRule type="cellIs" dxfId="1400" priority="1540" operator="equal">
      <formula>0</formula>
    </cfRule>
  </conditionalFormatting>
  <conditionalFormatting sqref="R11:R12">
    <cfRule type="cellIs" dxfId="1399" priority="1539" operator="equal">
      <formula>"Si"</formula>
    </cfRule>
  </conditionalFormatting>
  <conditionalFormatting sqref="AE11:AE12">
    <cfRule type="cellIs" dxfId="1398" priority="1538" operator="equal">
      <formula>0</formula>
    </cfRule>
  </conditionalFormatting>
  <conditionalFormatting sqref="AF241:AJ241 E241:F241 R241 I241:N241 U241:V241 AD241 BY241:BZ241 AN241:AP241 BA241:BE241 BH241:BM241 BO241 AR241:AW241 CB241:CC241 CE241:CF241 CH241 CK241:CL241 Y241:Z241">
    <cfRule type="cellIs" dxfId="1397" priority="1537" operator="equal">
      <formula>0</formula>
    </cfRule>
  </conditionalFormatting>
  <conditionalFormatting sqref="R241">
    <cfRule type="cellIs" dxfId="1396" priority="1536" operator="equal">
      <formula>"Si"</formula>
    </cfRule>
  </conditionalFormatting>
  <conditionalFormatting sqref="AE241">
    <cfRule type="cellIs" dxfId="1395" priority="1535" operator="equal">
      <formula>0</formula>
    </cfRule>
  </conditionalFormatting>
  <conditionalFormatting sqref="AF130:AJ133 E131:G131 R130:R133 E130:F130 D132:G133 I130:N133 U130:V133 AD130:AD133 BY130:BZ133 AN130:AP133 BA130:BE133 BH130:BM133 BO130:BO133 AR130:AW133 CB130:CC133 CE130:CF133 CH130:CH133 CK130:CL133 Y130:Z133">
    <cfRule type="cellIs" dxfId="1394" priority="1534" operator="equal">
      <formula>0</formula>
    </cfRule>
  </conditionalFormatting>
  <conditionalFormatting sqref="R130:R133">
    <cfRule type="cellIs" dxfId="1393" priority="1533" operator="equal">
      <formula>"Si"</formula>
    </cfRule>
  </conditionalFormatting>
  <conditionalFormatting sqref="AE130:AE133">
    <cfRule type="cellIs" dxfId="1392" priority="1532" operator="equal">
      <formula>0</formula>
    </cfRule>
  </conditionalFormatting>
  <conditionalFormatting sqref="AF134:AJ135 R134:R135 E134:G135 I134:N135 U134:V135 AD134:AD135 BY134:BZ135 AN134:AP135 BA134:BE135 BH134:BM135 BO134:BO135 AR134:AW135 CB134:CC135 CE134:CF135 CH134:CH135 CK134:CL135 Y134:Z135">
    <cfRule type="cellIs" dxfId="1391" priority="1531" operator="equal">
      <formula>0</formula>
    </cfRule>
  </conditionalFormatting>
  <conditionalFormatting sqref="R134:R135">
    <cfRule type="cellIs" dxfId="1390" priority="1530" operator="equal">
      <formula>"Si"</formula>
    </cfRule>
  </conditionalFormatting>
  <conditionalFormatting sqref="AE134:AE135">
    <cfRule type="cellIs" dxfId="1389" priority="1529" operator="equal">
      <formula>0</formula>
    </cfRule>
  </conditionalFormatting>
  <conditionalFormatting sqref="AF126:AJ129 R126:R129 E126:F127 E128:G129 I126:N129 U126:V129 AD126:AD129 BY126:BZ129 AN126:AP129 BA126:BE129 BH126:BM129 BO126:BO129 AR126:AW129 CB126:CC129 CE126:CF129 CH126:CH129 CK126:CL129 Y126:Z129">
    <cfRule type="cellIs" dxfId="1388" priority="1528" operator="equal">
      <formula>0</formula>
    </cfRule>
  </conditionalFormatting>
  <conditionalFormatting sqref="R126:R129">
    <cfRule type="cellIs" dxfId="1387" priority="1527" operator="equal">
      <formula>"Si"</formula>
    </cfRule>
  </conditionalFormatting>
  <conditionalFormatting sqref="AE126:AE129">
    <cfRule type="cellIs" dxfId="1386" priority="1526" operator="equal">
      <formula>0</formula>
    </cfRule>
  </conditionalFormatting>
  <conditionalFormatting sqref="AF122:AJ125 E122:F125 R122:R125 I122:N125 U122:V125 AD122:AD125 BY122:BZ125 AN122:AP125 BA122:BE125 BH122:BM125 BO122:BO125 AR122:AW125 CB122:CC125 CE122:CF125 CH122:CH125 CK122:CL125 Y122:Z125">
    <cfRule type="cellIs" dxfId="1385" priority="1525" operator="equal">
      <formula>0</formula>
    </cfRule>
  </conditionalFormatting>
  <conditionalFormatting sqref="R122:R125">
    <cfRule type="cellIs" dxfId="1384" priority="1524" operator="equal">
      <formula>"Si"</formula>
    </cfRule>
  </conditionalFormatting>
  <conditionalFormatting sqref="AE122:AE125">
    <cfRule type="cellIs" dxfId="1383" priority="1523" operator="equal">
      <formula>0</formula>
    </cfRule>
  </conditionalFormatting>
  <conditionalFormatting sqref="AF116:AJ119 D116:F116 E118:G118 R116:R119 E117:F117 E119:F119 I116:N119 U116:V119 AD116:AD119 BY116:BZ119 AN116:AP119 BA116:BE119 BH116:BM119 BO116:BO119 AR116:AW119 CB116:CC119 CE116:CF119 CH116:CH119 CK116:CL119 Y116:Z119">
    <cfRule type="cellIs" dxfId="1382" priority="1522" operator="equal">
      <formula>0</formula>
    </cfRule>
  </conditionalFormatting>
  <conditionalFormatting sqref="R116:R119">
    <cfRule type="cellIs" dxfId="1381" priority="1521" operator="equal">
      <formula>"Si"</formula>
    </cfRule>
  </conditionalFormatting>
  <conditionalFormatting sqref="AE116:AE119">
    <cfRule type="cellIs" dxfId="1380" priority="1520" operator="equal">
      <formula>0</formula>
    </cfRule>
  </conditionalFormatting>
  <conditionalFormatting sqref="AF120:AJ121 E120:F121 R120:R121 I120:N121 U120:V121 AD120:AD121 BY120:BZ121 AN120:AP121 BA120:BE121 BH120:BM121 BO120:BO121 AR120:AW121 CB120:CC121 CE120:CF121 CH120:CH121 CK120:CL121 Y120:Z121">
    <cfRule type="cellIs" dxfId="1379" priority="1519" operator="equal">
      <formula>0</formula>
    </cfRule>
  </conditionalFormatting>
  <conditionalFormatting sqref="R120:R121">
    <cfRule type="cellIs" dxfId="1378" priority="1518" operator="equal">
      <formula>"Si"</formula>
    </cfRule>
  </conditionalFormatting>
  <conditionalFormatting sqref="AE120:AE121">
    <cfRule type="cellIs" dxfId="1377" priority="1517" operator="equal">
      <formula>0</formula>
    </cfRule>
  </conditionalFormatting>
  <conditionalFormatting sqref="AF112:AJ115 E113:G113 R112:R115 E112:F112 E114:F115 I112:N115 U112:V115 AD112:AD115 BY112:BZ115 AN112:AP115 BA112:BE115 BH112:BM115 BO112:BO115 AR112:AW115 CB112:CC115 CE112:CF115 CH112:CH115 CK112:CL115 Y112:Z115">
    <cfRule type="cellIs" dxfId="1376" priority="1516" operator="equal">
      <formula>0</formula>
    </cfRule>
  </conditionalFormatting>
  <conditionalFormatting sqref="R112:R115">
    <cfRule type="cellIs" dxfId="1375" priority="1515" operator="equal">
      <formula>"Si"</formula>
    </cfRule>
  </conditionalFormatting>
  <conditionalFormatting sqref="AE112:AE115">
    <cfRule type="cellIs" dxfId="1374" priority="1514" operator="equal">
      <formula>0</formula>
    </cfRule>
  </conditionalFormatting>
  <conditionalFormatting sqref="G17:G20">
    <cfRule type="cellIs" dxfId="1373" priority="1493" operator="equal">
      <formula>0</formula>
    </cfRule>
  </conditionalFormatting>
  <conditionalFormatting sqref="D10:D11">
    <cfRule type="cellIs" dxfId="1372" priority="1513" operator="equal">
      <formula>0</formula>
    </cfRule>
  </conditionalFormatting>
  <conditionalFormatting sqref="D17">
    <cfRule type="cellIs" dxfId="1371" priority="1512" operator="equal">
      <formula>0</formula>
    </cfRule>
  </conditionalFormatting>
  <conditionalFormatting sqref="D18">
    <cfRule type="cellIs" dxfId="1370" priority="1511" operator="equal">
      <formula>0</formula>
    </cfRule>
  </conditionalFormatting>
  <conditionalFormatting sqref="D19">
    <cfRule type="cellIs" dxfId="1369" priority="1510" operator="equal">
      <formula>0</formula>
    </cfRule>
  </conditionalFormatting>
  <conditionalFormatting sqref="D20">
    <cfRule type="cellIs" dxfId="1368" priority="1509" operator="equal">
      <formula>0</formula>
    </cfRule>
  </conditionalFormatting>
  <conditionalFormatting sqref="D22:D27">
    <cfRule type="cellIs" dxfId="1367" priority="1508" operator="equal">
      <formula>0</formula>
    </cfRule>
  </conditionalFormatting>
  <conditionalFormatting sqref="D32:D80">
    <cfRule type="cellIs" dxfId="1366" priority="1507" operator="equal">
      <formula>0</formula>
    </cfRule>
  </conditionalFormatting>
  <conditionalFormatting sqref="D83:D103">
    <cfRule type="cellIs" dxfId="1365" priority="1506" operator="equal">
      <formula>0</formula>
    </cfRule>
  </conditionalFormatting>
  <conditionalFormatting sqref="D107:D112">
    <cfRule type="cellIs" dxfId="1364" priority="1505" operator="equal">
      <formula>0</formula>
    </cfRule>
  </conditionalFormatting>
  <conditionalFormatting sqref="D117:D130">
    <cfRule type="cellIs" dxfId="1363" priority="1504" operator="equal">
      <formula>0</formula>
    </cfRule>
  </conditionalFormatting>
  <conditionalFormatting sqref="D134">
    <cfRule type="cellIs" dxfId="1362" priority="1503" operator="equal">
      <formula>0</formula>
    </cfRule>
  </conditionalFormatting>
  <conditionalFormatting sqref="D81">
    <cfRule type="cellIs" dxfId="1361" priority="1502" operator="equal">
      <formula>0</formula>
    </cfRule>
  </conditionalFormatting>
  <conditionalFormatting sqref="D104">
    <cfRule type="cellIs" dxfId="1360" priority="1501" operator="equal">
      <formula>0</formula>
    </cfRule>
  </conditionalFormatting>
  <conditionalFormatting sqref="D105">
    <cfRule type="cellIs" dxfId="1359" priority="1500" operator="equal">
      <formula>0</formula>
    </cfRule>
  </conditionalFormatting>
  <conditionalFormatting sqref="D113">
    <cfRule type="cellIs" dxfId="1358" priority="1499" operator="equal">
      <formula>0</formula>
    </cfRule>
  </conditionalFormatting>
  <conditionalFormatting sqref="D114">
    <cfRule type="cellIs" dxfId="1357" priority="1498" operator="equal">
      <formula>0</formula>
    </cfRule>
  </conditionalFormatting>
  <conditionalFormatting sqref="D115">
    <cfRule type="cellIs" dxfId="1356" priority="1497" operator="equal">
      <formula>0</formula>
    </cfRule>
  </conditionalFormatting>
  <conditionalFormatting sqref="D131">
    <cfRule type="cellIs" dxfId="1355" priority="1496" operator="equal">
      <formula>0</formula>
    </cfRule>
  </conditionalFormatting>
  <conditionalFormatting sqref="D135">
    <cfRule type="cellIs" dxfId="1354" priority="1495" operator="equal">
      <formula>0</formula>
    </cfRule>
  </conditionalFormatting>
  <conditionalFormatting sqref="G22:G27">
    <cfRule type="cellIs" dxfId="1353" priority="1492" operator="equal">
      <formula>0</formula>
    </cfRule>
  </conditionalFormatting>
  <conditionalFormatting sqref="G32:G58">
    <cfRule type="cellIs" dxfId="1352" priority="1491" operator="equal">
      <formula>0</formula>
    </cfRule>
  </conditionalFormatting>
  <conditionalFormatting sqref="G59:G75">
    <cfRule type="cellIs" dxfId="1351" priority="1490" operator="equal">
      <formula>0</formula>
    </cfRule>
  </conditionalFormatting>
  <conditionalFormatting sqref="G77:G80">
    <cfRule type="cellIs" dxfId="1350" priority="1489" operator="equal">
      <formula>0</formula>
    </cfRule>
  </conditionalFormatting>
  <conditionalFormatting sqref="G82">
    <cfRule type="cellIs" dxfId="1349" priority="1488" operator="equal">
      <formula>0</formula>
    </cfRule>
  </conditionalFormatting>
  <conditionalFormatting sqref="G83">
    <cfRule type="cellIs" dxfId="1348" priority="1487" operator="equal">
      <formula>0</formula>
    </cfRule>
  </conditionalFormatting>
  <conditionalFormatting sqref="G85:G99">
    <cfRule type="cellIs" dxfId="1347" priority="1486" operator="equal">
      <formula>0</formula>
    </cfRule>
  </conditionalFormatting>
  <conditionalFormatting sqref="G102">
    <cfRule type="cellIs" dxfId="1346" priority="1485" operator="equal">
      <formula>0</formula>
    </cfRule>
  </conditionalFormatting>
  <conditionalFormatting sqref="G103">
    <cfRule type="cellIs" dxfId="1345" priority="1484" operator="equal">
      <formula>0</formula>
    </cfRule>
  </conditionalFormatting>
  <conditionalFormatting sqref="G106">
    <cfRule type="cellIs" dxfId="1344" priority="1483" operator="equal">
      <formula>0</formula>
    </cfRule>
  </conditionalFormatting>
  <conditionalFormatting sqref="G108:G112">
    <cfRule type="cellIs" dxfId="1343" priority="1482" operator="equal">
      <formula>0</formula>
    </cfRule>
  </conditionalFormatting>
  <conditionalFormatting sqref="G114:G117">
    <cfRule type="cellIs" dxfId="1342" priority="1481" operator="equal">
      <formula>0</formula>
    </cfRule>
  </conditionalFormatting>
  <conditionalFormatting sqref="G119:G127">
    <cfRule type="cellIs" dxfId="1341" priority="1480" operator="equal">
      <formula>0</formula>
    </cfRule>
  </conditionalFormatting>
  <conditionalFormatting sqref="G130">
    <cfRule type="cellIs" dxfId="1340" priority="1479" operator="equal">
      <formula>0</formula>
    </cfRule>
  </conditionalFormatting>
  <conditionalFormatting sqref="H7">
    <cfRule type="cellIs" dxfId="1339" priority="1477" operator="equal">
      <formula>0</formula>
    </cfRule>
  </conditionalFormatting>
  <conditionalFormatting sqref="H8:H135 H241">
    <cfRule type="cellIs" dxfId="1338" priority="1476" operator="equal">
      <formula>0</formula>
    </cfRule>
  </conditionalFormatting>
  <conditionalFormatting sqref="S7:S135 S241">
    <cfRule type="cellIs" dxfId="1337" priority="1474" operator="equal">
      <formula>"OND"</formula>
    </cfRule>
    <cfRule type="cellIs" dxfId="1336" priority="1475" operator="equal">
      <formula>"MND"</formula>
    </cfRule>
  </conditionalFormatting>
  <conditionalFormatting sqref="A7">
    <cfRule type="cellIs" dxfId="1335" priority="1473" operator="equal">
      <formula>0</formula>
    </cfRule>
  </conditionalFormatting>
  <conditionalFormatting sqref="A8:A135">
    <cfRule type="cellIs" dxfId="1334" priority="1472" operator="equal">
      <formula>0</formula>
    </cfRule>
  </conditionalFormatting>
  <conditionalFormatting sqref="AC136 S136 Q136">
    <cfRule type="cellIs" dxfId="1333" priority="1471" operator="equal">
      <formula>0</formula>
    </cfRule>
  </conditionalFormatting>
  <conditionalFormatting sqref="AF136:AJ136 E136:F136 R136 I136:N136 U136:V136 AD136 BY136:BZ136 AN136:AP136 BA136:BE136 BH136:BM136 BO136 AR136:AW136 CB136:CC136 CE136:CF136 CH136 CK136:CL136 Y136:Z136">
    <cfRule type="cellIs" dxfId="1332" priority="1470" operator="equal">
      <formula>0</formula>
    </cfRule>
  </conditionalFormatting>
  <conditionalFormatting sqref="R136">
    <cfRule type="cellIs" dxfId="1331" priority="1469" operator="equal">
      <formula>"Si"</formula>
    </cfRule>
  </conditionalFormatting>
  <conditionalFormatting sqref="AE136">
    <cfRule type="cellIs" dxfId="1330" priority="1468" operator="equal">
      <formula>0</formula>
    </cfRule>
  </conditionalFormatting>
  <conditionalFormatting sqref="D136">
    <cfRule type="cellIs" dxfId="1329" priority="1467" operator="equal">
      <formula>0</formula>
    </cfRule>
  </conditionalFormatting>
  <conditionalFormatting sqref="G136">
    <cfRule type="cellIs" dxfId="1328" priority="1466" operator="equal">
      <formula>0</formula>
    </cfRule>
  </conditionalFormatting>
  <conditionalFormatting sqref="H136">
    <cfRule type="cellIs" dxfId="1327" priority="1465" operator="equal">
      <formula>0</formula>
    </cfRule>
  </conditionalFormatting>
  <conditionalFormatting sqref="S136">
    <cfRule type="cellIs" dxfId="1326" priority="1463" operator="equal">
      <formula>"OND"</formula>
    </cfRule>
    <cfRule type="cellIs" dxfId="1325" priority="1464" operator="equal">
      <formula>"MND"</formula>
    </cfRule>
  </conditionalFormatting>
  <conditionalFormatting sqref="A136 A138 A140 A142 A144 A146 A148 A150 A152 A154 A156 A158 A160 A162 A164 A166 A168 A170 A172 A174 A176 A178 A180 A182 A184 A186 A188 A190 A192 A194 A196 A198 A200 A202 A204 A206 A208 A210 A212 A214 A216 A218 A220 A222 A224 A226 A228 A230 A232 A234 A236 A238 A240">
    <cfRule type="cellIs" dxfId="1324" priority="1462" operator="equal">
      <formula>0</formula>
    </cfRule>
  </conditionalFormatting>
  <conditionalFormatting sqref="AC240 S240 Q240">
    <cfRule type="cellIs" dxfId="1323" priority="1461" operator="equal">
      <formula>0</formula>
    </cfRule>
  </conditionalFormatting>
  <conditionalFormatting sqref="AF240:AJ240 E240:F240 R240 I240:N240 U240:V240 AD240 BY240:BZ240 AN240:AP240 BA240:BE240 BH240:BM240 BO240 AR240:AW240 CB240:CC240 CE240:CF240 CH240 CK240:CL240 Y240:Z240">
    <cfRule type="cellIs" dxfId="1322" priority="1460" operator="equal">
      <formula>0</formula>
    </cfRule>
  </conditionalFormatting>
  <conditionalFormatting sqref="R240">
    <cfRule type="cellIs" dxfId="1321" priority="1459" operator="equal">
      <formula>"Si"</formula>
    </cfRule>
  </conditionalFormatting>
  <conditionalFormatting sqref="AE240">
    <cfRule type="cellIs" dxfId="1320" priority="1458" operator="equal">
      <formula>0</formula>
    </cfRule>
  </conditionalFormatting>
  <conditionalFormatting sqref="H240">
    <cfRule type="cellIs" dxfId="1319" priority="1455" operator="equal">
      <formula>0</formula>
    </cfRule>
  </conditionalFormatting>
  <conditionalFormatting sqref="S240">
    <cfRule type="cellIs" dxfId="1318" priority="1453" operator="equal">
      <formula>"OND"</formula>
    </cfRule>
    <cfRule type="cellIs" dxfId="1317" priority="1454" operator="equal">
      <formula>"MND"</formula>
    </cfRule>
  </conditionalFormatting>
  <conditionalFormatting sqref="H175">
    <cfRule type="cellIs" dxfId="1316" priority="1255" operator="equal">
      <formula>0</formula>
    </cfRule>
  </conditionalFormatting>
  <conditionalFormatting sqref="AC239 S239 Q239">
    <cfRule type="cellIs" dxfId="1315" priority="1451" operator="equal">
      <formula>0</formula>
    </cfRule>
  </conditionalFormatting>
  <conditionalFormatting sqref="AF239:AJ239 E239:F239 R239 I239:N239 U239:V239 AD239 BY239:BZ239 AN239:AP239 BA239:BE239 BH239:BM239 BO239 AR239:AW239 CB239:CC239 CE239:CF239 CH239 CK239:CL239 Y239:Z239">
    <cfRule type="cellIs" dxfId="1314" priority="1450" operator="equal">
      <formula>0</formula>
    </cfRule>
  </conditionalFormatting>
  <conditionalFormatting sqref="R239">
    <cfRule type="cellIs" dxfId="1313" priority="1449" operator="equal">
      <formula>"Si"</formula>
    </cfRule>
  </conditionalFormatting>
  <conditionalFormatting sqref="AE239">
    <cfRule type="cellIs" dxfId="1312" priority="1448" operator="equal">
      <formula>0</formula>
    </cfRule>
  </conditionalFormatting>
  <conditionalFormatting sqref="H239">
    <cfRule type="cellIs" dxfId="1311" priority="1445" operator="equal">
      <formula>0</formula>
    </cfRule>
  </conditionalFormatting>
  <conditionalFormatting sqref="S239">
    <cfRule type="cellIs" dxfId="1310" priority="1443" operator="equal">
      <formula>"OND"</formula>
    </cfRule>
    <cfRule type="cellIs" dxfId="1309" priority="1444" operator="equal">
      <formula>"MND"</formula>
    </cfRule>
  </conditionalFormatting>
  <conditionalFormatting sqref="H174">
    <cfRule type="cellIs" dxfId="1308" priority="1245" operator="equal">
      <formula>0</formula>
    </cfRule>
  </conditionalFormatting>
  <conditionalFormatting sqref="AC238 S238 Q238">
    <cfRule type="cellIs" dxfId="1307" priority="1441" operator="equal">
      <formula>0</formula>
    </cfRule>
  </conditionalFormatting>
  <conditionalFormatting sqref="AF238:AJ238 E238:F238 R238 I238:N238 U238:V238 AD238 BY238:BZ238 AN238:AP238 BA238:BE238 BH238:BM238 BO238 AR238:AW238 CB238:CC238 CE238:CF238 CH238 CK238:CL238 Y238:Z238">
    <cfRule type="cellIs" dxfId="1306" priority="1440" operator="equal">
      <formula>0</formula>
    </cfRule>
  </conditionalFormatting>
  <conditionalFormatting sqref="R238">
    <cfRule type="cellIs" dxfId="1305" priority="1439" operator="equal">
      <formula>"Si"</formula>
    </cfRule>
  </conditionalFormatting>
  <conditionalFormatting sqref="AE238">
    <cfRule type="cellIs" dxfId="1304" priority="1438" operator="equal">
      <formula>0</formula>
    </cfRule>
  </conditionalFormatting>
  <conditionalFormatting sqref="H238">
    <cfRule type="cellIs" dxfId="1303" priority="1435" operator="equal">
      <formula>0</formula>
    </cfRule>
  </conditionalFormatting>
  <conditionalFormatting sqref="S238">
    <cfRule type="cellIs" dxfId="1302" priority="1433" operator="equal">
      <formula>"OND"</formula>
    </cfRule>
    <cfRule type="cellIs" dxfId="1301" priority="1434" operator="equal">
      <formula>"MND"</formula>
    </cfRule>
  </conditionalFormatting>
  <conditionalFormatting sqref="H173">
    <cfRule type="cellIs" dxfId="1300" priority="1235" operator="equal">
      <formula>0</formula>
    </cfRule>
  </conditionalFormatting>
  <conditionalFormatting sqref="AC237 S237 Q237">
    <cfRule type="cellIs" dxfId="1299" priority="1431" operator="equal">
      <formula>0</formula>
    </cfRule>
  </conditionalFormatting>
  <conditionalFormatting sqref="AF237:AJ237 E237:F237 R237 I237:N237 U237:V237 AD237 BY237:BZ237 AN237:AP237 BA237:BE237 BH237:BM237 BO237 AR237:AW237 CB237:CC237 CE237:CF237 CH237 CK237:CL237 Y237:Z237">
    <cfRule type="cellIs" dxfId="1298" priority="1430" operator="equal">
      <formula>0</formula>
    </cfRule>
  </conditionalFormatting>
  <conditionalFormatting sqref="R237">
    <cfRule type="cellIs" dxfId="1297" priority="1429" operator="equal">
      <formula>"Si"</formula>
    </cfRule>
  </conditionalFormatting>
  <conditionalFormatting sqref="AE237">
    <cfRule type="cellIs" dxfId="1296" priority="1428" operator="equal">
      <formula>0</formula>
    </cfRule>
  </conditionalFormatting>
  <conditionalFormatting sqref="AC177 S177 Q177">
    <cfRule type="cellIs" dxfId="1295" priority="1281" operator="equal">
      <formula>0</formula>
    </cfRule>
  </conditionalFormatting>
  <conditionalFormatting sqref="H237">
    <cfRule type="cellIs" dxfId="1294" priority="1425" operator="equal">
      <formula>0</formula>
    </cfRule>
  </conditionalFormatting>
  <conditionalFormatting sqref="S237">
    <cfRule type="cellIs" dxfId="1293" priority="1423" operator="equal">
      <formula>"OND"</formula>
    </cfRule>
    <cfRule type="cellIs" dxfId="1292" priority="1424" operator="equal">
      <formula>"MND"</formula>
    </cfRule>
  </conditionalFormatting>
  <conditionalFormatting sqref="H172">
    <cfRule type="cellIs" dxfId="1291" priority="1225" operator="equal">
      <formula>0</formula>
    </cfRule>
  </conditionalFormatting>
  <conditionalFormatting sqref="AC236 S236 Q236">
    <cfRule type="cellIs" dxfId="1290" priority="1421" operator="equal">
      <formula>0</formula>
    </cfRule>
  </conditionalFormatting>
  <conditionalFormatting sqref="AF236:AJ236 E236:F236 R236 I236:N236 U236:V236 AD236 BY236:BZ236 AN236:AP236 BA236:BE236 BH236:BM236 BO236 AR236:AW236 CB236:CC236 CE236:CF236 CH236 CK236:CL236 Y236:Z236">
    <cfRule type="cellIs" dxfId="1289" priority="1420" operator="equal">
      <formula>0</formula>
    </cfRule>
  </conditionalFormatting>
  <conditionalFormatting sqref="R236">
    <cfRule type="cellIs" dxfId="1288" priority="1419" operator="equal">
      <formula>"Si"</formula>
    </cfRule>
  </conditionalFormatting>
  <conditionalFormatting sqref="AE236">
    <cfRule type="cellIs" dxfId="1287" priority="1418" operator="equal">
      <formula>0</formula>
    </cfRule>
  </conditionalFormatting>
  <conditionalFormatting sqref="H236">
    <cfRule type="cellIs" dxfId="1286" priority="1415" operator="equal">
      <formula>0</formula>
    </cfRule>
  </conditionalFormatting>
  <conditionalFormatting sqref="S236">
    <cfRule type="cellIs" dxfId="1285" priority="1413" operator="equal">
      <formula>"OND"</formula>
    </cfRule>
    <cfRule type="cellIs" dxfId="1284" priority="1414" operator="equal">
      <formula>"MND"</formula>
    </cfRule>
  </conditionalFormatting>
  <conditionalFormatting sqref="H171">
    <cfRule type="cellIs" dxfId="1283" priority="1215" operator="equal">
      <formula>0</formula>
    </cfRule>
  </conditionalFormatting>
  <conditionalFormatting sqref="AC235 S235 Q235">
    <cfRule type="cellIs" dxfId="1282" priority="1411" operator="equal">
      <formula>0</formula>
    </cfRule>
  </conditionalFormatting>
  <conditionalFormatting sqref="AF235:AJ235 E235:F235 R235 I235:N235 U235:V235 AD235 BY235:BZ235 AN235:AP235 BA235:BE235 BH235:BM235 BO235 AR235:AW235 CB235:CC235 CE235:CF235 CH235 CK235:CL235 Y235:Z235">
    <cfRule type="cellIs" dxfId="1281" priority="1410" operator="equal">
      <formula>0</formula>
    </cfRule>
  </conditionalFormatting>
  <conditionalFormatting sqref="R235">
    <cfRule type="cellIs" dxfId="1280" priority="1409" operator="equal">
      <formula>"Si"</formula>
    </cfRule>
  </conditionalFormatting>
  <conditionalFormatting sqref="AE235">
    <cfRule type="cellIs" dxfId="1279" priority="1408" operator="equal">
      <formula>0</formula>
    </cfRule>
  </conditionalFormatting>
  <conditionalFormatting sqref="H235">
    <cfRule type="cellIs" dxfId="1278" priority="1405" operator="equal">
      <formula>0</formula>
    </cfRule>
  </conditionalFormatting>
  <conditionalFormatting sqref="S235">
    <cfRule type="cellIs" dxfId="1277" priority="1403" operator="equal">
      <formula>"OND"</formula>
    </cfRule>
    <cfRule type="cellIs" dxfId="1276" priority="1404" operator="equal">
      <formula>"MND"</formula>
    </cfRule>
  </conditionalFormatting>
  <conditionalFormatting sqref="H170">
    <cfRule type="cellIs" dxfId="1275" priority="1205" operator="equal">
      <formula>0</formula>
    </cfRule>
  </conditionalFormatting>
  <conditionalFormatting sqref="AC234 S234 Q234">
    <cfRule type="cellIs" dxfId="1274" priority="1401" operator="equal">
      <formula>0</formula>
    </cfRule>
  </conditionalFormatting>
  <conditionalFormatting sqref="AF234:AJ234 E234:F234 R234 I234:N234 U234:V234 AD234 BY234:BZ234 AN234:AP234 BA234:BE234 BH234:BM234 BO234 AR234:AW234 CB234:CC234 CE234:CF234 CH234 CK234:CL234 Y234:Z234">
    <cfRule type="cellIs" dxfId="1273" priority="1400" operator="equal">
      <formula>0</formula>
    </cfRule>
  </conditionalFormatting>
  <conditionalFormatting sqref="R234">
    <cfRule type="cellIs" dxfId="1272" priority="1399" operator="equal">
      <formula>"Si"</formula>
    </cfRule>
  </conditionalFormatting>
  <conditionalFormatting sqref="AE234">
    <cfRule type="cellIs" dxfId="1271" priority="1398" operator="equal">
      <formula>0</formula>
    </cfRule>
  </conditionalFormatting>
  <conditionalFormatting sqref="H234">
    <cfRule type="cellIs" dxfId="1270" priority="1395" operator="equal">
      <formula>0</formula>
    </cfRule>
  </conditionalFormatting>
  <conditionalFormatting sqref="S234">
    <cfRule type="cellIs" dxfId="1269" priority="1393" operator="equal">
      <formula>"OND"</formula>
    </cfRule>
    <cfRule type="cellIs" dxfId="1268" priority="1394" operator="equal">
      <formula>"MND"</formula>
    </cfRule>
  </conditionalFormatting>
  <conditionalFormatting sqref="H169">
    <cfRule type="cellIs" dxfId="1267" priority="1195" operator="equal">
      <formula>0</formula>
    </cfRule>
  </conditionalFormatting>
  <conditionalFormatting sqref="AC233 S233 Q233">
    <cfRule type="cellIs" dxfId="1266" priority="1391" operator="equal">
      <formula>0</formula>
    </cfRule>
  </conditionalFormatting>
  <conditionalFormatting sqref="AF233:AJ233 E233:F233 R233 I233:N233 U233:V233 AD233 BY233:BZ233 AN233:AP233 BA233:BE233 BH233:BM233 BO233 AR233:AW233 CB233:CC233 CE233:CF233 CH233 CK233:CL233 Y233:Z233">
    <cfRule type="cellIs" dxfId="1265" priority="1390" operator="equal">
      <formula>0</formula>
    </cfRule>
  </conditionalFormatting>
  <conditionalFormatting sqref="R233">
    <cfRule type="cellIs" dxfId="1264" priority="1389" operator="equal">
      <formula>"Si"</formula>
    </cfRule>
  </conditionalFormatting>
  <conditionalFormatting sqref="AE233">
    <cfRule type="cellIs" dxfId="1263" priority="1388" operator="equal">
      <formula>0</formula>
    </cfRule>
  </conditionalFormatting>
  <conditionalFormatting sqref="H233">
    <cfRule type="cellIs" dxfId="1262" priority="1385" operator="equal">
      <formula>0</formula>
    </cfRule>
  </conditionalFormatting>
  <conditionalFormatting sqref="S233">
    <cfRule type="cellIs" dxfId="1261" priority="1383" operator="equal">
      <formula>"OND"</formula>
    </cfRule>
    <cfRule type="cellIs" dxfId="1260" priority="1384" operator="equal">
      <formula>"MND"</formula>
    </cfRule>
  </conditionalFormatting>
  <conditionalFormatting sqref="H168">
    <cfRule type="cellIs" dxfId="1259" priority="1185" operator="equal">
      <formula>0</formula>
    </cfRule>
  </conditionalFormatting>
  <conditionalFormatting sqref="AC232 S232 Q232">
    <cfRule type="cellIs" dxfId="1258" priority="1381" operator="equal">
      <formula>0</formula>
    </cfRule>
  </conditionalFormatting>
  <conditionalFormatting sqref="AF232:AJ232 E232:F232 R232 I232:N232 U232:V232 AD232 BY232:BZ232 AN232:AP232 BA232:BE232 BH232:BM232 BO232 AR232:AW232 CB232:CC232 CE232:CF232 CH232 CK232:CL232 Y232:Z232">
    <cfRule type="cellIs" dxfId="1257" priority="1380" operator="equal">
      <formula>0</formula>
    </cfRule>
  </conditionalFormatting>
  <conditionalFormatting sqref="R232">
    <cfRule type="cellIs" dxfId="1256" priority="1379" operator="equal">
      <formula>"Si"</formula>
    </cfRule>
  </conditionalFormatting>
  <conditionalFormatting sqref="AE232">
    <cfRule type="cellIs" dxfId="1255" priority="1378" operator="equal">
      <formula>0</formula>
    </cfRule>
  </conditionalFormatting>
  <conditionalFormatting sqref="H232">
    <cfRule type="cellIs" dxfId="1254" priority="1375" operator="equal">
      <formula>0</formula>
    </cfRule>
  </conditionalFormatting>
  <conditionalFormatting sqref="S232">
    <cfRule type="cellIs" dxfId="1253" priority="1373" operator="equal">
      <formula>"OND"</formula>
    </cfRule>
    <cfRule type="cellIs" dxfId="1252" priority="1374" operator="equal">
      <formula>"MND"</formula>
    </cfRule>
  </conditionalFormatting>
  <conditionalFormatting sqref="H167">
    <cfRule type="cellIs" dxfId="1251" priority="1175" operator="equal">
      <formula>0</formula>
    </cfRule>
  </conditionalFormatting>
  <conditionalFormatting sqref="AC231 S231 Q231">
    <cfRule type="cellIs" dxfId="1250" priority="1371" operator="equal">
      <formula>0</formula>
    </cfRule>
  </conditionalFormatting>
  <conditionalFormatting sqref="AF231:AJ231 E231:F231 R231 I231:N231 U231:V231 AD231 BY231:BZ231 AN231:AP231 BA231:BE231 BH231:BM231 BO231 AR231:AW231 CB231:CC231 CE231:CF231 CH231 CK231:CL231 Y231:Z231">
    <cfRule type="cellIs" dxfId="1249" priority="1370" operator="equal">
      <formula>0</formula>
    </cfRule>
  </conditionalFormatting>
  <conditionalFormatting sqref="R231">
    <cfRule type="cellIs" dxfId="1248" priority="1369" operator="equal">
      <formula>"Si"</formula>
    </cfRule>
  </conditionalFormatting>
  <conditionalFormatting sqref="AE231">
    <cfRule type="cellIs" dxfId="1247" priority="1368" operator="equal">
      <formula>0</formula>
    </cfRule>
  </conditionalFormatting>
  <conditionalFormatting sqref="H231">
    <cfRule type="cellIs" dxfId="1246" priority="1365" operator="equal">
      <formula>0</formula>
    </cfRule>
  </conditionalFormatting>
  <conditionalFormatting sqref="S231">
    <cfRule type="cellIs" dxfId="1245" priority="1363" operator="equal">
      <formula>"OND"</formula>
    </cfRule>
    <cfRule type="cellIs" dxfId="1244" priority="1364" operator="equal">
      <formula>"MND"</formula>
    </cfRule>
  </conditionalFormatting>
  <conditionalFormatting sqref="H166">
    <cfRule type="cellIs" dxfId="1243" priority="1165" operator="equal">
      <formula>0</formula>
    </cfRule>
  </conditionalFormatting>
  <conditionalFormatting sqref="AC230 S230 Q230">
    <cfRule type="cellIs" dxfId="1242" priority="1361" operator="equal">
      <formula>0</formula>
    </cfRule>
  </conditionalFormatting>
  <conditionalFormatting sqref="AF230:AJ230 E230:F230 R230 I230:N230 U230:V230 AD230 BY230:BZ230 AN230:AP230 BA230:BE230 BH230:BM230 BO230 AR230:AW230 CB230:CC230 CE230:CF230 CH230 CK230:CL230 Y230:Z230">
    <cfRule type="cellIs" dxfId="1241" priority="1360" operator="equal">
      <formula>0</formula>
    </cfRule>
  </conditionalFormatting>
  <conditionalFormatting sqref="R230">
    <cfRule type="cellIs" dxfId="1240" priority="1359" operator="equal">
      <formula>"Si"</formula>
    </cfRule>
  </conditionalFormatting>
  <conditionalFormatting sqref="AE230">
    <cfRule type="cellIs" dxfId="1239" priority="1358" operator="equal">
      <formula>0</formula>
    </cfRule>
  </conditionalFormatting>
  <conditionalFormatting sqref="H230">
    <cfRule type="cellIs" dxfId="1238" priority="1355" operator="equal">
      <formula>0</formula>
    </cfRule>
  </conditionalFormatting>
  <conditionalFormatting sqref="S230">
    <cfRule type="cellIs" dxfId="1237" priority="1353" operator="equal">
      <formula>"OND"</formula>
    </cfRule>
    <cfRule type="cellIs" dxfId="1236" priority="1354" operator="equal">
      <formula>"MND"</formula>
    </cfRule>
  </conditionalFormatting>
  <conditionalFormatting sqref="H165">
    <cfRule type="cellIs" dxfId="1235" priority="1155" operator="equal">
      <formula>0</formula>
    </cfRule>
  </conditionalFormatting>
  <conditionalFormatting sqref="AC229 S229 Q229">
    <cfRule type="cellIs" dxfId="1234" priority="1351" operator="equal">
      <formula>0</formula>
    </cfRule>
  </conditionalFormatting>
  <conditionalFormatting sqref="AF229:AJ229 E229:F229 R229 I229:N229 U229:V229 AD229 BY229:BZ229 AN229:AP229 BA229:BE229 BH229:BM229 BO229 AR229:AW229 CB229:CC229 CE229:CF229 CH229 CK229:CL229 Y229:Z229">
    <cfRule type="cellIs" dxfId="1233" priority="1350" operator="equal">
      <formula>0</formula>
    </cfRule>
  </conditionalFormatting>
  <conditionalFormatting sqref="R229">
    <cfRule type="cellIs" dxfId="1232" priority="1349" operator="equal">
      <formula>"Si"</formula>
    </cfRule>
  </conditionalFormatting>
  <conditionalFormatting sqref="AE229">
    <cfRule type="cellIs" dxfId="1231" priority="1348" operator="equal">
      <formula>0</formula>
    </cfRule>
  </conditionalFormatting>
  <conditionalFormatting sqref="H229">
    <cfRule type="cellIs" dxfId="1230" priority="1345" operator="equal">
      <formula>0</formula>
    </cfRule>
  </conditionalFormatting>
  <conditionalFormatting sqref="S229">
    <cfRule type="cellIs" dxfId="1229" priority="1343" operator="equal">
      <formula>"OND"</formula>
    </cfRule>
    <cfRule type="cellIs" dxfId="1228" priority="1344" operator="equal">
      <formula>"MND"</formula>
    </cfRule>
  </conditionalFormatting>
  <conditionalFormatting sqref="H164">
    <cfRule type="cellIs" dxfId="1227" priority="1145" operator="equal">
      <formula>0</formula>
    </cfRule>
  </conditionalFormatting>
  <conditionalFormatting sqref="AC197 S197 Q197">
    <cfRule type="cellIs" dxfId="1226" priority="1341" operator="equal">
      <formula>0</formula>
    </cfRule>
  </conditionalFormatting>
  <conditionalFormatting sqref="AF197:AJ197 E197:F197 R197 I197:N197 U197:V197 AD197 BY197:BZ197 AN197:AP197 BA197:BE197 BH197:BM197 BO197 AR197:AW197 CB197:CC197 CE197:CF197 CH197 CK197:CL197 Y197:Z197">
    <cfRule type="cellIs" dxfId="1225" priority="1340" operator="equal">
      <formula>0</formula>
    </cfRule>
  </conditionalFormatting>
  <conditionalFormatting sqref="R197">
    <cfRule type="cellIs" dxfId="1224" priority="1339" operator="equal">
      <formula>"Si"</formula>
    </cfRule>
  </conditionalFormatting>
  <conditionalFormatting sqref="AE197">
    <cfRule type="cellIs" dxfId="1223" priority="1338" operator="equal">
      <formula>0</formula>
    </cfRule>
  </conditionalFormatting>
  <conditionalFormatting sqref="H197">
    <cfRule type="cellIs" dxfId="1222" priority="1335" operator="equal">
      <formula>0</formula>
    </cfRule>
  </conditionalFormatting>
  <conditionalFormatting sqref="S197">
    <cfRule type="cellIs" dxfId="1221" priority="1333" operator="equal">
      <formula>"OND"</formula>
    </cfRule>
    <cfRule type="cellIs" dxfId="1220" priority="1334" operator="equal">
      <formula>"MND"</formula>
    </cfRule>
  </conditionalFormatting>
  <conditionalFormatting sqref="H163">
    <cfRule type="cellIs" dxfId="1219" priority="1135" operator="equal">
      <formula>0</formula>
    </cfRule>
  </conditionalFormatting>
  <conditionalFormatting sqref="AC182 S182 Q182">
    <cfRule type="cellIs" dxfId="1218" priority="1331" operator="equal">
      <formula>0</formula>
    </cfRule>
  </conditionalFormatting>
  <conditionalFormatting sqref="AF182:AJ182 E182:F182 R182 I182:N182 U182:V182 AD182 BY182:BZ182 AN182:AP182 BA182:BE182 BH182:BM182 BO182 AR182:AW182 CB182:CC182 CE182:CF182 CH182 CK182:CL182 Y182:Z182">
    <cfRule type="cellIs" dxfId="1217" priority="1330" operator="equal">
      <formula>0</formula>
    </cfRule>
  </conditionalFormatting>
  <conditionalFormatting sqref="R182">
    <cfRule type="cellIs" dxfId="1216" priority="1329" operator="equal">
      <formula>"Si"</formula>
    </cfRule>
  </conditionalFormatting>
  <conditionalFormatting sqref="AE182">
    <cfRule type="cellIs" dxfId="1215" priority="1328" operator="equal">
      <formula>0</formula>
    </cfRule>
  </conditionalFormatting>
  <conditionalFormatting sqref="H182">
    <cfRule type="cellIs" dxfId="1214" priority="1325" operator="equal">
      <formula>0</formula>
    </cfRule>
  </conditionalFormatting>
  <conditionalFormatting sqref="S182">
    <cfRule type="cellIs" dxfId="1213" priority="1323" operator="equal">
      <formula>"OND"</formula>
    </cfRule>
    <cfRule type="cellIs" dxfId="1212" priority="1324" operator="equal">
      <formula>"MND"</formula>
    </cfRule>
  </conditionalFormatting>
  <conditionalFormatting sqref="H162">
    <cfRule type="cellIs" dxfId="1211" priority="1125" operator="equal">
      <formula>0</formula>
    </cfRule>
  </conditionalFormatting>
  <conditionalFormatting sqref="AC181 S181 Q181">
    <cfRule type="cellIs" dxfId="1210" priority="1321" operator="equal">
      <formula>0</formula>
    </cfRule>
  </conditionalFormatting>
  <conditionalFormatting sqref="AF181:AJ181 E181:F181 R181 I181:N181 U181:V181 AD181 BY181:BZ181 AN181:AP181 BA181:BE181 BH181:BM181 BO181 AR181:AW181 CB181:CC181 CE181:CF181 CH181 CK181:CL181 Y181:Z181">
    <cfRule type="cellIs" dxfId="1209" priority="1320" operator="equal">
      <formula>0</formula>
    </cfRule>
  </conditionalFormatting>
  <conditionalFormatting sqref="R181">
    <cfRule type="cellIs" dxfId="1208" priority="1319" operator="equal">
      <formula>"Si"</formula>
    </cfRule>
  </conditionalFormatting>
  <conditionalFormatting sqref="AE181">
    <cfRule type="cellIs" dxfId="1207" priority="1318" operator="equal">
      <formula>0</formula>
    </cfRule>
  </conditionalFormatting>
  <conditionalFormatting sqref="H181">
    <cfRule type="cellIs" dxfId="1206" priority="1315" operator="equal">
      <formula>0</formula>
    </cfRule>
  </conditionalFormatting>
  <conditionalFormatting sqref="S181">
    <cfRule type="cellIs" dxfId="1205" priority="1313" operator="equal">
      <formula>"OND"</formula>
    </cfRule>
    <cfRule type="cellIs" dxfId="1204" priority="1314" operator="equal">
      <formula>"MND"</formula>
    </cfRule>
  </conditionalFormatting>
  <conditionalFormatting sqref="H161">
    <cfRule type="cellIs" dxfId="1203" priority="1115" operator="equal">
      <formula>0</formula>
    </cfRule>
  </conditionalFormatting>
  <conditionalFormatting sqref="AC180 S180 Q180">
    <cfRule type="cellIs" dxfId="1202" priority="1311" operator="equal">
      <formula>0</formula>
    </cfRule>
  </conditionalFormatting>
  <conditionalFormatting sqref="AF180:AJ180 E180:F180 R180 I180:N180 U180:V180 AD180 BY180:BZ180 AN180:AP180 BA180:BE180 BH180:BM180 BO180 AR180:AW180 CB180:CC180 CE180:CF180 CH180 CK180:CL180 Y180:Z180">
    <cfRule type="cellIs" dxfId="1201" priority="1310" operator="equal">
      <formula>0</formula>
    </cfRule>
  </conditionalFormatting>
  <conditionalFormatting sqref="R180">
    <cfRule type="cellIs" dxfId="1200" priority="1309" operator="equal">
      <formula>"Si"</formula>
    </cfRule>
  </conditionalFormatting>
  <conditionalFormatting sqref="AE180">
    <cfRule type="cellIs" dxfId="1199" priority="1308" operator="equal">
      <formula>0</formula>
    </cfRule>
  </conditionalFormatting>
  <conditionalFormatting sqref="H180">
    <cfRule type="cellIs" dxfId="1198" priority="1305" operator="equal">
      <formula>0</formula>
    </cfRule>
  </conditionalFormatting>
  <conditionalFormatting sqref="S180">
    <cfRule type="cellIs" dxfId="1197" priority="1303" operator="equal">
      <formula>"OND"</formula>
    </cfRule>
    <cfRule type="cellIs" dxfId="1196" priority="1304" operator="equal">
      <formula>"MND"</formula>
    </cfRule>
  </conditionalFormatting>
  <conditionalFormatting sqref="H160">
    <cfRule type="cellIs" dxfId="1195" priority="1105" operator="equal">
      <formula>0</formula>
    </cfRule>
  </conditionalFormatting>
  <conditionalFormatting sqref="AC179 S179 Q179">
    <cfRule type="cellIs" dxfId="1194" priority="1301" operator="equal">
      <formula>0</formula>
    </cfRule>
  </conditionalFormatting>
  <conditionalFormatting sqref="AF179:AJ179 E179:F179 R179 I179:N179 U179:V179 AD179 BY179:BZ179 AN179:AP179 BA179:BE179 BH179:BM179 BO179 AR179:AW179 CB179:CC179 CE179:CF179 CH179 CK179:CL179 Y179:Z179">
    <cfRule type="cellIs" dxfId="1193" priority="1300" operator="equal">
      <formula>0</formula>
    </cfRule>
  </conditionalFormatting>
  <conditionalFormatting sqref="R179">
    <cfRule type="cellIs" dxfId="1192" priority="1299" operator="equal">
      <formula>"Si"</formula>
    </cfRule>
  </conditionalFormatting>
  <conditionalFormatting sqref="AE179">
    <cfRule type="cellIs" dxfId="1191" priority="1298" operator="equal">
      <formula>0</formula>
    </cfRule>
  </conditionalFormatting>
  <conditionalFormatting sqref="H179">
    <cfRule type="cellIs" dxfId="1190" priority="1295" operator="equal">
      <formula>0</formula>
    </cfRule>
  </conditionalFormatting>
  <conditionalFormatting sqref="S179">
    <cfRule type="cellIs" dxfId="1189" priority="1293" operator="equal">
      <formula>"OND"</formula>
    </cfRule>
    <cfRule type="cellIs" dxfId="1188" priority="1294" operator="equal">
      <formula>"MND"</formula>
    </cfRule>
  </conditionalFormatting>
  <conditionalFormatting sqref="H159">
    <cfRule type="cellIs" dxfId="1187" priority="1095" operator="equal">
      <formula>0</formula>
    </cfRule>
  </conditionalFormatting>
  <conditionalFormatting sqref="AC178 S178 Q178">
    <cfRule type="cellIs" dxfId="1186" priority="1291" operator="equal">
      <formula>0</formula>
    </cfRule>
  </conditionalFormatting>
  <conditionalFormatting sqref="AF178:AJ178 E178:F178 R178 I178:N178 U178:V178 AD178 BY178:BZ178 AN178:AP178 BA178:BE178 BH178:BM178 BO178 AR178:AW178 CB178:CC178 CE178:CF178 CH178 CK178:CL178 Y178:Z178">
    <cfRule type="cellIs" dxfId="1185" priority="1290" operator="equal">
      <formula>0</formula>
    </cfRule>
  </conditionalFormatting>
  <conditionalFormatting sqref="R178">
    <cfRule type="cellIs" dxfId="1184" priority="1289" operator="equal">
      <formula>"Si"</formula>
    </cfRule>
  </conditionalFormatting>
  <conditionalFormatting sqref="AE178">
    <cfRule type="cellIs" dxfId="1183" priority="1288" operator="equal">
      <formula>0</formula>
    </cfRule>
  </conditionalFormatting>
  <conditionalFormatting sqref="H178">
    <cfRule type="cellIs" dxfId="1182" priority="1285" operator="equal">
      <formula>0</formula>
    </cfRule>
  </conditionalFormatting>
  <conditionalFormatting sqref="S178">
    <cfRule type="cellIs" dxfId="1181" priority="1283" operator="equal">
      <formula>"OND"</formula>
    </cfRule>
    <cfRule type="cellIs" dxfId="1180" priority="1284" operator="equal">
      <formula>"MND"</formula>
    </cfRule>
  </conditionalFormatting>
  <conditionalFormatting sqref="H158">
    <cfRule type="cellIs" dxfId="1179" priority="1085" operator="equal">
      <formula>0</formula>
    </cfRule>
  </conditionalFormatting>
  <conditionalFormatting sqref="AF177:AJ177 E177:F177 R177 I177:N177 U177:V177 AD177 BY177:BZ177 AN177:AP177 BA177:BE177 BH177:BM177 BO177 AR177:AW177 CB177:CC177 CE177:CF177 CH177 CK177:CL177 Y177:Z177">
    <cfRule type="cellIs" dxfId="1178" priority="1280" operator="equal">
      <formula>0</formula>
    </cfRule>
  </conditionalFormatting>
  <conditionalFormatting sqref="R177">
    <cfRule type="cellIs" dxfId="1177" priority="1279" operator="equal">
      <formula>"Si"</formula>
    </cfRule>
  </conditionalFormatting>
  <conditionalFormatting sqref="AE177">
    <cfRule type="cellIs" dxfId="1176" priority="1278" operator="equal">
      <formula>0</formula>
    </cfRule>
  </conditionalFormatting>
  <conditionalFormatting sqref="H177">
    <cfRule type="cellIs" dxfId="1175" priority="1275" operator="equal">
      <formula>0</formula>
    </cfRule>
  </conditionalFormatting>
  <conditionalFormatting sqref="S177">
    <cfRule type="cellIs" dxfId="1174" priority="1273" operator="equal">
      <formula>"OND"</formula>
    </cfRule>
    <cfRule type="cellIs" dxfId="1173" priority="1274" operator="equal">
      <formula>"MND"</formula>
    </cfRule>
  </conditionalFormatting>
  <conditionalFormatting sqref="H157">
    <cfRule type="cellIs" dxfId="1172" priority="1075" operator="equal">
      <formula>0</formula>
    </cfRule>
  </conditionalFormatting>
  <conditionalFormatting sqref="AC176 S176 Q176">
    <cfRule type="cellIs" dxfId="1171" priority="1271" operator="equal">
      <formula>0</formula>
    </cfRule>
  </conditionalFormatting>
  <conditionalFormatting sqref="AF176:AJ176 E176:F176 R176 I176:N176 U176:V176 AD176 BY176:BZ176 AN176:AP176 BA176:BE176 BH176:BM176 BO176 AR176:AW176 CB176:CC176 CE176:CF176 CH176 CK176:CL176 Y176:Z176">
    <cfRule type="cellIs" dxfId="1170" priority="1270" operator="equal">
      <formula>0</formula>
    </cfRule>
  </conditionalFormatting>
  <conditionalFormatting sqref="R176">
    <cfRule type="cellIs" dxfId="1169" priority="1269" operator="equal">
      <formula>"Si"</formula>
    </cfRule>
  </conditionalFormatting>
  <conditionalFormatting sqref="AE176">
    <cfRule type="cellIs" dxfId="1168" priority="1268" operator="equal">
      <formula>0</formula>
    </cfRule>
  </conditionalFormatting>
  <conditionalFormatting sqref="H176">
    <cfRule type="cellIs" dxfId="1167" priority="1265" operator="equal">
      <formula>0</formula>
    </cfRule>
  </conditionalFormatting>
  <conditionalFormatting sqref="S176">
    <cfRule type="cellIs" dxfId="1166" priority="1263" operator="equal">
      <formula>"OND"</formula>
    </cfRule>
    <cfRule type="cellIs" dxfId="1165" priority="1264" operator="equal">
      <formula>"MND"</formula>
    </cfRule>
  </conditionalFormatting>
  <conditionalFormatting sqref="H156">
    <cfRule type="cellIs" dxfId="1164" priority="1065" operator="equal">
      <formula>0</formula>
    </cfRule>
  </conditionalFormatting>
  <conditionalFormatting sqref="AC175 S175 Q175">
    <cfRule type="cellIs" dxfId="1163" priority="1261" operator="equal">
      <formula>0</formula>
    </cfRule>
  </conditionalFormatting>
  <conditionalFormatting sqref="AF175:AJ175 E175:F175 R175 I175:N175 U175:V175 AD175 BY175:BZ175 AN175:AP175 BA175:BE175 BH175:BM175 BO175 AR175:AW175 CB175:CC175 CE175:CF175 CH175 CK175:CL175 Y175:Z175">
    <cfRule type="cellIs" dxfId="1162" priority="1260" operator="equal">
      <formula>0</formula>
    </cfRule>
  </conditionalFormatting>
  <conditionalFormatting sqref="R175">
    <cfRule type="cellIs" dxfId="1161" priority="1259" operator="equal">
      <formula>"Si"</formula>
    </cfRule>
  </conditionalFormatting>
  <conditionalFormatting sqref="AE175">
    <cfRule type="cellIs" dxfId="1160" priority="1258" operator="equal">
      <formula>0</formula>
    </cfRule>
  </conditionalFormatting>
  <conditionalFormatting sqref="AE168">
    <cfRule type="cellIs" dxfId="1159" priority="1188" operator="equal">
      <formula>0</formula>
    </cfRule>
  </conditionalFormatting>
  <conditionalFormatting sqref="S175">
    <cfRule type="cellIs" dxfId="1158" priority="1253" operator="equal">
      <formula>"OND"</formula>
    </cfRule>
    <cfRule type="cellIs" dxfId="1157" priority="1254" operator="equal">
      <formula>"MND"</formula>
    </cfRule>
  </conditionalFormatting>
  <conditionalFormatting sqref="H155">
    <cfRule type="cellIs" dxfId="1156" priority="1055" operator="equal">
      <formula>0</formula>
    </cfRule>
  </conditionalFormatting>
  <conditionalFormatting sqref="AC174 S174 Q174">
    <cfRule type="cellIs" dxfId="1155" priority="1251" operator="equal">
      <formula>0</formula>
    </cfRule>
  </conditionalFormatting>
  <conditionalFormatting sqref="AF174:AJ174 E174:F174 R174 I174:N174 U174:V174 AD174 BY174:BZ174 AN174:AP174 BA174:BE174 BH174:BM174 BO174 AR174:AW174 CB174:CC174 CE174:CF174 CH174 CK174:CL174 Y174:Z174">
    <cfRule type="cellIs" dxfId="1154" priority="1250" operator="equal">
      <formula>0</formula>
    </cfRule>
  </conditionalFormatting>
  <conditionalFormatting sqref="R174">
    <cfRule type="cellIs" dxfId="1153" priority="1249" operator="equal">
      <formula>"Si"</formula>
    </cfRule>
  </conditionalFormatting>
  <conditionalFormatting sqref="AE174">
    <cfRule type="cellIs" dxfId="1152" priority="1248" operator="equal">
      <formula>0</formula>
    </cfRule>
  </conditionalFormatting>
  <conditionalFormatting sqref="AE167">
    <cfRule type="cellIs" dxfId="1151" priority="1178" operator="equal">
      <formula>0</formula>
    </cfRule>
  </conditionalFormatting>
  <conditionalFormatting sqref="S174">
    <cfRule type="cellIs" dxfId="1150" priority="1243" operator="equal">
      <formula>"OND"</formula>
    </cfRule>
    <cfRule type="cellIs" dxfId="1149" priority="1244" operator="equal">
      <formula>"MND"</formula>
    </cfRule>
  </conditionalFormatting>
  <conditionalFormatting sqref="H154">
    <cfRule type="cellIs" dxfId="1148" priority="1045" operator="equal">
      <formula>0</formula>
    </cfRule>
  </conditionalFormatting>
  <conditionalFormatting sqref="AC173 S173 Q173">
    <cfRule type="cellIs" dxfId="1147" priority="1241" operator="equal">
      <formula>0</formula>
    </cfRule>
  </conditionalFormatting>
  <conditionalFormatting sqref="AF173:AJ173 E173:F173 R173 I173:N173 U173:V173 AD173 BY173:BZ173 AN173:AP173 BA173:BE173 BH173:BM173 BO173 AR173:AW173 CB173:CC173 CE173:CF173 CH173 CK173:CL173 Y173:Z173">
    <cfRule type="cellIs" dxfId="1146" priority="1240" operator="equal">
      <formula>0</formula>
    </cfRule>
  </conditionalFormatting>
  <conditionalFormatting sqref="R173">
    <cfRule type="cellIs" dxfId="1145" priority="1239" operator="equal">
      <formula>"Si"</formula>
    </cfRule>
  </conditionalFormatting>
  <conditionalFormatting sqref="AE173">
    <cfRule type="cellIs" dxfId="1144" priority="1238" operator="equal">
      <formula>0</formula>
    </cfRule>
  </conditionalFormatting>
  <conditionalFormatting sqref="AE166">
    <cfRule type="cellIs" dxfId="1143" priority="1168" operator="equal">
      <formula>0</formula>
    </cfRule>
  </conditionalFormatting>
  <conditionalFormatting sqref="S173">
    <cfRule type="cellIs" dxfId="1142" priority="1233" operator="equal">
      <formula>"OND"</formula>
    </cfRule>
    <cfRule type="cellIs" dxfId="1141" priority="1234" operator="equal">
      <formula>"MND"</formula>
    </cfRule>
  </conditionalFormatting>
  <conditionalFormatting sqref="H153">
    <cfRule type="cellIs" dxfId="1140" priority="1035" operator="equal">
      <formula>0</formula>
    </cfRule>
  </conditionalFormatting>
  <conditionalFormatting sqref="AC172 S172 Q172">
    <cfRule type="cellIs" dxfId="1139" priority="1231" operator="equal">
      <formula>0</formula>
    </cfRule>
  </conditionalFormatting>
  <conditionalFormatting sqref="AF172:AJ172 E172:F172 R172 I172:N172 U172:V172 AD172 BY172:BZ172 AN172:AP172 BA172:BE172 BH172:BM172 BO172 AR172:AW172 CB172:CC172 CE172:CF172 CH172 CK172:CL172 Y172:Z172">
    <cfRule type="cellIs" dxfId="1138" priority="1230" operator="equal">
      <formula>0</formula>
    </cfRule>
  </conditionalFormatting>
  <conditionalFormatting sqref="R172">
    <cfRule type="cellIs" dxfId="1137" priority="1229" operator="equal">
      <formula>"Si"</formula>
    </cfRule>
  </conditionalFormatting>
  <conditionalFormatting sqref="AE172">
    <cfRule type="cellIs" dxfId="1136" priority="1228" operator="equal">
      <formula>0</formula>
    </cfRule>
  </conditionalFormatting>
  <conditionalFormatting sqref="AE165">
    <cfRule type="cellIs" dxfId="1135" priority="1158" operator="equal">
      <formula>0</formula>
    </cfRule>
  </conditionalFormatting>
  <conditionalFormatting sqref="S172">
    <cfRule type="cellIs" dxfId="1134" priority="1223" operator="equal">
      <formula>"OND"</formula>
    </cfRule>
    <cfRule type="cellIs" dxfId="1133" priority="1224" operator="equal">
      <formula>"MND"</formula>
    </cfRule>
  </conditionalFormatting>
  <conditionalFormatting sqref="H152">
    <cfRule type="cellIs" dxfId="1132" priority="1025" operator="equal">
      <formula>0</formula>
    </cfRule>
  </conditionalFormatting>
  <conditionalFormatting sqref="AC171 S171 Q171">
    <cfRule type="cellIs" dxfId="1131" priority="1221" operator="equal">
      <formula>0</formula>
    </cfRule>
  </conditionalFormatting>
  <conditionalFormatting sqref="AF171:AJ171 E171:F171 R171 I171:N171 U171:V171 AD171 BY171:BZ171 AN171:AP171 BA171:BE171 BH171:BM171 BO171 AR171:AW171 CB171:CC171 CE171:CF171 CH171 CK171:CL171 Y171:Z171">
    <cfRule type="cellIs" dxfId="1130" priority="1220" operator="equal">
      <formula>0</formula>
    </cfRule>
  </conditionalFormatting>
  <conditionalFormatting sqref="R171">
    <cfRule type="cellIs" dxfId="1129" priority="1219" operator="equal">
      <formula>"Si"</formula>
    </cfRule>
  </conditionalFormatting>
  <conditionalFormatting sqref="AE171">
    <cfRule type="cellIs" dxfId="1128" priority="1218" operator="equal">
      <formula>0</formula>
    </cfRule>
  </conditionalFormatting>
  <conditionalFormatting sqref="AE164">
    <cfRule type="cellIs" dxfId="1127" priority="1148" operator="equal">
      <formula>0</formula>
    </cfRule>
  </conditionalFormatting>
  <conditionalFormatting sqref="S171">
    <cfRule type="cellIs" dxfId="1126" priority="1213" operator="equal">
      <formula>"OND"</formula>
    </cfRule>
    <cfRule type="cellIs" dxfId="1125" priority="1214" operator="equal">
      <formula>"MND"</formula>
    </cfRule>
  </conditionalFormatting>
  <conditionalFormatting sqref="H151">
    <cfRule type="cellIs" dxfId="1124" priority="1015" operator="equal">
      <formula>0</formula>
    </cfRule>
  </conditionalFormatting>
  <conditionalFormatting sqref="AC170 S170 Q170">
    <cfRule type="cellIs" dxfId="1123" priority="1211" operator="equal">
      <formula>0</formula>
    </cfRule>
  </conditionalFormatting>
  <conditionalFormatting sqref="AF170:AJ170 E170:F170 R170 I170:N170 U170:V170 AD170 BY170:BZ170 AN170:AP170 BA170:BE170 BH170:BM170 BO170 AR170:AW170 CB170:CC170 CE170:CF170 CH170 CK170:CL170 Y170:Z170">
    <cfRule type="cellIs" dxfId="1122" priority="1210" operator="equal">
      <formula>0</formula>
    </cfRule>
  </conditionalFormatting>
  <conditionalFormatting sqref="R170">
    <cfRule type="cellIs" dxfId="1121" priority="1209" operator="equal">
      <formula>"Si"</formula>
    </cfRule>
  </conditionalFormatting>
  <conditionalFormatting sqref="AE170">
    <cfRule type="cellIs" dxfId="1120" priority="1208" operator="equal">
      <formula>0</formula>
    </cfRule>
  </conditionalFormatting>
  <conditionalFormatting sqref="AE163">
    <cfRule type="cellIs" dxfId="1119" priority="1138" operator="equal">
      <formula>0</formula>
    </cfRule>
  </conditionalFormatting>
  <conditionalFormatting sqref="S170">
    <cfRule type="cellIs" dxfId="1118" priority="1203" operator="equal">
      <formula>"OND"</formula>
    </cfRule>
    <cfRule type="cellIs" dxfId="1117" priority="1204" operator="equal">
      <formula>"MND"</formula>
    </cfRule>
  </conditionalFormatting>
  <conditionalFormatting sqref="H150">
    <cfRule type="cellIs" dxfId="1116" priority="1005" operator="equal">
      <formula>0</formula>
    </cfRule>
  </conditionalFormatting>
  <conditionalFormatting sqref="AC169 S169 Q169">
    <cfRule type="cellIs" dxfId="1115" priority="1201" operator="equal">
      <formula>0</formula>
    </cfRule>
  </conditionalFormatting>
  <conditionalFormatting sqref="AF169:AJ169 E169:F169 R169 I169:N169 U169:V169 AD169 BY169:BZ169 AN169:AP169 BA169:BE169 BH169:BM169 BO169 AR169:AW169 CB169:CC169 CE169:CF169 CH169 CK169:CL169 Y169:Z169">
    <cfRule type="cellIs" dxfId="1114" priority="1200" operator="equal">
      <formula>0</formula>
    </cfRule>
  </conditionalFormatting>
  <conditionalFormatting sqref="R169">
    <cfRule type="cellIs" dxfId="1113" priority="1199" operator="equal">
      <formula>"Si"</formula>
    </cfRule>
  </conditionalFormatting>
  <conditionalFormatting sqref="AE169">
    <cfRule type="cellIs" dxfId="1112" priority="1198" operator="equal">
      <formula>0</formula>
    </cfRule>
  </conditionalFormatting>
  <conditionalFormatting sqref="AE162">
    <cfRule type="cellIs" dxfId="1111" priority="1128" operator="equal">
      <formula>0</formula>
    </cfRule>
  </conditionalFormatting>
  <conditionalFormatting sqref="S169">
    <cfRule type="cellIs" dxfId="1110" priority="1193" operator="equal">
      <formula>"OND"</formula>
    </cfRule>
    <cfRule type="cellIs" dxfId="1109" priority="1194" operator="equal">
      <formula>"MND"</formula>
    </cfRule>
  </conditionalFormatting>
  <conditionalFormatting sqref="H149">
    <cfRule type="cellIs" dxfId="1108" priority="995" operator="equal">
      <formula>0</formula>
    </cfRule>
  </conditionalFormatting>
  <conditionalFormatting sqref="AC168 S168 Q168">
    <cfRule type="cellIs" dxfId="1107" priority="1191" operator="equal">
      <formula>0</formula>
    </cfRule>
  </conditionalFormatting>
  <conditionalFormatting sqref="AF168:AJ168 E168:F168 R168 I168:N168 U168:V168 AD168 BY168:BZ168 AN168:AP168 BA168:BE168 BH168:BM168 BO168 AR168:AW168 CB168:CC168 CE168:CF168 CH168 CK168:CL168 Y168:Z168">
    <cfRule type="cellIs" dxfId="1106" priority="1190" operator="equal">
      <formula>0</formula>
    </cfRule>
  </conditionalFormatting>
  <conditionalFormatting sqref="R168">
    <cfRule type="cellIs" dxfId="1105" priority="1189" operator="equal">
      <formula>"Si"</formula>
    </cfRule>
  </conditionalFormatting>
  <conditionalFormatting sqref="AF160:AJ160 E160:F160 R160 I160:N160 U160:V160 AD160 BY160:BZ160 AN160:AP160 BA160:BE160 BH160:BM160 BO160 AR160:AW160 CB160:CC160 CE160:CF160 CH160 CK160:CL160 Y160:Z160">
    <cfRule type="cellIs" dxfId="1104" priority="1110" operator="equal">
      <formula>0</formula>
    </cfRule>
  </conditionalFormatting>
  <conditionalFormatting sqref="AE161">
    <cfRule type="cellIs" dxfId="1103" priority="1118" operator="equal">
      <formula>0</formula>
    </cfRule>
  </conditionalFormatting>
  <conditionalFormatting sqref="S168">
    <cfRule type="cellIs" dxfId="1102" priority="1183" operator="equal">
      <formula>"OND"</formula>
    </cfRule>
    <cfRule type="cellIs" dxfId="1101" priority="1184" operator="equal">
      <formula>"MND"</formula>
    </cfRule>
  </conditionalFormatting>
  <conditionalFormatting sqref="H148">
    <cfRule type="cellIs" dxfId="1100" priority="985" operator="equal">
      <formula>0</formula>
    </cfRule>
  </conditionalFormatting>
  <conditionalFormatting sqref="AC167 S167 Q167">
    <cfRule type="cellIs" dxfId="1099" priority="1181" operator="equal">
      <formula>0</formula>
    </cfRule>
  </conditionalFormatting>
  <conditionalFormatting sqref="AF167:AJ167 E167:F167 R167 I167:N167 U167:V167 AD167 BY167:BZ167 AN167:AP167 BA167:BE167 BH167:BM167 BO167 AR167:AW167 CB167:CC167 CE167:CF167 CH167 CK167:CL167 Y167:Z167">
    <cfRule type="cellIs" dxfId="1098" priority="1180" operator="equal">
      <formula>0</formula>
    </cfRule>
  </conditionalFormatting>
  <conditionalFormatting sqref="R167">
    <cfRule type="cellIs" dxfId="1097" priority="1179" operator="equal">
      <formula>"Si"</formula>
    </cfRule>
  </conditionalFormatting>
  <conditionalFormatting sqref="AF159:AJ159 E159:F159 R159 I159:N159 U159:V159 AD159 BY159:BZ159 AN159:AP159 BA159:BE159 BH159:BM159 BO159 AR159:AW159 CB159:CC159 CE159:CF159 CH159 CK159:CL159 Y159:Z159">
    <cfRule type="cellIs" dxfId="1096" priority="1100" operator="equal">
      <formula>0</formula>
    </cfRule>
  </conditionalFormatting>
  <conditionalFormatting sqref="AE160">
    <cfRule type="cellIs" dxfId="1095" priority="1108" operator="equal">
      <formula>0</formula>
    </cfRule>
  </conditionalFormatting>
  <conditionalFormatting sqref="S167">
    <cfRule type="cellIs" dxfId="1094" priority="1173" operator="equal">
      <formula>"OND"</formula>
    </cfRule>
    <cfRule type="cellIs" dxfId="1093" priority="1174" operator="equal">
      <formula>"MND"</formula>
    </cfRule>
  </conditionalFormatting>
  <conditionalFormatting sqref="H147">
    <cfRule type="cellIs" dxfId="1092" priority="975" operator="equal">
      <formula>0</formula>
    </cfRule>
  </conditionalFormatting>
  <conditionalFormatting sqref="AC166 S166 Q166">
    <cfRule type="cellIs" dxfId="1091" priority="1171" operator="equal">
      <formula>0</formula>
    </cfRule>
  </conditionalFormatting>
  <conditionalFormatting sqref="AF166:AJ166 E166:F166 R166 I166:N166 U166:V166 AD166 BY166:BZ166 AN166:AP166 BA166:BE166 BH166:BM166 BO166 AR166:AW166 CB166:CC166 CE166:CF166 CH166 CK166:CL166 Y166:Z166">
    <cfRule type="cellIs" dxfId="1090" priority="1170" operator="equal">
      <formula>0</formula>
    </cfRule>
  </conditionalFormatting>
  <conditionalFormatting sqref="R166">
    <cfRule type="cellIs" dxfId="1089" priority="1169" operator="equal">
      <formula>"Si"</formula>
    </cfRule>
  </conditionalFormatting>
  <conditionalFormatting sqref="AF158:AJ158 E158:F158 R158 I158:N158 U158:V158 AD158 BY158:BZ158 AN158:AP158 BA158:BE158 BH158:BM158 BO158 AR158:AW158 CB158:CC158 CE158:CF158 CH158 CK158:CL158 Y158:Z158">
    <cfRule type="cellIs" dxfId="1088" priority="1090" operator="equal">
      <formula>0</formula>
    </cfRule>
  </conditionalFormatting>
  <conditionalFormatting sqref="AE159">
    <cfRule type="cellIs" dxfId="1087" priority="1098" operator="equal">
      <formula>0</formula>
    </cfRule>
  </conditionalFormatting>
  <conditionalFormatting sqref="S166">
    <cfRule type="cellIs" dxfId="1086" priority="1163" operator="equal">
      <formula>"OND"</formula>
    </cfRule>
    <cfRule type="cellIs" dxfId="1085" priority="1164" operator="equal">
      <formula>"MND"</formula>
    </cfRule>
  </conditionalFormatting>
  <conditionalFormatting sqref="H146">
    <cfRule type="cellIs" dxfId="1084" priority="965" operator="equal">
      <formula>0</formula>
    </cfRule>
  </conditionalFormatting>
  <conditionalFormatting sqref="AC165 S165 Q165">
    <cfRule type="cellIs" dxfId="1083" priority="1161" operator="equal">
      <formula>0</formula>
    </cfRule>
  </conditionalFormatting>
  <conditionalFormatting sqref="AF165:AJ165 E165:F165 R165 I165:N165 U165:V165 AD165 BY165:BZ165 AN165:AP165 BA165:BE165 BH165:BM165 BO165 AR165:AW165 CB165:CC165 CE165:CF165 CH165 CK165:CL165 Y165:Z165">
    <cfRule type="cellIs" dxfId="1082" priority="1160" operator="equal">
      <formula>0</formula>
    </cfRule>
  </conditionalFormatting>
  <conditionalFormatting sqref="R165">
    <cfRule type="cellIs" dxfId="1081" priority="1159" operator="equal">
      <formula>"Si"</formula>
    </cfRule>
  </conditionalFormatting>
  <conditionalFormatting sqref="AF157:AJ157 E157:F157 R157 I157:N157 U157:V157 AD157 BY157:BZ157 AN157:AP157 BA157:BE157 BH157:BM157 BO157 AR157:AW157 CB157:CC157 CE157:CF157 CH157 CK157:CL157 Y157:Z157">
    <cfRule type="cellIs" dxfId="1080" priority="1080" operator="equal">
      <formula>0</formula>
    </cfRule>
  </conditionalFormatting>
  <conditionalFormatting sqref="AE158">
    <cfRule type="cellIs" dxfId="1079" priority="1088" operator="equal">
      <formula>0</formula>
    </cfRule>
  </conditionalFormatting>
  <conditionalFormatting sqref="S165">
    <cfRule type="cellIs" dxfId="1078" priority="1153" operator="equal">
      <formula>"OND"</formula>
    </cfRule>
    <cfRule type="cellIs" dxfId="1077" priority="1154" operator="equal">
      <formula>"MND"</formula>
    </cfRule>
  </conditionalFormatting>
  <conditionalFormatting sqref="H145">
    <cfRule type="cellIs" dxfId="1076" priority="955" operator="equal">
      <formula>0</formula>
    </cfRule>
  </conditionalFormatting>
  <conditionalFormatting sqref="AC164 S164 Q164">
    <cfRule type="cellIs" dxfId="1075" priority="1151" operator="equal">
      <formula>0</formula>
    </cfRule>
  </conditionalFormatting>
  <conditionalFormatting sqref="AF164:AJ164 E164:F164 R164 I164:N164 U164:V164 AD164 BY164:BZ164 AN164:AP164 BA164:BE164 BH164:BM164 BO164 AR164:AW164 CB164:CC164 CE164:CF164 CH164 CK164:CL164 Y164:Z164">
    <cfRule type="cellIs" dxfId="1074" priority="1150" operator="equal">
      <formula>0</formula>
    </cfRule>
  </conditionalFormatting>
  <conditionalFormatting sqref="R164">
    <cfRule type="cellIs" dxfId="1073" priority="1149" operator="equal">
      <formula>"Si"</formula>
    </cfRule>
  </conditionalFormatting>
  <conditionalFormatting sqref="AF156:AJ156 E156:F156 R156 I156:N156 U156:V156 AD156 BY156:BZ156 AN156:AP156 BA156:BE156 BH156:BM156 BO156 AR156:AW156 CB156:CC156 CE156:CF156 CH156 CK156:CL156 Y156:Z156">
    <cfRule type="cellIs" dxfId="1072" priority="1070" operator="equal">
      <formula>0</formula>
    </cfRule>
  </conditionalFormatting>
  <conditionalFormatting sqref="AE157">
    <cfRule type="cellIs" dxfId="1071" priority="1078" operator="equal">
      <formula>0</formula>
    </cfRule>
  </conditionalFormatting>
  <conditionalFormatting sqref="S164">
    <cfRule type="cellIs" dxfId="1070" priority="1143" operator="equal">
      <formula>"OND"</formula>
    </cfRule>
    <cfRule type="cellIs" dxfId="1069" priority="1144" operator="equal">
      <formula>"MND"</formula>
    </cfRule>
  </conditionalFormatting>
  <conditionalFormatting sqref="H144">
    <cfRule type="cellIs" dxfId="1068" priority="945" operator="equal">
      <formula>0</formula>
    </cfRule>
  </conditionalFormatting>
  <conditionalFormatting sqref="AC163 S163 Q163">
    <cfRule type="cellIs" dxfId="1067" priority="1141" operator="equal">
      <formula>0</formula>
    </cfRule>
  </conditionalFormatting>
  <conditionalFormatting sqref="AF163:AJ163 E163:F163 R163 I163:N163 U163:V163 AD163 BY163:BZ163 AN163:AP163 BA163:BE163 BH163:BM163 BO163 AR163:AW163 CB163:CC163 CE163:CF163 CH163 CK163:CL163 Y163:Z163">
    <cfRule type="cellIs" dxfId="1066" priority="1140" operator="equal">
      <formula>0</formula>
    </cfRule>
  </conditionalFormatting>
  <conditionalFormatting sqref="R163">
    <cfRule type="cellIs" dxfId="1065" priority="1139" operator="equal">
      <formula>"Si"</formula>
    </cfRule>
  </conditionalFormatting>
  <conditionalFormatting sqref="AF155:AJ155 E155:F155 R155 I155:N155 U155:V155 AD155 BY155:BZ155 AN155:AP155 BA155:BE155 BH155:BM155 BO155 AR155:AW155 CB155:CC155 CE155:CF155 CH155 CK155:CL155 Y155:Z155">
    <cfRule type="cellIs" dxfId="1064" priority="1060" operator="equal">
      <formula>0</formula>
    </cfRule>
  </conditionalFormatting>
  <conditionalFormatting sqref="AE156">
    <cfRule type="cellIs" dxfId="1063" priority="1068" operator="equal">
      <formula>0</formula>
    </cfRule>
  </conditionalFormatting>
  <conditionalFormatting sqref="S163">
    <cfRule type="cellIs" dxfId="1062" priority="1133" operator="equal">
      <formula>"OND"</formula>
    </cfRule>
    <cfRule type="cellIs" dxfId="1061" priority="1134" operator="equal">
      <formula>"MND"</formula>
    </cfRule>
  </conditionalFormatting>
  <conditionalFormatting sqref="H143">
    <cfRule type="cellIs" dxfId="1060" priority="935" operator="equal">
      <formula>0</formula>
    </cfRule>
  </conditionalFormatting>
  <conditionalFormatting sqref="AC162 S162 Q162">
    <cfRule type="cellIs" dxfId="1059" priority="1131" operator="equal">
      <formula>0</formula>
    </cfRule>
  </conditionalFormatting>
  <conditionalFormatting sqref="AF162:AJ162 E162:F162 R162 I162:N162 U162:V162 AD162 BY162:BZ162 AN162:AP162 BA162:BE162 BH162:BM162 BO162 AR162:AW162 CB162:CC162 CE162:CF162 CH162 CK162:CL162 Y162:Z162">
    <cfRule type="cellIs" dxfId="1058" priority="1130" operator="equal">
      <formula>0</formula>
    </cfRule>
  </conditionalFormatting>
  <conditionalFormatting sqref="R162">
    <cfRule type="cellIs" dxfId="1057" priority="1129" operator="equal">
      <formula>"Si"</formula>
    </cfRule>
  </conditionalFormatting>
  <conditionalFormatting sqref="AF154:AJ154 E154:F154 R154 I154:N154 U154:V154 AD154 BY154:BZ154 AN154:AP154 BA154:BE154 BH154:BM154 BO154 AR154:AW154 CB154:CC154 CE154:CF154 CH154 CK154:CL154 Y154:Z154">
    <cfRule type="cellIs" dxfId="1056" priority="1050" operator="equal">
      <formula>0</formula>
    </cfRule>
  </conditionalFormatting>
  <conditionalFormatting sqref="AE155">
    <cfRule type="cellIs" dxfId="1055" priority="1058" operator="equal">
      <formula>0</formula>
    </cfRule>
  </conditionalFormatting>
  <conditionalFormatting sqref="S162">
    <cfRule type="cellIs" dxfId="1054" priority="1123" operator="equal">
      <formula>"OND"</formula>
    </cfRule>
    <cfRule type="cellIs" dxfId="1053" priority="1124" operator="equal">
      <formula>"MND"</formula>
    </cfRule>
  </conditionalFormatting>
  <conditionalFormatting sqref="H142">
    <cfRule type="cellIs" dxfId="1052" priority="925" operator="equal">
      <formula>0</formula>
    </cfRule>
  </conditionalFormatting>
  <conditionalFormatting sqref="AC161 S161 Q161">
    <cfRule type="cellIs" dxfId="1051" priority="1121" operator="equal">
      <formula>0</formula>
    </cfRule>
  </conditionalFormatting>
  <conditionalFormatting sqref="AF161:AJ161 E161:F161 R161 I161:N161 U161:V161 AD161 BY161:BZ161 AN161:AP161 BA161:BE161 BH161:BM161 BO161 AR161:AW161 CB161:CC161 CE161:CF161 CH161 CK161:CL161 Y161:Z161">
    <cfRule type="cellIs" dxfId="1050" priority="1120" operator="equal">
      <formula>0</formula>
    </cfRule>
  </conditionalFormatting>
  <conditionalFormatting sqref="R161">
    <cfRule type="cellIs" dxfId="1049" priority="1119" operator="equal">
      <formula>"Si"</formula>
    </cfRule>
  </conditionalFormatting>
  <conditionalFormatting sqref="AF153:AJ153 E153:F153 R153 I153:N153 U153:V153 AD153 BY153:BZ153 AN153:AP153 BA153:BE153 BH153:BM153 BO153 AR153:AW153 CB153:CC153 CE153:CF153 CH153 CK153:CL153 Y153:Z153">
    <cfRule type="cellIs" dxfId="1048" priority="1040" operator="equal">
      <formula>0</formula>
    </cfRule>
  </conditionalFormatting>
  <conditionalFormatting sqref="AE154">
    <cfRule type="cellIs" dxfId="1047" priority="1048" operator="equal">
      <formula>0</formula>
    </cfRule>
  </conditionalFormatting>
  <conditionalFormatting sqref="S161">
    <cfRule type="cellIs" dxfId="1046" priority="1113" operator="equal">
      <formula>"OND"</formula>
    </cfRule>
    <cfRule type="cellIs" dxfId="1045" priority="1114" operator="equal">
      <formula>"MND"</formula>
    </cfRule>
  </conditionalFormatting>
  <conditionalFormatting sqref="H141">
    <cfRule type="cellIs" dxfId="1044" priority="915" operator="equal">
      <formula>0</formula>
    </cfRule>
  </conditionalFormatting>
  <conditionalFormatting sqref="AC160 S160 Q160">
    <cfRule type="cellIs" dxfId="1043" priority="1111" operator="equal">
      <formula>0</formula>
    </cfRule>
  </conditionalFormatting>
  <conditionalFormatting sqref="R160">
    <cfRule type="cellIs" dxfId="1042" priority="1109" operator="equal">
      <formula>"Si"</formula>
    </cfRule>
  </conditionalFormatting>
  <conditionalFormatting sqref="AF152:AJ152 E152:F152 R152 I152:N152 U152:V152 AD152 BY152:BZ152 AN152:AP152 BA152:BE152 BH152:BM152 BO152 AR152:AW152 CB152:CC152 CE152:CF152 CH152 CK152:CL152 Y152:Z152">
    <cfRule type="cellIs" dxfId="1041" priority="1030" operator="equal">
      <formula>0</formula>
    </cfRule>
  </conditionalFormatting>
  <conditionalFormatting sqref="AE153">
    <cfRule type="cellIs" dxfId="1040" priority="1038" operator="equal">
      <formula>0</formula>
    </cfRule>
  </conditionalFormatting>
  <conditionalFormatting sqref="S160">
    <cfRule type="cellIs" dxfId="1039" priority="1103" operator="equal">
      <formula>"OND"</formula>
    </cfRule>
    <cfRule type="cellIs" dxfId="1038" priority="1104" operator="equal">
      <formula>"MND"</formula>
    </cfRule>
  </conditionalFormatting>
  <conditionalFormatting sqref="H140">
    <cfRule type="cellIs" dxfId="1037" priority="905" operator="equal">
      <formula>0</formula>
    </cfRule>
  </conditionalFormatting>
  <conditionalFormatting sqref="AC159 S159 Q159">
    <cfRule type="cellIs" dxfId="1036" priority="1101" operator="equal">
      <formula>0</formula>
    </cfRule>
  </conditionalFormatting>
  <conditionalFormatting sqref="R159">
    <cfRule type="cellIs" dxfId="1035" priority="1099" operator="equal">
      <formula>"Si"</formula>
    </cfRule>
  </conditionalFormatting>
  <conditionalFormatting sqref="AF151:AJ151 E151:F151 R151 I151:N151 U151:V151 AD151 BY151:BZ151 AN151:AP151 BA151:BE151 BH151:BM151 BO151 AR151:AW151 CB151:CC151 CE151:CF151 CH151 CK151:CL151 Y151:Z151">
    <cfRule type="cellIs" dxfId="1034" priority="1020" operator="equal">
      <formula>0</formula>
    </cfRule>
  </conditionalFormatting>
  <conditionalFormatting sqref="AE152">
    <cfRule type="cellIs" dxfId="1033" priority="1028" operator="equal">
      <formula>0</formula>
    </cfRule>
  </conditionalFormatting>
  <conditionalFormatting sqref="S159">
    <cfRule type="cellIs" dxfId="1032" priority="1093" operator="equal">
      <formula>"OND"</formula>
    </cfRule>
    <cfRule type="cellIs" dxfId="1031" priority="1094" operator="equal">
      <formula>"MND"</formula>
    </cfRule>
  </conditionalFormatting>
  <conditionalFormatting sqref="H139">
    <cfRule type="cellIs" dxfId="1030" priority="895" operator="equal">
      <formula>0</formula>
    </cfRule>
  </conditionalFormatting>
  <conditionalFormatting sqref="AC158 S158 Q158">
    <cfRule type="cellIs" dxfId="1029" priority="1091" operator="equal">
      <formula>0</formula>
    </cfRule>
  </conditionalFormatting>
  <conditionalFormatting sqref="R158">
    <cfRule type="cellIs" dxfId="1028" priority="1089" operator="equal">
      <formula>"Si"</formula>
    </cfRule>
  </conditionalFormatting>
  <conditionalFormatting sqref="AF150:AJ150 E150:F150 R150 I150:N150 U150:V150 AD150 BY150:BZ150 AN150:AP150 BA150:BE150 BH150:BM150 BO150 AR150:AW150 CB150:CC150 CE150:CF150 CH150 CK150:CL150 Y150:Z150">
    <cfRule type="cellIs" dxfId="1027" priority="1010" operator="equal">
      <formula>0</formula>
    </cfRule>
  </conditionalFormatting>
  <conditionalFormatting sqref="AE151">
    <cfRule type="cellIs" dxfId="1026" priority="1018" operator="equal">
      <formula>0</formula>
    </cfRule>
  </conditionalFormatting>
  <conditionalFormatting sqref="S158">
    <cfRule type="cellIs" dxfId="1025" priority="1083" operator="equal">
      <formula>"OND"</formula>
    </cfRule>
    <cfRule type="cellIs" dxfId="1024" priority="1084" operator="equal">
      <formula>"MND"</formula>
    </cfRule>
  </conditionalFormatting>
  <conditionalFormatting sqref="H138">
    <cfRule type="cellIs" dxfId="1023" priority="885" operator="equal">
      <formula>0</formula>
    </cfRule>
  </conditionalFormatting>
  <conditionalFormatting sqref="AC157 S157 Q157">
    <cfRule type="cellIs" dxfId="1022" priority="1081" operator="equal">
      <formula>0</formula>
    </cfRule>
  </conditionalFormatting>
  <conditionalFormatting sqref="R157">
    <cfRule type="cellIs" dxfId="1021" priority="1079" operator="equal">
      <formula>"Si"</formula>
    </cfRule>
  </conditionalFormatting>
  <conditionalFormatting sqref="AF149:AJ149 E149:F149 R149 I149:N149 U149:V149 AD149 BY149:BZ149 AN149:AP149 BA149:BE149 BH149:BM149 BO149 AR149:AW149 CB149:CC149 CE149:CF149 CH149 CK149:CL149 Y149:Z149">
    <cfRule type="cellIs" dxfId="1020" priority="1000" operator="equal">
      <formula>0</formula>
    </cfRule>
  </conditionalFormatting>
  <conditionalFormatting sqref="AE150">
    <cfRule type="cellIs" dxfId="1019" priority="1008" operator="equal">
      <formula>0</formula>
    </cfRule>
  </conditionalFormatting>
  <conditionalFormatting sqref="S157">
    <cfRule type="cellIs" dxfId="1018" priority="1073" operator="equal">
      <formula>"OND"</formula>
    </cfRule>
    <cfRule type="cellIs" dxfId="1017" priority="1074" operator="equal">
      <formula>"MND"</formula>
    </cfRule>
  </conditionalFormatting>
  <conditionalFormatting sqref="H137">
    <cfRule type="cellIs" dxfId="1016" priority="875" operator="equal">
      <formula>0</formula>
    </cfRule>
  </conditionalFormatting>
  <conditionalFormatting sqref="AC156 S156 Q156">
    <cfRule type="cellIs" dxfId="1015" priority="1071" operator="equal">
      <formula>0</formula>
    </cfRule>
  </conditionalFormatting>
  <conditionalFormatting sqref="R156">
    <cfRule type="cellIs" dxfId="1014" priority="1069" operator="equal">
      <formula>"Si"</formula>
    </cfRule>
  </conditionalFormatting>
  <conditionalFormatting sqref="AF148:AJ148 E148:F148 R148 I148:N148 U148:V148 AD148 BY148:BZ148 AN148:AP148 BA148:BE148 BH148:BM148 BO148 AR148:AW148 CB148:CC148 CE148:CF148 CH148 CK148:CL148 Y148:Z148">
    <cfRule type="cellIs" dxfId="1013" priority="990" operator="equal">
      <formula>0</formula>
    </cfRule>
  </conditionalFormatting>
  <conditionalFormatting sqref="H195">
    <cfRule type="cellIs" dxfId="1012" priority="854" operator="equal">
      <formula>0</formula>
    </cfRule>
  </conditionalFormatting>
  <conditionalFormatting sqref="AE149">
    <cfRule type="cellIs" dxfId="1011" priority="998" operator="equal">
      <formula>0</formula>
    </cfRule>
  </conditionalFormatting>
  <conditionalFormatting sqref="S156">
    <cfRule type="cellIs" dxfId="1010" priority="1063" operator="equal">
      <formula>"OND"</formula>
    </cfRule>
    <cfRule type="cellIs" dxfId="1009" priority="1064" operator="equal">
      <formula>"MND"</formula>
    </cfRule>
  </conditionalFormatting>
  <conditionalFormatting sqref="H196">
    <cfRule type="cellIs" dxfId="1008" priority="865" operator="equal">
      <formula>0</formula>
    </cfRule>
  </conditionalFormatting>
  <conditionalFormatting sqref="AC155 S155 Q155">
    <cfRule type="cellIs" dxfId="1007" priority="1061" operator="equal">
      <formula>0</formula>
    </cfRule>
  </conditionalFormatting>
  <conditionalFormatting sqref="R155">
    <cfRule type="cellIs" dxfId="1006" priority="1059" operator="equal">
      <formula>"Si"</formula>
    </cfRule>
  </conditionalFormatting>
  <conditionalFormatting sqref="AF147:AJ147 E147:F147 R147 I147:N147 U147:V147 AD147 BY147:BZ147 AN147:AP147 BA147:BE147 BH147:BM147 BO147 AR147:AW147 CB147:CC147 CE147:CF147 CH147 CK147:CL147 Y147:Z147">
    <cfRule type="cellIs" dxfId="1005" priority="980" operator="equal">
      <formula>0</formula>
    </cfRule>
  </conditionalFormatting>
  <conditionalFormatting sqref="AE148">
    <cfRule type="cellIs" dxfId="1004" priority="988" operator="equal">
      <formula>0</formula>
    </cfRule>
  </conditionalFormatting>
  <conditionalFormatting sqref="S155">
    <cfRule type="cellIs" dxfId="1003" priority="1053" operator="equal">
      <formula>"OND"</formula>
    </cfRule>
    <cfRule type="cellIs" dxfId="1002" priority="1054" operator="equal">
      <formula>"MND"</formula>
    </cfRule>
  </conditionalFormatting>
  <conditionalFormatting sqref="AC154 S154 Q154">
    <cfRule type="cellIs" dxfId="1001" priority="1051" operator="equal">
      <formula>0</formula>
    </cfRule>
  </conditionalFormatting>
  <conditionalFormatting sqref="R154">
    <cfRule type="cellIs" dxfId="1000" priority="1049" operator="equal">
      <formula>"Si"</formula>
    </cfRule>
  </conditionalFormatting>
  <conditionalFormatting sqref="AF146:AJ146 E146:F146 R146 I146:N146 U146:V146 AD146 BY146:BZ146 AN146:AP146 BA146:BE146 BH146:BM146 BO146 AR146:AW146 CB146:CC146 CE146:CF146 CH146 CK146:CL146 Y146:Z146">
    <cfRule type="cellIs" dxfId="999" priority="970" operator="equal">
      <formula>0</formula>
    </cfRule>
  </conditionalFormatting>
  <conditionalFormatting sqref="AE147">
    <cfRule type="cellIs" dxfId="998" priority="978" operator="equal">
      <formula>0</formula>
    </cfRule>
  </conditionalFormatting>
  <conditionalFormatting sqref="S154">
    <cfRule type="cellIs" dxfId="997" priority="1043" operator="equal">
      <formula>"OND"</formula>
    </cfRule>
    <cfRule type="cellIs" dxfId="996" priority="1044" operator="equal">
      <formula>"MND"</formula>
    </cfRule>
  </conditionalFormatting>
  <conditionalFormatting sqref="H194">
    <cfRule type="cellIs" dxfId="995" priority="845" operator="equal">
      <formula>0</formula>
    </cfRule>
  </conditionalFormatting>
  <conditionalFormatting sqref="AC153 S153 Q153">
    <cfRule type="cellIs" dxfId="994" priority="1041" operator="equal">
      <formula>0</formula>
    </cfRule>
  </conditionalFormatting>
  <conditionalFormatting sqref="R153">
    <cfRule type="cellIs" dxfId="993" priority="1039" operator="equal">
      <formula>"Si"</formula>
    </cfRule>
  </conditionalFormatting>
  <conditionalFormatting sqref="AF145:AJ145 E145:F145 R145 I145:N145 U145:V145 AD145 BY145:BZ145 AN145:AP145 BA145:BE145 BH145:BM145 BO145 AR145:AW145 CB145:CC145 CE145:CF145 CH145 CK145:CL145 Y145:Z145">
    <cfRule type="cellIs" dxfId="992" priority="960" operator="equal">
      <formula>0</formula>
    </cfRule>
  </conditionalFormatting>
  <conditionalFormatting sqref="AC191 S191 Q191">
    <cfRule type="cellIs" dxfId="991" priority="824" operator="equal">
      <formula>0</formula>
    </cfRule>
  </conditionalFormatting>
  <conditionalFormatting sqref="AE146">
    <cfRule type="cellIs" dxfId="990" priority="968" operator="equal">
      <formula>0</formula>
    </cfRule>
  </conditionalFormatting>
  <conditionalFormatting sqref="S153">
    <cfRule type="cellIs" dxfId="989" priority="1033" operator="equal">
      <formula>"OND"</formula>
    </cfRule>
    <cfRule type="cellIs" dxfId="988" priority="1034" operator="equal">
      <formula>"MND"</formula>
    </cfRule>
  </conditionalFormatting>
  <conditionalFormatting sqref="AC152 S152 Q152">
    <cfRule type="cellIs" dxfId="987" priority="1031" operator="equal">
      <formula>0</formula>
    </cfRule>
  </conditionalFormatting>
  <conditionalFormatting sqref="R152">
    <cfRule type="cellIs" dxfId="986" priority="1029" operator="equal">
      <formula>"Si"</formula>
    </cfRule>
  </conditionalFormatting>
  <conditionalFormatting sqref="AF144:AJ144 E144:F144 R144 I144:N144 U144:V144 AD144 BY144:BZ144 AN144:AP144 BA144:BE144 BH144:BM144 BO144 AR144:AW144 CB144:CC144 CE144:CF144 CH144 CK144:CL144 Y144:Z144">
    <cfRule type="cellIs" dxfId="985" priority="950" operator="equal">
      <formula>0</formula>
    </cfRule>
  </conditionalFormatting>
  <conditionalFormatting sqref="AF190:AJ190 E190:F190 R190 I190:N190 U190:V190 AD190 BY190:BZ190 AN190:AP190 BA190:BE190 BH190:BM190 BO190 AR190:AW190 CB190:CC190 CE190:CF190 CH190 CK190:CL190 Y190:Z190">
    <cfRule type="cellIs" dxfId="984" priority="814" operator="equal">
      <formula>0</formula>
    </cfRule>
  </conditionalFormatting>
  <conditionalFormatting sqref="AE145">
    <cfRule type="cellIs" dxfId="983" priority="958" operator="equal">
      <formula>0</formula>
    </cfRule>
  </conditionalFormatting>
  <conditionalFormatting sqref="S152">
    <cfRule type="cellIs" dxfId="982" priority="1023" operator="equal">
      <formula>"OND"</formula>
    </cfRule>
    <cfRule type="cellIs" dxfId="981" priority="1024" operator="equal">
      <formula>"MND"</formula>
    </cfRule>
  </conditionalFormatting>
  <conditionalFormatting sqref="AE184">
    <cfRule type="cellIs" dxfId="980" priority="758" operator="equal">
      <formula>0</formula>
    </cfRule>
  </conditionalFormatting>
  <conditionalFormatting sqref="AC151 S151 Q151">
    <cfRule type="cellIs" dxfId="979" priority="1021" operator="equal">
      <formula>0</formula>
    </cfRule>
  </conditionalFormatting>
  <conditionalFormatting sqref="R151">
    <cfRule type="cellIs" dxfId="978" priority="1019" operator="equal">
      <formula>"Si"</formula>
    </cfRule>
  </conditionalFormatting>
  <conditionalFormatting sqref="AF143:AJ143 E143:F143 R143 I143:N143 U143:V143 AD143 BY143:BZ143 AN143:AP143 BA143:BE143 BH143:BM143 BO143 AR143:AW143 CB143:CC143 CE143:CF143 CH143 CK143:CL143 Y143:Z143">
    <cfRule type="cellIs" dxfId="977" priority="940" operator="equal">
      <formula>0</formula>
    </cfRule>
  </conditionalFormatting>
  <conditionalFormatting sqref="AE144">
    <cfRule type="cellIs" dxfId="976" priority="948" operator="equal">
      <formula>0</formula>
    </cfRule>
  </conditionalFormatting>
  <conditionalFormatting sqref="S151">
    <cfRule type="cellIs" dxfId="975" priority="1013" operator="equal">
      <formula>"OND"</formula>
    </cfRule>
    <cfRule type="cellIs" dxfId="974" priority="1014" operator="equal">
      <formula>"MND"</formula>
    </cfRule>
  </conditionalFormatting>
  <conditionalFormatting sqref="AC190 S190 Q190">
    <cfRule type="cellIs" dxfId="973" priority="815" operator="equal">
      <formula>0</formula>
    </cfRule>
  </conditionalFormatting>
  <conditionalFormatting sqref="AC150 S150 Q150">
    <cfRule type="cellIs" dxfId="972" priority="1011" operator="equal">
      <formula>0</formula>
    </cfRule>
  </conditionalFormatting>
  <conditionalFormatting sqref="R150">
    <cfRule type="cellIs" dxfId="971" priority="1009" operator="equal">
      <formula>"Si"</formula>
    </cfRule>
  </conditionalFormatting>
  <conditionalFormatting sqref="AF142:AJ142 E142:F142 R142 I142:N142 U142:V142 AD142 BY142:BZ142 AN142:AP142 BA142:BE142 BH142:BM142 BO142 AR142:AW142 CB142:CC142 CE142:CF142 CH142 CK142:CL142 Y142:Z142">
    <cfRule type="cellIs" dxfId="970" priority="930" operator="equal">
      <formula>0</formula>
    </cfRule>
  </conditionalFormatting>
  <conditionalFormatting sqref="A137 A139 A141 A143 A145 A147 A149 A151 A153 A155 A157 A159 A161 A163 A165 A167 A169 A171 A173 A175 A177 A179 A181 A183 A185 A187 A189 A191 A193 A195 A197 A199 A201 A203 A205 A207 A209 A211 A213 A215 A217 A219 A221 A223 A225 A227 A229 A231 A233 A235 A237 A239 A241">
    <cfRule type="cellIs" dxfId="969" priority="872" operator="equal">
      <formula>0</formula>
    </cfRule>
  </conditionalFormatting>
  <conditionalFormatting sqref="AE143">
    <cfRule type="cellIs" dxfId="968" priority="938" operator="equal">
      <formula>0</formula>
    </cfRule>
  </conditionalFormatting>
  <conditionalFormatting sqref="S150">
    <cfRule type="cellIs" dxfId="967" priority="1003" operator="equal">
      <formula>"OND"</formula>
    </cfRule>
    <cfRule type="cellIs" dxfId="966" priority="1004" operator="equal">
      <formula>"MND"</formula>
    </cfRule>
  </conditionalFormatting>
  <conditionalFormatting sqref="AE188">
    <cfRule type="cellIs" dxfId="965" priority="794" operator="equal">
      <formula>0</formula>
    </cfRule>
  </conditionalFormatting>
  <conditionalFormatting sqref="AC149 S149 Q149">
    <cfRule type="cellIs" dxfId="964" priority="1001" operator="equal">
      <formula>0</formula>
    </cfRule>
  </conditionalFormatting>
  <conditionalFormatting sqref="R149">
    <cfRule type="cellIs" dxfId="963" priority="999" operator="equal">
      <formula>"Si"</formula>
    </cfRule>
  </conditionalFormatting>
  <conditionalFormatting sqref="AF141:AJ141 E141:F141 R141 I141:N141 U141:V141 AD141 BY141:BZ141 AN141:AP141 BA141:BE141 BH141:BM141 BO141 AR141:AW141 CB141:CC141 CE141:CF141 CH141 CK141:CL141 Y141:Z141">
    <cfRule type="cellIs" dxfId="962" priority="920" operator="equal">
      <formula>0</formula>
    </cfRule>
  </conditionalFormatting>
  <conditionalFormatting sqref="AE142">
    <cfRule type="cellIs" dxfId="961" priority="928" operator="equal">
      <formula>0</formula>
    </cfRule>
  </conditionalFormatting>
  <conditionalFormatting sqref="S149">
    <cfRule type="cellIs" dxfId="960" priority="993" operator="equal">
      <formula>"OND"</formula>
    </cfRule>
    <cfRule type="cellIs" dxfId="959" priority="994" operator="equal">
      <formula>"MND"</formula>
    </cfRule>
  </conditionalFormatting>
  <conditionalFormatting sqref="AC148 S148 Q148">
    <cfRule type="cellIs" dxfId="958" priority="991" operator="equal">
      <formula>0</formula>
    </cfRule>
  </conditionalFormatting>
  <conditionalFormatting sqref="R148">
    <cfRule type="cellIs" dxfId="957" priority="989" operator="equal">
      <formula>"Si"</formula>
    </cfRule>
  </conditionalFormatting>
  <conditionalFormatting sqref="AF140:AJ140 E140:F140 R140 I140:N140 U140:V140 AD140 BY140:BZ140 AN140:AP140 BA140:BE140 BH140:BM140 BO140 AR140:AW140 CB140:CC140 CE140:CF140 CH140 CK140:CL140 Y140:Z140">
    <cfRule type="cellIs" dxfId="956" priority="910" operator="equal">
      <formula>0</formula>
    </cfRule>
  </conditionalFormatting>
  <conditionalFormatting sqref="AE141">
    <cfRule type="cellIs" dxfId="955" priority="918" operator="equal">
      <formula>0</formula>
    </cfRule>
  </conditionalFormatting>
  <conditionalFormatting sqref="S148">
    <cfRule type="cellIs" dxfId="954" priority="983" operator="equal">
      <formula>"OND"</formula>
    </cfRule>
    <cfRule type="cellIs" dxfId="953" priority="984" operator="equal">
      <formula>"MND"</formula>
    </cfRule>
  </conditionalFormatting>
  <conditionalFormatting sqref="AE187">
    <cfRule type="cellIs" dxfId="952" priority="785" operator="equal">
      <formula>0</formula>
    </cfRule>
  </conditionalFormatting>
  <conditionalFormatting sqref="AC147 S147 Q147">
    <cfRule type="cellIs" dxfId="951" priority="981" operator="equal">
      <formula>0</formula>
    </cfRule>
  </conditionalFormatting>
  <conditionalFormatting sqref="R147">
    <cfRule type="cellIs" dxfId="950" priority="979" operator="equal">
      <formula>"Si"</formula>
    </cfRule>
  </conditionalFormatting>
  <conditionalFormatting sqref="AF139:AJ139 E139:F139 R139 I139:N139 U139:V139 AD139 BY139:BZ139 AN139:AP139 BA139:BE139 BH139:BM139 BO139 AR139:AW139 CB139:CC139 CE139:CF139 CH139 CK139:CL139 Y139:Z139">
    <cfRule type="cellIs" dxfId="949" priority="900" operator="equal">
      <formula>0</formula>
    </cfRule>
  </conditionalFormatting>
  <conditionalFormatting sqref="AC193 S193 Q193">
    <cfRule type="cellIs" dxfId="948" priority="842" operator="equal">
      <formula>0</formula>
    </cfRule>
  </conditionalFormatting>
  <conditionalFormatting sqref="AE140">
    <cfRule type="cellIs" dxfId="947" priority="908" operator="equal">
      <formula>0</formula>
    </cfRule>
  </conditionalFormatting>
  <conditionalFormatting sqref="S147">
    <cfRule type="cellIs" dxfId="946" priority="973" operator="equal">
      <formula>"OND"</formula>
    </cfRule>
    <cfRule type="cellIs" dxfId="945" priority="974" operator="equal">
      <formula>"MND"</formula>
    </cfRule>
  </conditionalFormatting>
  <conditionalFormatting sqref="H185">
    <cfRule type="cellIs" dxfId="944" priority="764" operator="equal">
      <formula>0</formula>
    </cfRule>
  </conditionalFormatting>
  <conditionalFormatting sqref="AC146 S146 Q146">
    <cfRule type="cellIs" dxfId="943" priority="971" operator="equal">
      <formula>0</formula>
    </cfRule>
  </conditionalFormatting>
  <conditionalFormatting sqref="R146">
    <cfRule type="cellIs" dxfId="942" priority="969" operator="equal">
      <formula>"Si"</formula>
    </cfRule>
  </conditionalFormatting>
  <conditionalFormatting sqref="AF138:AJ138 E138:F138 R138 I138:N138 U138:V138 AD138 BY138:BZ138 AN138:AP138 BA138:BE138 BH138:BM138 BO138 AR138:AW138 CB138:CC138 CE138:CF138 CH138 CK138:CL138 Y138:Z138">
    <cfRule type="cellIs" dxfId="941" priority="890" operator="equal">
      <formula>0</formula>
    </cfRule>
  </conditionalFormatting>
  <conditionalFormatting sqref="AF192:AJ192 E192:F192 R192 I192:N192 U192:V192 AD192 BY192:BZ192 AN192:AP192 BA192:BE192 BH192:BM192 BO192 AR192:AW192 CB192:CC192 CE192:CF192 CH192 CK192:CL192 Y192:Z192">
    <cfRule type="cellIs" dxfId="940" priority="832" operator="equal">
      <formula>0</formula>
    </cfRule>
  </conditionalFormatting>
  <conditionalFormatting sqref="AE139">
    <cfRule type="cellIs" dxfId="939" priority="898" operator="equal">
      <formula>0</formula>
    </cfRule>
  </conditionalFormatting>
  <conditionalFormatting sqref="S146">
    <cfRule type="cellIs" dxfId="938" priority="963" operator="equal">
      <formula>"OND"</formula>
    </cfRule>
    <cfRule type="cellIs" dxfId="937" priority="964" operator="equal">
      <formula>"MND"</formula>
    </cfRule>
  </conditionalFormatting>
  <conditionalFormatting sqref="AC145 S145 Q145">
    <cfRule type="cellIs" dxfId="936" priority="961" operator="equal">
      <formula>0</formula>
    </cfRule>
  </conditionalFormatting>
  <conditionalFormatting sqref="R145">
    <cfRule type="cellIs" dxfId="935" priority="959" operator="equal">
      <formula>"Si"</formula>
    </cfRule>
  </conditionalFormatting>
  <conditionalFormatting sqref="AF137:AJ137 E137:F137 R137 I137:N137 U137:V137 AD137 BY137:BZ137 AN137:AP137 BA137:BE137 BH137:BM137 BO137 AR137:AW137 CB137:CC137 CE137:CF137 CH137 CK137:CL137 Y137:Z137">
    <cfRule type="cellIs" dxfId="934" priority="880" operator="equal">
      <formula>0</formula>
    </cfRule>
  </conditionalFormatting>
  <conditionalFormatting sqref="AE138">
    <cfRule type="cellIs" dxfId="933" priority="888" operator="equal">
      <formula>0</formula>
    </cfRule>
  </conditionalFormatting>
  <conditionalFormatting sqref="S145">
    <cfRule type="cellIs" dxfId="932" priority="953" operator="equal">
      <formula>"OND"</formula>
    </cfRule>
    <cfRule type="cellIs" dxfId="931" priority="954" operator="equal">
      <formula>"MND"</formula>
    </cfRule>
  </conditionalFormatting>
  <conditionalFormatting sqref="H184">
    <cfRule type="cellIs" dxfId="930" priority="755" operator="equal">
      <formula>0</formula>
    </cfRule>
  </conditionalFormatting>
  <conditionalFormatting sqref="AC144 S144 Q144">
    <cfRule type="cellIs" dxfId="929" priority="951" operator="equal">
      <formula>0</formula>
    </cfRule>
  </conditionalFormatting>
  <conditionalFormatting sqref="R144">
    <cfRule type="cellIs" dxfId="928" priority="949" operator="equal">
      <formula>"Si"</formula>
    </cfRule>
  </conditionalFormatting>
  <conditionalFormatting sqref="AF196:AJ196 E196:F196 R196 I196:N196 U196:V196 AD196 BY196:BZ196 AN196:AP196 BA196:BE196 BH196:BM196 BO196 AR196:AW196 CB196:CC196 CE196:CF196 CH196 CK196:CL196 Y196:Z196">
    <cfRule type="cellIs" dxfId="927" priority="870" operator="equal">
      <formula>0</formula>
    </cfRule>
  </conditionalFormatting>
  <conditionalFormatting sqref="AE190">
    <cfRule type="cellIs" dxfId="926" priority="812" operator="equal">
      <formula>0</formula>
    </cfRule>
  </conditionalFormatting>
  <conditionalFormatting sqref="AE137">
    <cfRule type="cellIs" dxfId="925" priority="878" operator="equal">
      <formula>0</formula>
    </cfRule>
  </conditionalFormatting>
  <conditionalFormatting sqref="S144">
    <cfRule type="cellIs" dxfId="924" priority="943" operator="equal">
      <formula>"OND"</formula>
    </cfRule>
    <cfRule type="cellIs" dxfId="923" priority="944" operator="equal">
      <formula>"MND"</formula>
    </cfRule>
  </conditionalFormatting>
  <conditionalFormatting sqref="AC143 S143 Q143">
    <cfRule type="cellIs" dxfId="922" priority="941" operator="equal">
      <formula>0</formula>
    </cfRule>
  </conditionalFormatting>
  <conditionalFormatting sqref="R143">
    <cfRule type="cellIs" dxfId="921" priority="939" operator="equal">
      <formula>"Si"</formula>
    </cfRule>
  </conditionalFormatting>
  <conditionalFormatting sqref="AC195 S195 Q195">
    <cfRule type="cellIs" dxfId="920" priority="860" operator="equal">
      <formula>0</formula>
    </cfRule>
  </conditionalFormatting>
  <conditionalFormatting sqref="AC220 S220 Q220">
    <cfRule type="cellIs" dxfId="919" priority="724" operator="equal">
      <formula>0</formula>
    </cfRule>
  </conditionalFormatting>
  <conditionalFormatting sqref="AE196">
    <cfRule type="cellIs" dxfId="918" priority="868" operator="equal">
      <formula>0</formula>
    </cfRule>
  </conditionalFormatting>
  <conditionalFormatting sqref="S143">
    <cfRule type="cellIs" dxfId="917" priority="933" operator="equal">
      <formula>"OND"</formula>
    </cfRule>
    <cfRule type="cellIs" dxfId="916" priority="934" operator="equal">
      <formula>"MND"</formula>
    </cfRule>
  </conditionalFormatting>
  <conditionalFormatting sqref="H228">
    <cfRule type="cellIs" dxfId="915" priority="735" operator="equal">
      <formula>0</formula>
    </cfRule>
  </conditionalFormatting>
  <conditionalFormatting sqref="AC142 S142 Q142">
    <cfRule type="cellIs" dxfId="914" priority="931" operator="equal">
      <formula>0</formula>
    </cfRule>
  </conditionalFormatting>
  <conditionalFormatting sqref="R142">
    <cfRule type="cellIs" dxfId="913" priority="929" operator="equal">
      <formula>"Si"</formula>
    </cfRule>
  </conditionalFormatting>
  <conditionalFormatting sqref="AF194:AJ194 E194:F194 R194 I194:N194 U194:V194 AD194 BY194:BZ194 AN194:AP194 BA194:BE194 BH194:BM194 BO194 AR194:AW194 CB194:CC194 CE194:CF194 CH194 CK194:CL194 Y194:Z194">
    <cfRule type="cellIs" dxfId="912" priority="850" operator="equal">
      <formula>0</formula>
    </cfRule>
  </conditionalFormatting>
  <conditionalFormatting sqref="AF195:AJ195 E195:F195 R195 I195:N195 U195:V195 AD195 BY195:BZ195 AN195:AP195 BA195:BE195 BH195:BM195 BO195 AR195:AW195 CB195:CC195 CE195:CF195 CH195 CK195:CL195 Y195:Z195">
    <cfRule type="cellIs" dxfId="911" priority="859" operator="equal">
      <formula>0</formula>
    </cfRule>
  </conditionalFormatting>
  <conditionalFormatting sqref="S142">
    <cfRule type="cellIs" dxfId="910" priority="923" operator="equal">
      <formula>"OND"</formula>
    </cfRule>
    <cfRule type="cellIs" dxfId="909" priority="924" operator="equal">
      <formula>"MND"</formula>
    </cfRule>
  </conditionalFormatting>
  <conditionalFormatting sqref="AC141 S141 Q141">
    <cfRule type="cellIs" dxfId="908" priority="921" operator="equal">
      <formula>0</formula>
    </cfRule>
  </conditionalFormatting>
  <conditionalFormatting sqref="R141">
    <cfRule type="cellIs" dxfId="907" priority="919" operator="equal">
      <formula>"Si"</formula>
    </cfRule>
  </conditionalFormatting>
  <conditionalFormatting sqref="H187">
    <cfRule type="cellIs" dxfId="906" priority="782" operator="equal">
      <formula>0</formula>
    </cfRule>
  </conditionalFormatting>
  <conditionalFormatting sqref="AE194">
    <cfRule type="cellIs" dxfId="905" priority="848" operator="equal">
      <formula>0</formula>
    </cfRule>
  </conditionalFormatting>
  <conditionalFormatting sqref="S141">
    <cfRule type="cellIs" dxfId="904" priority="913" operator="equal">
      <formula>"OND"</formula>
    </cfRule>
    <cfRule type="cellIs" dxfId="903" priority="914" operator="equal">
      <formula>"MND"</formula>
    </cfRule>
  </conditionalFormatting>
  <conditionalFormatting sqref="AC140 S140 Q140">
    <cfRule type="cellIs" dxfId="902" priority="911" operator="equal">
      <formula>0</formula>
    </cfRule>
  </conditionalFormatting>
  <conditionalFormatting sqref="R140">
    <cfRule type="cellIs" dxfId="901" priority="909" operator="equal">
      <formula>"Si"</formula>
    </cfRule>
  </conditionalFormatting>
  <conditionalFormatting sqref="AE192">
    <cfRule type="cellIs" dxfId="900" priority="830" operator="equal">
      <formula>0</formula>
    </cfRule>
  </conditionalFormatting>
  <conditionalFormatting sqref="AE193">
    <cfRule type="cellIs" dxfId="899" priority="839" operator="equal">
      <formula>0</formula>
    </cfRule>
  </conditionalFormatting>
  <conditionalFormatting sqref="AF184:AJ184 E184:F184 R184 I184:N184 U184:V184 AD184 BY184:BZ184 AN184:AP184 BA184:BE184 BH184:BM184 BO184 AR184:AW184 CB184:CC184 CE184:CF184 CH184 CK184:CL184 Y184:Z184">
    <cfRule type="cellIs" dxfId="898" priority="760" operator="equal">
      <formula>0</formula>
    </cfRule>
  </conditionalFormatting>
  <conditionalFormatting sqref="S140">
    <cfRule type="cellIs" dxfId="897" priority="903" operator="equal">
      <formula>"OND"</formula>
    </cfRule>
    <cfRule type="cellIs" dxfId="896" priority="904" operator="equal">
      <formula>"MND"</formula>
    </cfRule>
  </conditionalFormatting>
  <conditionalFormatting sqref="AE218">
    <cfRule type="cellIs" dxfId="895" priority="705" operator="equal">
      <formula>0</formula>
    </cfRule>
  </conditionalFormatting>
  <conditionalFormatting sqref="AC139 S139 Q139">
    <cfRule type="cellIs" dxfId="894" priority="901" operator="equal">
      <formula>0</formula>
    </cfRule>
  </conditionalFormatting>
  <conditionalFormatting sqref="R139">
    <cfRule type="cellIs" dxfId="893" priority="899" operator="equal">
      <formula>"Si"</formula>
    </cfRule>
  </conditionalFormatting>
  <conditionalFormatting sqref="AC206 S206 Q206">
    <cfRule type="cellIs" dxfId="892" priority="684" operator="equal">
      <formula>0</formula>
    </cfRule>
  </conditionalFormatting>
  <conditionalFormatting sqref="S139">
    <cfRule type="cellIs" dxfId="891" priority="893" operator="equal">
      <formula>"OND"</formula>
    </cfRule>
    <cfRule type="cellIs" dxfId="890" priority="894" operator="equal">
      <formula>"MND"</formula>
    </cfRule>
  </conditionalFormatting>
  <conditionalFormatting sqref="H217">
    <cfRule type="cellIs" dxfId="889" priority="695" operator="equal">
      <formula>0</formula>
    </cfRule>
  </conditionalFormatting>
  <conditionalFormatting sqref="AC138 S138 Q138">
    <cfRule type="cellIs" dxfId="888" priority="891" operator="equal">
      <formula>0</formula>
    </cfRule>
  </conditionalFormatting>
  <conditionalFormatting sqref="R138">
    <cfRule type="cellIs" dxfId="887" priority="889" operator="equal">
      <formula>"Si"</formula>
    </cfRule>
  </conditionalFormatting>
  <conditionalFormatting sqref="H191">
    <cfRule type="cellIs" dxfId="886" priority="818" operator="equal">
      <formula>0</formula>
    </cfRule>
  </conditionalFormatting>
  <conditionalFormatting sqref="S138">
    <cfRule type="cellIs" dxfId="885" priority="883" operator="equal">
      <formula>"OND"</formula>
    </cfRule>
    <cfRule type="cellIs" dxfId="884" priority="884" operator="equal">
      <formula>"MND"</formula>
    </cfRule>
  </conditionalFormatting>
  <conditionalFormatting sqref="AC183 S183 Q183">
    <cfRule type="cellIs" dxfId="883" priority="752" operator="equal">
      <formula>0</formula>
    </cfRule>
  </conditionalFormatting>
  <conditionalFormatting sqref="AC137 S137 Q137">
    <cfRule type="cellIs" dxfId="882" priority="881" operator="equal">
      <formula>0</formula>
    </cfRule>
  </conditionalFormatting>
  <conditionalFormatting sqref="R137">
    <cfRule type="cellIs" dxfId="881" priority="879" operator="equal">
      <formula>"Si"</formula>
    </cfRule>
  </conditionalFormatting>
  <conditionalFormatting sqref="H189">
    <cfRule type="cellIs" dxfId="880" priority="800" operator="equal">
      <formula>0</formula>
    </cfRule>
  </conditionalFormatting>
  <conditionalFormatting sqref="D137">
    <cfRule type="cellIs" dxfId="879" priority="877" operator="equal">
      <formula>0</formula>
    </cfRule>
  </conditionalFormatting>
  <conditionalFormatting sqref="G137">
    <cfRule type="cellIs" dxfId="878" priority="876" operator="equal">
      <formula>0</formula>
    </cfRule>
  </conditionalFormatting>
  <conditionalFormatting sqref="S137">
    <cfRule type="cellIs" dxfId="877" priority="873" operator="equal">
      <formula>"OND"</formula>
    </cfRule>
    <cfRule type="cellIs" dxfId="876" priority="874" operator="equal">
      <formula>"MND"</formula>
    </cfRule>
  </conditionalFormatting>
  <conditionalFormatting sqref="AF189:AJ189 E189:F189 R189 I189:N189 U189:V189 AD189 BY189:BZ189 AN189:AP189 BA189:BE189 BH189:BM189 BO189 AR189:AW189 CB189:CC189 CE189:CF189 CH189 CK189:CL189 Y189:Z189">
    <cfRule type="cellIs" dxfId="875" priority="805" operator="equal">
      <formula>0</formula>
    </cfRule>
  </conditionalFormatting>
  <conditionalFormatting sqref="AC196 S196 Q196">
    <cfRule type="cellIs" dxfId="874" priority="871" operator="equal">
      <formula>0</formula>
    </cfRule>
  </conditionalFormatting>
  <conditionalFormatting sqref="R196">
    <cfRule type="cellIs" dxfId="873" priority="869" operator="equal">
      <formula>"Si"</formula>
    </cfRule>
  </conditionalFormatting>
  <conditionalFormatting sqref="AC227 S227 Q227">
    <cfRule type="cellIs" dxfId="872" priority="732" operator="equal">
      <formula>0</formula>
    </cfRule>
  </conditionalFormatting>
  <conditionalFormatting sqref="S196">
    <cfRule type="cellIs" dxfId="871" priority="863" operator="equal">
      <formula>"OND"</formula>
    </cfRule>
    <cfRule type="cellIs" dxfId="870" priority="864" operator="equal">
      <formula>"MND"</formula>
    </cfRule>
  </conditionalFormatting>
  <conditionalFormatting sqref="R195">
    <cfRule type="cellIs" dxfId="869" priority="858" operator="equal">
      <formula>"Si"</formula>
    </cfRule>
  </conditionalFormatting>
  <conditionalFormatting sqref="AE195">
    <cfRule type="cellIs" dxfId="868" priority="857" operator="equal">
      <formula>0</formula>
    </cfRule>
  </conditionalFormatting>
  <conditionalFormatting sqref="AC187 S187 Q187">
    <cfRule type="cellIs" dxfId="867" priority="788" operator="equal">
      <formula>0</formula>
    </cfRule>
  </conditionalFormatting>
  <conditionalFormatting sqref="S195">
    <cfRule type="cellIs" dxfId="866" priority="852" operator="equal">
      <formula>"OND"</formula>
    </cfRule>
    <cfRule type="cellIs" dxfId="865" priority="853" operator="equal">
      <formula>"MND"</formula>
    </cfRule>
  </conditionalFormatting>
  <conditionalFormatting sqref="AC194 S194 Q194">
    <cfRule type="cellIs" dxfId="864" priority="851" operator="equal">
      <formula>0</formula>
    </cfRule>
  </conditionalFormatting>
  <conditionalFormatting sqref="R194">
    <cfRule type="cellIs" dxfId="863" priority="849" operator="equal">
      <formula>"Si"</formula>
    </cfRule>
  </conditionalFormatting>
  <conditionalFormatting sqref="AC185 S185 Q185">
    <cfRule type="cellIs" dxfId="862" priority="770" operator="equal">
      <formula>0</formula>
    </cfRule>
  </conditionalFormatting>
  <conditionalFormatting sqref="AC186 S186 Q186">
    <cfRule type="cellIs" dxfId="861" priority="779" operator="equal">
      <formula>0</formula>
    </cfRule>
  </conditionalFormatting>
  <conditionalFormatting sqref="AF186:AJ186 E186:F186 R186 I186:N186 U186:V186 AD186 BY186:BZ186 AN186:AP186 BA186:BE186 BH186:BM186 BO186 AR186:AW186 CB186:CC186 CE186:CF186 CH186 CK186:CL186 Y186:Z186">
    <cfRule type="cellIs" dxfId="860" priority="778" operator="equal">
      <formula>0</formula>
    </cfRule>
  </conditionalFormatting>
  <conditionalFormatting sqref="S194">
    <cfRule type="cellIs" dxfId="859" priority="843" operator="equal">
      <formula>"OND"</formula>
    </cfRule>
    <cfRule type="cellIs" dxfId="858" priority="844" operator="equal">
      <formula>"MND"</formula>
    </cfRule>
  </conditionalFormatting>
  <conditionalFormatting sqref="AC218 S218 Q218">
    <cfRule type="cellIs" dxfId="857" priority="708" operator="equal">
      <formula>0</formula>
    </cfRule>
  </conditionalFormatting>
  <conditionalFormatting sqref="AF193:AJ193 E193:F193 R193 I193:N193 U193:V193 AD193 BY193:BZ193 AN193:AP193 BA193:BE193 BH193:BM193 BO193 AR193:AW193 CB193:CC193 CE193:CF193 CH193 CK193:CL193 Y193:Z193">
    <cfRule type="cellIs" dxfId="856" priority="841" operator="equal">
      <formula>0</formula>
    </cfRule>
  </conditionalFormatting>
  <conditionalFormatting sqref="R193">
    <cfRule type="cellIs" dxfId="855" priority="840" operator="equal">
      <formula>"Si"</formula>
    </cfRule>
  </conditionalFormatting>
  <conditionalFormatting sqref="H193">
    <cfRule type="cellIs" dxfId="854" priority="836" operator="equal">
      <formula>0</formula>
    </cfRule>
  </conditionalFormatting>
  <conditionalFormatting sqref="S193">
    <cfRule type="cellIs" dxfId="853" priority="834" operator="equal">
      <formula>"OND"</formula>
    </cfRule>
    <cfRule type="cellIs" dxfId="852" priority="835" operator="equal">
      <formula>"MND"</formula>
    </cfRule>
  </conditionalFormatting>
  <conditionalFormatting sqref="AC192 S192 Q192">
    <cfRule type="cellIs" dxfId="851" priority="833" operator="equal">
      <formula>0</formula>
    </cfRule>
  </conditionalFormatting>
  <conditionalFormatting sqref="R192">
    <cfRule type="cellIs" dxfId="850" priority="831" operator="equal">
      <formula>"Si"</formula>
    </cfRule>
  </conditionalFormatting>
  <conditionalFormatting sqref="AC184 S184 Q184">
    <cfRule type="cellIs" dxfId="849" priority="761" operator="equal">
      <formula>0</formula>
    </cfRule>
  </conditionalFormatting>
  <conditionalFormatting sqref="H192">
    <cfRule type="cellIs" dxfId="848" priority="827" operator="equal">
      <formula>0</formula>
    </cfRule>
  </conditionalFormatting>
  <conditionalFormatting sqref="S192">
    <cfRule type="cellIs" dxfId="847" priority="825" operator="equal">
      <formula>"OND"</formula>
    </cfRule>
    <cfRule type="cellIs" dxfId="846" priority="826" operator="equal">
      <formula>"MND"</formula>
    </cfRule>
  </conditionalFormatting>
  <conditionalFormatting sqref="AF191:AJ191 E191:F191 R191 I191:N191 U191:V191 AD191 BY191:BZ191 AN191:AP191 BA191:BE191 BH191:BM191 BO191 AR191:AW191 CB191:CC191 CE191:CF191 CH191 CK191:CL191 Y191:Z191">
    <cfRule type="cellIs" dxfId="845" priority="823" operator="equal">
      <formula>0</formula>
    </cfRule>
  </conditionalFormatting>
  <conditionalFormatting sqref="R191">
    <cfRule type="cellIs" dxfId="844" priority="822" operator="equal">
      <formula>"Si"</formula>
    </cfRule>
  </conditionalFormatting>
  <conditionalFormatting sqref="AE191">
    <cfRule type="cellIs" dxfId="843" priority="821" operator="equal">
      <formula>0</formula>
    </cfRule>
  </conditionalFormatting>
  <conditionalFormatting sqref="AC228 S228 Q228">
    <cfRule type="cellIs" dxfId="842" priority="740" operator="equal">
      <formula>0</formula>
    </cfRule>
  </conditionalFormatting>
  <conditionalFormatting sqref="S191">
    <cfRule type="cellIs" dxfId="841" priority="816" operator="equal">
      <formula>"OND"</formula>
    </cfRule>
    <cfRule type="cellIs" dxfId="840" priority="817" operator="equal">
      <formula>"MND"</formula>
    </cfRule>
  </conditionalFormatting>
  <conditionalFormatting sqref="AE205">
    <cfRule type="cellIs" dxfId="839" priority="670" operator="equal">
      <formula>0</formula>
    </cfRule>
  </conditionalFormatting>
  <conditionalFormatting sqref="R190">
    <cfRule type="cellIs" dxfId="838" priority="813" operator="equal">
      <formula>"Si"</formula>
    </cfRule>
  </conditionalFormatting>
  <conditionalFormatting sqref="H190">
    <cfRule type="cellIs" dxfId="837" priority="809" operator="equal">
      <formula>0</formula>
    </cfRule>
  </conditionalFormatting>
  <conditionalFormatting sqref="S190">
    <cfRule type="cellIs" dxfId="836" priority="807" operator="equal">
      <formula>"OND"</formula>
    </cfRule>
    <cfRule type="cellIs" dxfId="835" priority="808" operator="equal">
      <formula>"MND"</formula>
    </cfRule>
  </conditionalFormatting>
  <conditionalFormatting sqref="AC189 S189 Q189">
    <cfRule type="cellIs" dxfId="834" priority="806" operator="equal">
      <formula>0</formula>
    </cfRule>
  </conditionalFormatting>
  <conditionalFormatting sqref="H204">
    <cfRule type="cellIs" dxfId="833" priority="660" operator="equal">
      <formula>0</formula>
    </cfRule>
  </conditionalFormatting>
  <conditionalFormatting sqref="R189">
    <cfRule type="cellIs" dxfId="832" priority="804" operator="equal">
      <formula>"Si"</formula>
    </cfRule>
  </conditionalFormatting>
  <conditionalFormatting sqref="AE189">
    <cfRule type="cellIs" dxfId="831" priority="803" operator="equal">
      <formula>0</formula>
    </cfRule>
  </conditionalFormatting>
  <conditionalFormatting sqref="AF214:AJ214 E214:F214 R214 I214:N214 U214:V214 AD214 BY214:BZ214 AN214:AP214 BA214:BE214 BH214:BM214 BO214 AR214:AW214 CB214:CC214 CE214:CF214 CH214 CK214:CL214 Y214:Z214">
    <cfRule type="cellIs" dxfId="830" priority="589" operator="equal">
      <formula>0</formula>
    </cfRule>
  </conditionalFormatting>
  <conditionalFormatting sqref="S189">
    <cfRule type="cellIs" dxfId="829" priority="798" operator="equal">
      <formula>"OND"</formula>
    </cfRule>
    <cfRule type="cellIs" dxfId="828" priority="799" operator="equal">
      <formula>"MND"</formula>
    </cfRule>
  </conditionalFormatting>
  <conditionalFormatting sqref="AC188 S188 Q188">
    <cfRule type="cellIs" dxfId="827" priority="797" operator="equal">
      <formula>0</formula>
    </cfRule>
  </conditionalFormatting>
  <conditionalFormatting sqref="AF188:AJ188 E188:F188 R188 I188:N188 U188:V188 AD188 BY188:BZ188 AN188:AP188 BA188:BE188 BH188:BM188 BO188 AR188:AW188 CB188:CC188 CE188:CF188 CH188 CK188:CL188 Y188:Z188">
    <cfRule type="cellIs" dxfId="826" priority="796" operator="equal">
      <formula>0</formula>
    </cfRule>
  </conditionalFormatting>
  <conditionalFormatting sqref="R188">
    <cfRule type="cellIs" dxfId="825" priority="795" operator="equal">
      <formula>"Si"</formula>
    </cfRule>
  </conditionalFormatting>
  <conditionalFormatting sqref="H188">
    <cfRule type="cellIs" dxfId="824" priority="791" operator="equal">
      <formula>0</formula>
    </cfRule>
  </conditionalFormatting>
  <conditionalFormatting sqref="S188">
    <cfRule type="cellIs" dxfId="823" priority="789" operator="equal">
      <formula>"OND"</formula>
    </cfRule>
    <cfRule type="cellIs" dxfId="822" priority="790" operator="equal">
      <formula>"MND"</formula>
    </cfRule>
  </conditionalFormatting>
  <conditionalFormatting sqref="AE220">
    <cfRule type="cellIs" dxfId="821" priority="721" operator="equal">
      <formula>0</formula>
    </cfRule>
  </conditionalFormatting>
  <conditionalFormatting sqref="AF187:AJ187 E187:F187 R187 I187:N187 U187:V187 AD187 BY187:BZ187 AN187:AP187 BA187:BE187 BH187:BM187 BO187 AR187:AW187 CB187:CC187 CE187:CF187 CH187 CK187:CL187 Y187:Z187">
    <cfRule type="cellIs" dxfId="820" priority="787" operator="equal">
      <formula>0</formula>
    </cfRule>
  </conditionalFormatting>
  <conditionalFormatting sqref="R187">
    <cfRule type="cellIs" dxfId="819" priority="786" operator="equal">
      <formula>"Si"</formula>
    </cfRule>
  </conditionalFormatting>
  <conditionalFormatting sqref="AF201:AJ201 E201:F201 R201 I201:N201 U201:V201 AD201 BY201:BZ201 AN201:AP201 BA201:BE201 BH201:BM201 BO201 AR201:AW201 CB201:CC201 CE201:CF201 CH201 CK201:CL201 Y201:Z201">
    <cfRule type="cellIs" dxfId="818" priority="640" operator="equal">
      <formula>0</formula>
    </cfRule>
  </conditionalFormatting>
  <conditionalFormatting sqref="AC219 S219 Q219">
    <cfRule type="cellIs" dxfId="817" priority="716" operator="equal">
      <formula>0</formula>
    </cfRule>
  </conditionalFormatting>
  <conditionalFormatting sqref="AF219:AJ219 E219:F219 R219 I219:N219 U219:V219 AD219 BY219:BZ219 AN219:AP219 BA219:BE219 BH219:BM219 BO219 AR219:AW219 CB219:CC219 CE219:CF219 CH219 CK219:CL219 Y219:Z219">
    <cfRule type="cellIs" dxfId="816" priority="715" operator="equal">
      <formula>0</formula>
    </cfRule>
  </conditionalFormatting>
  <conditionalFormatting sqref="S187">
    <cfRule type="cellIs" dxfId="815" priority="780" operator="equal">
      <formula>"OND"</formula>
    </cfRule>
    <cfRule type="cellIs" dxfId="814" priority="781" operator="equal">
      <formula>"MND"</formula>
    </cfRule>
  </conditionalFormatting>
  <conditionalFormatting sqref="AC217 S217 Q217">
    <cfRule type="cellIs" dxfId="813" priority="700" operator="equal">
      <formula>0</formula>
    </cfRule>
  </conditionalFormatting>
  <conditionalFormatting sqref="R186">
    <cfRule type="cellIs" dxfId="812" priority="777" operator="equal">
      <formula>"Si"</formula>
    </cfRule>
  </conditionalFormatting>
  <conditionalFormatting sqref="AE186">
    <cfRule type="cellIs" dxfId="811" priority="776" operator="equal">
      <formula>0</formula>
    </cfRule>
  </conditionalFormatting>
  <conditionalFormatting sqref="AF218:AJ218 E218:F218 R218 I218:N218 U218:V218 AD218 BY218:BZ218 AN218:AP218 BA218:BE218 BH218:BM218 BO218 AR218:AW218 CB218:CC218 CE218:CF218 CH218 CK218:CL218 Y218:Z218">
    <cfRule type="cellIs" dxfId="810" priority="707" operator="equal">
      <formula>0</formula>
    </cfRule>
  </conditionalFormatting>
  <conditionalFormatting sqref="H186">
    <cfRule type="cellIs" dxfId="809" priority="773" operator="equal">
      <formula>0</formula>
    </cfRule>
  </conditionalFormatting>
  <conditionalFormatting sqref="S186">
    <cfRule type="cellIs" dxfId="808" priority="771" operator="equal">
      <formula>"OND"</formula>
    </cfRule>
    <cfRule type="cellIs" dxfId="807" priority="772" operator="equal">
      <formula>"MND"</formula>
    </cfRule>
  </conditionalFormatting>
  <conditionalFormatting sqref="H218">
    <cfRule type="cellIs" dxfId="806" priority="703" operator="equal">
      <formula>0</formula>
    </cfRule>
  </conditionalFormatting>
  <conditionalFormatting sqref="AF185:AJ185 E185:F185 R185 I185:N185 U185:V185 AD185 BY185:BZ185 AN185:AP185 BA185:BE185 BH185:BM185 BO185 AR185:AW185 CB185:CC185 CE185:CF185 CH185 CK185:CL185 Y185:Z185">
    <cfRule type="cellIs" dxfId="805" priority="769" operator="equal">
      <formula>0</formula>
    </cfRule>
  </conditionalFormatting>
  <conditionalFormatting sqref="R185">
    <cfRule type="cellIs" dxfId="804" priority="768" operator="equal">
      <formula>"Si"</formula>
    </cfRule>
  </conditionalFormatting>
  <conditionalFormatting sqref="AE185">
    <cfRule type="cellIs" dxfId="803" priority="767" operator="equal">
      <formula>0</formula>
    </cfRule>
  </conditionalFormatting>
  <conditionalFormatting sqref="H199">
    <cfRule type="cellIs" dxfId="802" priority="620" operator="equal">
      <formula>0</formula>
    </cfRule>
  </conditionalFormatting>
  <conditionalFormatting sqref="S185">
    <cfRule type="cellIs" dxfId="801" priority="762" operator="equal">
      <formula>"OND"</formula>
    </cfRule>
    <cfRule type="cellIs" dxfId="800" priority="763" operator="equal">
      <formula>"MND"</formula>
    </cfRule>
  </conditionalFormatting>
  <conditionalFormatting sqref="AF198:AJ198 E198:F198 R198 I198:N198 U198:V198 AD198 BY198:BZ198 AN198:AP198 BA198:BE198 BH198:BM198 BO198 AR198:AW198 CB198:CC198 CE198:CF198 CH198 CK198:CL198 Y198:Z198">
    <cfRule type="cellIs" dxfId="799" priority="616" operator="equal">
      <formula>0</formula>
    </cfRule>
  </conditionalFormatting>
  <conditionalFormatting sqref="R184">
    <cfRule type="cellIs" dxfId="798" priority="759" operator="equal">
      <formula>"Si"</formula>
    </cfRule>
  </conditionalFormatting>
  <conditionalFormatting sqref="AE207">
    <cfRule type="cellIs" dxfId="797" priority="689" operator="equal">
      <formula>0</formula>
    </cfRule>
  </conditionalFormatting>
  <conditionalFormatting sqref="S184">
    <cfRule type="cellIs" dxfId="796" priority="753" operator="equal">
      <formula>"OND"</formula>
    </cfRule>
    <cfRule type="cellIs" dxfId="795" priority="754" operator="equal">
      <formula>"MND"</formula>
    </cfRule>
  </conditionalFormatting>
  <conditionalFormatting sqref="AF183:AJ183 E183:F183 R183 I183:N183 U183:V183 AD183 BY183:BZ183 AN183:AP183 BA183:BE183 BH183:BM183 BO183 AR183:AW183 CB183:CC183 CE183:CF183 CH183 CK183:CL183 Y183:Z183">
    <cfRule type="cellIs" dxfId="794" priority="751" operator="equal">
      <formula>0</formula>
    </cfRule>
  </conditionalFormatting>
  <conditionalFormatting sqref="R183">
    <cfRule type="cellIs" dxfId="793" priority="750" operator="equal">
      <formula>"Si"</formula>
    </cfRule>
  </conditionalFormatting>
  <conditionalFormatting sqref="AE183">
    <cfRule type="cellIs" dxfId="792" priority="749" operator="equal">
      <formula>0</formula>
    </cfRule>
  </conditionalFormatting>
  <conditionalFormatting sqref="H183">
    <cfRule type="cellIs" dxfId="791" priority="746" operator="equal">
      <formula>0</formula>
    </cfRule>
  </conditionalFormatting>
  <conditionalFormatting sqref="S183">
    <cfRule type="cellIs" dxfId="790" priority="744" operator="equal">
      <formula>"OND"</formula>
    </cfRule>
    <cfRule type="cellIs" dxfId="789" priority="745" operator="equal">
      <formula>"MND"</formula>
    </cfRule>
  </conditionalFormatting>
  <conditionalFormatting sqref="D138:D197 D229:D241">
    <cfRule type="cellIs" dxfId="788" priority="742" operator="equal">
      <formula>0</formula>
    </cfRule>
  </conditionalFormatting>
  <conditionalFormatting sqref="AF228:AJ228 E228:F228 R228 I228:N228 U228:V228 AD228 BY228:BZ228 AN228:AP228 BA228:BE228 BH228:BM228 BO228 AR228:AW228 CB228:CC228 CE228:CF228 CH228 CK228:CL228 Y228:Z228">
    <cfRule type="cellIs" dxfId="787" priority="739" operator="equal">
      <formula>0</formula>
    </cfRule>
  </conditionalFormatting>
  <conditionalFormatting sqref="R228">
    <cfRule type="cellIs" dxfId="786" priority="738" operator="equal">
      <formula>"Si"</formula>
    </cfRule>
  </conditionalFormatting>
  <conditionalFormatting sqref="AE228">
    <cfRule type="cellIs" dxfId="785" priority="737" operator="equal">
      <formula>0</formula>
    </cfRule>
  </conditionalFormatting>
  <conditionalFormatting sqref="H205">
    <cfRule type="cellIs" dxfId="784" priority="668" operator="equal">
      <formula>0</formula>
    </cfRule>
  </conditionalFormatting>
  <conditionalFormatting sqref="S228">
    <cfRule type="cellIs" dxfId="783" priority="733" operator="equal">
      <formula>"OND"</formula>
    </cfRule>
    <cfRule type="cellIs" dxfId="782" priority="734" operator="equal">
      <formula>"MND"</formula>
    </cfRule>
  </conditionalFormatting>
  <conditionalFormatting sqref="AE203">
    <cfRule type="cellIs" dxfId="781" priority="654" operator="equal">
      <formula>0</formula>
    </cfRule>
  </conditionalFormatting>
  <conditionalFormatting sqref="AF227:AJ227 E227:F227 R227 I227:N227 U227:V227 AD227 BY227:BZ227 AN227:AP227 BA227:BE227 BH227:BM227 BO227 AR227:AW227 CB227:CC227 CE227:CF227 CH227 CK227:CL227 Y227:Z227">
    <cfRule type="cellIs" dxfId="780" priority="731" operator="equal">
      <formula>0</formula>
    </cfRule>
  </conditionalFormatting>
  <conditionalFormatting sqref="R227">
    <cfRule type="cellIs" dxfId="779" priority="730" operator="equal">
      <formula>"Si"</formula>
    </cfRule>
  </conditionalFormatting>
  <conditionalFormatting sqref="AE227">
    <cfRule type="cellIs" dxfId="778" priority="729" operator="equal">
      <formula>0</formula>
    </cfRule>
  </conditionalFormatting>
  <conditionalFormatting sqref="H227">
    <cfRule type="cellIs" dxfId="777" priority="727" operator="equal">
      <formula>0</formula>
    </cfRule>
  </conditionalFormatting>
  <conditionalFormatting sqref="S227">
    <cfRule type="cellIs" dxfId="776" priority="725" operator="equal">
      <formula>"OND"</formula>
    </cfRule>
    <cfRule type="cellIs" dxfId="775" priority="726" operator="equal">
      <formula>"MND"</formula>
    </cfRule>
  </conditionalFormatting>
  <conditionalFormatting sqref="AF220:AJ220 E220:F220 R220 I220:N220 U220:V220 AD220 BY220:BZ220 AN220:AP220 BA220:BE220 BH220:BM220 BO220 AR220:AW220 CB220:CC220 CE220:CF220 CH220 CK220:CL220 Y220:Z220">
    <cfRule type="cellIs" dxfId="774" priority="723" operator="equal">
      <formula>0</formula>
    </cfRule>
  </conditionalFormatting>
  <conditionalFormatting sqref="R220">
    <cfRule type="cellIs" dxfId="773" priority="722" operator="equal">
      <formula>"Si"</formula>
    </cfRule>
  </conditionalFormatting>
  <conditionalFormatting sqref="H220">
    <cfRule type="cellIs" dxfId="772" priority="719" operator="equal">
      <formula>0</formula>
    </cfRule>
  </conditionalFormatting>
  <conditionalFormatting sqref="S220">
    <cfRule type="cellIs" dxfId="771" priority="717" operator="equal">
      <formula>"OND"</formula>
    </cfRule>
    <cfRule type="cellIs" dxfId="770" priority="718" operator="equal">
      <formula>"MND"</formula>
    </cfRule>
  </conditionalFormatting>
  <conditionalFormatting sqref="AC202 S202 Q202">
    <cfRule type="cellIs" dxfId="769" priority="649" operator="equal">
      <formula>0</formula>
    </cfRule>
  </conditionalFormatting>
  <conditionalFormatting sqref="AF202:AJ202 E202:F202 R202 I202:N202 U202:V202 AD202 BY202:BZ202 AN202:AP202 BA202:BE202 BH202:BM202 BO202 AR202:AW202 CB202:CC202 CE202:CF202 CH202 CK202:CL202 Y202:Z202">
    <cfRule type="cellIs" dxfId="768" priority="648" operator="equal">
      <formula>0</formula>
    </cfRule>
  </conditionalFormatting>
  <conditionalFormatting sqref="R219">
    <cfRule type="cellIs" dxfId="767" priority="714" operator="equal">
      <formula>"Si"</formula>
    </cfRule>
  </conditionalFormatting>
  <conditionalFormatting sqref="AE219">
    <cfRule type="cellIs" dxfId="766" priority="713" operator="equal">
      <formula>0</formula>
    </cfRule>
  </conditionalFormatting>
  <conditionalFormatting sqref="H219">
    <cfRule type="cellIs" dxfId="765" priority="711" operator="equal">
      <formula>0</formula>
    </cfRule>
  </conditionalFormatting>
  <conditionalFormatting sqref="S219">
    <cfRule type="cellIs" dxfId="764" priority="709" operator="equal">
      <formula>"OND"</formula>
    </cfRule>
    <cfRule type="cellIs" dxfId="763" priority="710" operator="equal">
      <formula>"MND"</formula>
    </cfRule>
  </conditionalFormatting>
  <conditionalFormatting sqref="AE200">
    <cfRule type="cellIs" dxfId="762" priority="630" operator="equal">
      <formula>0</formula>
    </cfRule>
  </conditionalFormatting>
  <conditionalFormatting sqref="R218">
    <cfRule type="cellIs" dxfId="761" priority="706" operator="equal">
      <formula>"Si"</formula>
    </cfRule>
  </conditionalFormatting>
  <conditionalFormatting sqref="AE201">
    <cfRule type="cellIs" dxfId="760" priority="638" operator="equal">
      <formula>0</formula>
    </cfRule>
  </conditionalFormatting>
  <conditionalFormatting sqref="AC199 S199 Q199">
    <cfRule type="cellIs" dxfId="759" priority="625" operator="equal">
      <formula>0</formula>
    </cfRule>
  </conditionalFormatting>
  <conditionalFormatting sqref="S218">
    <cfRule type="cellIs" dxfId="758" priority="701" operator="equal">
      <formula>"OND"</formula>
    </cfRule>
    <cfRule type="cellIs" dxfId="757" priority="702" operator="equal">
      <formula>"MND"</formula>
    </cfRule>
  </conditionalFormatting>
  <conditionalFormatting sqref="AF217:AJ217 E217:F217 R217 I217:N217 U217:V217 AD217 BY217:BZ217 AN217:AP217 BA217:BE217 BH217:BM217 BO217 AR217:AW217 CB217:CC217 CE217:CF217 CH217 CK217:CL217 Y217:Z217">
    <cfRule type="cellIs" dxfId="756" priority="699" operator="equal">
      <formula>0</formula>
    </cfRule>
  </conditionalFormatting>
  <conditionalFormatting sqref="R217">
    <cfRule type="cellIs" dxfId="755" priority="698" operator="equal">
      <formula>"Si"</formula>
    </cfRule>
  </conditionalFormatting>
  <conditionalFormatting sqref="AE217">
    <cfRule type="cellIs" dxfId="754" priority="697" operator="equal">
      <formula>0</formula>
    </cfRule>
  </conditionalFormatting>
  <conditionalFormatting sqref="H200">
    <cfRule type="cellIs" dxfId="753" priority="628" operator="equal">
      <formula>0</formula>
    </cfRule>
  </conditionalFormatting>
  <conditionalFormatting sqref="S217">
    <cfRule type="cellIs" dxfId="752" priority="693" operator="equal">
      <formula>"OND"</formula>
    </cfRule>
    <cfRule type="cellIs" dxfId="751" priority="694" operator="equal">
      <formula>"MND"</formula>
    </cfRule>
  </conditionalFormatting>
  <conditionalFormatting sqref="AC207 S207 Q207">
    <cfRule type="cellIs" dxfId="750" priority="692" operator="equal">
      <formula>0</formula>
    </cfRule>
  </conditionalFormatting>
  <conditionalFormatting sqref="AF207:AJ207 E207:F207 R207 I207:N207 U207:V207 AD207 BY207:BZ207 AN207:AP207 BA207:BE207 BH207:BM207 BO207 AR207:AW207 CB207:CC207 CE207:CF207 CH207 CK207:CL207 Y207:Z207">
    <cfRule type="cellIs" dxfId="749" priority="691" operator="equal">
      <formula>0</formula>
    </cfRule>
  </conditionalFormatting>
  <conditionalFormatting sqref="R207">
    <cfRule type="cellIs" dxfId="748" priority="690" operator="equal">
      <formula>"Si"</formula>
    </cfRule>
  </conditionalFormatting>
  <conditionalFormatting sqref="AE199">
    <cfRule type="cellIs" dxfId="747" priority="622" operator="equal">
      <formula>0</formula>
    </cfRule>
  </conditionalFormatting>
  <conditionalFormatting sqref="H207">
    <cfRule type="cellIs" dxfId="746" priority="687" operator="equal">
      <formula>0</formula>
    </cfRule>
  </conditionalFormatting>
  <conditionalFormatting sqref="S207">
    <cfRule type="cellIs" dxfId="745" priority="685" operator="equal">
      <formula>"OND"</formula>
    </cfRule>
    <cfRule type="cellIs" dxfId="744" priority="686" operator="equal">
      <formula>"MND"</formula>
    </cfRule>
  </conditionalFormatting>
  <conditionalFormatting sqref="AF206:AJ206 E206:F206 R206 I206:N206 U206:V206 AD206 BY206:BZ206 AN206:AP206 BA206:BE206 BH206:BM206 BO206 AR206:AW206 CB206:CC206 CE206:CF206 CH206 CK206:CL206 Y206:Z206">
    <cfRule type="cellIs" dxfId="743" priority="683" operator="equal">
      <formula>0</formula>
    </cfRule>
  </conditionalFormatting>
  <conditionalFormatting sqref="R206">
    <cfRule type="cellIs" dxfId="742" priority="682" operator="equal">
      <formula>"Si"</formula>
    </cfRule>
  </conditionalFormatting>
  <conditionalFormatting sqref="AE206">
    <cfRule type="cellIs" dxfId="741" priority="681" operator="equal">
      <formula>0</formula>
    </cfRule>
  </conditionalFormatting>
  <conditionalFormatting sqref="H206">
    <cfRule type="cellIs" dxfId="740" priority="679" operator="equal">
      <formula>0</formula>
    </cfRule>
  </conditionalFormatting>
  <conditionalFormatting sqref="S206">
    <cfRule type="cellIs" dxfId="739" priority="677" operator="equal">
      <formula>"OND"</formula>
    </cfRule>
    <cfRule type="cellIs" dxfId="738" priority="678" operator="equal">
      <formula>"MND"</formula>
    </cfRule>
  </conditionalFormatting>
  <conditionalFormatting sqref="AC215 S215 Q215">
    <cfRule type="cellIs" dxfId="737" priority="598" operator="equal">
      <formula>0</formula>
    </cfRule>
  </conditionalFormatting>
  <conditionalFormatting sqref="D206:D207 D217:D220 D227:D228">
    <cfRule type="cellIs" dxfId="736" priority="675" operator="equal">
      <formula>0</formula>
    </cfRule>
  </conditionalFormatting>
  <conditionalFormatting sqref="AC214 S214 Q214">
    <cfRule type="cellIs" dxfId="735" priority="590" operator="equal">
      <formula>0</formula>
    </cfRule>
  </conditionalFormatting>
  <conditionalFormatting sqref="AE211">
    <cfRule type="cellIs" dxfId="734" priority="560" operator="equal">
      <formula>0</formula>
    </cfRule>
  </conditionalFormatting>
  <conditionalFormatting sqref="H210">
    <cfRule type="cellIs" dxfId="733" priority="550" operator="equal">
      <formula>0</formula>
    </cfRule>
  </conditionalFormatting>
  <conditionalFormatting sqref="AC212 S212 Q212">
    <cfRule type="cellIs" dxfId="732" priority="571" operator="equal">
      <formula>0</formula>
    </cfRule>
  </conditionalFormatting>
  <conditionalFormatting sqref="AF212:AJ212 E212:F212 R212 I212:N212 U212:V212 AD212 BY212:BZ212 AN212:AP212 BA212:BE212 BH212:BM212 BO212 AR212:AW212 CB212:CC212 CE212:CF212 CH212 CK212:CL212 Y212:Z212">
    <cfRule type="cellIs" dxfId="731" priority="570" operator="equal">
      <formula>0</formula>
    </cfRule>
  </conditionalFormatting>
  <conditionalFormatting sqref="AF211:AJ211 E211:F211 R211 I211:N211 U211:V211 AD211 BY211:BZ211 AN211:AP211 BA211:BE211 BH211:BM211 BO211 AR211:AW211 CB211:CC211 CE211:CF211 CH211 CK211:CL211 Y211:Z211">
    <cfRule type="cellIs" dxfId="730" priority="562" operator="equal">
      <formula>0</formula>
    </cfRule>
  </conditionalFormatting>
  <conditionalFormatting sqref="AE209">
    <cfRule type="cellIs" dxfId="729" priority="544" operator="equal">
      <formula>0</formula>
    </cfRule>
  </conditionalFormatting>
  <conditionalFormatting sqref="AC205 S205 Q205">
    <cfRule type="cellIs" dxfId="728" priority="673" operator="equal">
      <formula>0</formula>
    </cfRule>
  </conditionalFormatting>
  <conditionalFormatting sqref="AF205:AJ205 E205:F205 R205 I205:N205 U205:V205 AD205 BY205:BZ205 AN205:AP205 BA205:BE205 BH205:BM205 BO205 AR205:AW205 CB205:CC205 CE205:CF205 CH205 CK205:CL205 Y205:Z205">
    <cfRule type="cellIs" dxfId="727" priority="672" operator="equal">
      <formula>0</formula>
    </cfRule>
  </conditionalFormatting>
  <conditionalFormatting sqref="R205">
    <cfRule type="cellIs" dxfId="726" priority="671" operator="equal">
      <formula>"Si"</formula>
    </cfRule>
  </conditionalFormatting>
  <conditionalFormatting sqref="S205">
    <cfRule type="cellIs" dxfId="725" priority="666" operator="equal">
      <formula>"OND"</formula>
    </cfRule>
    <cfRule type="cellIs" dxfId="724" priority="667" operator="equal">
      <formula>"MND"</formula>
    </cfRule>
  </conditionalFormatting>
  <conditionalFormatting sqref="AC204 S204 Q204">
    <cfRule type="cellIs" dxfId="723" priority="665" operator="equal">
      <formula>0</formula>
    </cfRule>
  </conditionalFormatting>
  <conditionalFormatting sqref="AF204:AJ204 E204:F204 R204 I204:N204 U204:V204 AD204 BY204:BZ204 AN204:AP204 BA204:BE204 BH204:BM204 BO204 AR204:AW204 CB204:CC204 CE204:CF204 CH204 CK204:CL204 Y204:Z204">
    <cfRule type="cellIs" dxfId="722" priority="664" operator="equal">
      <formula>0</formula>
    </cfRule>
  </conditionalFormatting>
  <conditionalFormatting sqref="R204">
    <cfRule type="cellIs" dxfId="721" priority="663" operator="equal">
      <formula>"Si"</formula>
    </cfRule>
  </conditionalFormatting>
  <conditionalFormatting sqref="AE204">
    <cfRule type="cellIs" dxfId="720" priority="662" operator="equal">
      <formula>0</formula>
    </cfRule>
  </conditionalFormatting>
  <conditionalFormatting sqref="S204">
    <cfRule type="cellIs" dxfId="719" priority="658" operator="equal">
      <formula>"OND"</formula>
    </cfRule>
    <cfRule type="cellIs" dxfId="718" priority="659" operator="equal">
      <formula>"MND"</formula>
    </cfRule>
  </conditionalFormatting>
  <conditionalFormatting sqref="AC203 S203 Q203">
    <cfRule type="cellIs" dxfId="717" priority="657" operator="equal">
      <formula>0</formula>
    </cfRule>
  </conditionalFormatting>
  <conditionalFormatting sqref="AF203:AJ203 E203:F203 R203 I203:N203 U203:V203 AD203 BY203:BZ203 AN203:AP203 BA203:BE203 BH203:BM203 BO203 AR203:AW203 CB203:CC203 CE203:CF203 CH203 CK203:CL203 Y203:Z203">
    <cfRule type="cellIs" dxfId="716" priority="656" operator="equal">
      <formula>0</formula>
    </cfRule>
  </conditionalFormatting>
  <conditionalFormatting sqref="R203">
    <cfRule type="cellIs" dxfId="715" priority="655" operator="equal">
      <formula>"Si"</formula>
    </cfRule>
  </conditionalFormatting>
  <conditionalFormatting sqref="H203">
    <cfRule type="cellIs" dxfId="714" priority="652" operator="equal">
      <formula>0</formula>
    </cfRule>
  </conditionalFormatting>
  <conditionalFormatting sqref="S203">
    <cfRule type="cellIs" dxfId="713" priority="650" operator="equal">
      <formula>"OND"</formula>
    </cfRule>
    <cfRule type="cellIs" dxfId="712" priority="651" operator="equal">
      <formula>"MND"</formula>
    </cfRule>
  </conditionalFormatting>
  <conditionalFormatting sqref="R202">
    <cfRule type="cellIs" dxfId="711" priority="647" operator="equal">
      <formula>"Si"</formula>
    </cfRule>
  </conditionalFormatting>
  <conditionalFormatting sqref="AE202">
    <cfRule type="cellIs" dxfId="710" priority="646" operator="equal">
      <formula>0</formula>
    </cfRule>
  </conditionalFormatting>
  <conditionalFormatting sqref="H202">
    <cfRule type="cellIs" dxfId="709" priority="644" operator="equal">
      <formula>0</formula>
    </cfRule>
  </conditionalFormatting>
  <conditionalFormatting sqref="S202">
    <cfRule type="cellIs" dxfId="708" priority="642" operator="equal">
      <formula>"OND"</formula>
    </cfRule>
    <cfRule type="cellIs" dxfId="707" priority="643" operator="equal">
      <formula>"MND"</formula>
    </cfRule>
  </conditionalFormatting>
  <conditionalFormatting sqref="AC201 S201 Q201">
    <cfRule type="cellIs" dxfId="706" priority="641" operator="equal">
      <formula>0</formula>
    </cfRule>
  </conditionalFormatting>
  <conditionalFormatting sqref="R201">
    <cfRule type="cellIs" dxfId="705" priority="639" operator="equal">
      <formula>"Si"</formula>
    </cfRule>
  </conditionalFormatting>
  <conditionalFormatting sqref="H201">
    <cfRule type="cellIs" dxfId="704" priority="636" operator="equal">
      <formula>0</formula>
    </cfRule>
  </conditionalFormatting>
  <conditionalFormatting sqref="S201">
    <cfRule type="cellIs" dxfId="703" priority="634" operator="equal">
      <formula>"OND"</formula>
    </cfRule>
    <cfRule type="cellIs" dxfId="702" priority="635" operator="equal">
      <formula>"MND"</formula>
    </cfRule>
  </conditionalFormatting>
  <conditionalFormatting sqref="AC200 S200 Q200">
    <cfRule type="cellIs" dxfId="701" priority="633" operator="equal">
      <formula>0</formula>
    </cfRule>
  </conditionalFormatting>
  <conditionalFormatting sqref="AF200:AJ200 E200:F200 R200 I200:N200 U200:V200 AD200 BY200:BZ200 AN200:AP200 BA200:BE200 BH200:BM200 BO200 AR200:AW200 CB200:CC200 CE200:CF200 CH200 CK200:CL200 Y200:Z200">
    <cfRule type="cellIs" dxfId="700" priority="632" operator="equal">
      <formula>0</formula>
    </cfRule>
  </conditionalFormatting>
  <conditionalFormatting sqref="R200">
    <cfRule type="cellIs" dxfId="699" priority="631" operator="equal">
      <formula>"Si"</formula>
    </cfRule>
  </conditionalFormatting>
  <conditionalFormatting sqref="S200">
    <cfRule type="cellIs" dxfId="698" priority="626" operator="equal">
      <formula>"OND"</formula>
    </cfRule>
    <cfRule type="cellIs" dxfId="697" priority="627" operator="equal">
      <formula>"MND"</formula>
    </cfRule>
  </conditionalFormatting>
  <conditionalFormatting sqref="AF199:AJ199 E199:F199 R199 I199:N199 U199:V199 AD199 BY199:BZ199 AN199:AP199 BA199:BE199 BH199:BM199 BO199 AR199:AW199 CB199:CC199 CE199:CF199 CH199 CK199:CL199 Y199:Z199">
    <cfRule type="cellIs" dxfId="696" priority="624" operator="equal">
      <formula>0</formula>
    </cfRule>
  </conditionalFormatting>
  <conditionalFormatting sqref="R199">
    <cfRule type="cellIs" dxfId="695" priority="623" operator="equal">
      <formula>"Si"</formula>
    </cfRule>
  </conditionalFormatting>
  <conditionalFormatting sqref="S199">
    <cfRule type="cellIs" dxfId="694" priority="618" operator="equal">
      <formula>"OND"</formula>
    </cfRule>
    <cfRule type="cellIs" dxfId="693" priority="619" operator="equal">
      <formula>"MND"</formula>
    </cfRule>
  </conditionalFormatting>
  <conditionalFormatting sqref="AC198 S198 Q198">
    <cfRule type="cellIs" dxfId="692" priority="617" operator="equal">
      <formula>0</formula>
    </cfRule>
  </conditionalFormatting>
  <conditionalFormatting sqref="R198">
    <cfRule type="cellIs" dxfId="691" priority="615" operator="equal">
      <formula>"Si"</formula>
    </cfRule>
  </conditionalFormatting>
  <conditionalFormatting sqref="AE198">
    <cfRule type="cellIs" dxfId="690" priority="614" operator="equal">
      <formula>0</formula>
    </cfRule>
  </conditionalFormatting>
  <conditionalFormatting sqref="H198">
    <cfRule type="cellIs" dxfId="689" priority="612" operator="equal">
      <formula>0</formula>
    </cfRule>
  </conditionalFormatting>
  <conditionalFormatting sqref="S198">
    <cfRule type="cellIs" dxfId="688" priority="610" operator="equal">
      <formula>"OND"</formula>
    </cfRule>
    <cfRule type="cellIs" dxfId="687" priority="611" operator="equal">
      <formula>"MND"</formula>
    </cfRule>
  </conditionalFormatting>
  <conditionalFormatting sqref="D198:D205">
    <cfRule type="cellIs" dxfId="686" priority="608" operator="equal">
      <formula>0</formula>
    </cfRule>
  </conditionalFormatting>
  <conditionalFormatting sqref="AC216 S216 Q216">
    <cfRule type="cellIs" dxfId="685" priority="606" operator="equal">
      <formula>0</formula>
    </cfRule>
  </conditionalFormatting>
  <conditionalFormatting sqref="AF216:AJ216 E216:F216 R216 I216:N216 U216:V216 AD216 BY216:BZ216 AN216:AP216 BA216:BE216 BH216:BM216 BO216 AR216:AW216 CB216:CC216 CE216:CF216 CH216 CK216:CL216 Y216:Z216">
    <cfRule type="cellIs" dxfId="684" priority="605" operator="equal">
      <formula>0</formula>
    </cfRule>
  </conditionalFormatting>
  <conditionalFormatting sqref="R216">
    <cfRule type="cellIs" dxfId="683" priority="604" operator="equal">
      <formula>"Si"</formula>
    </cfRule>
  </conditionalFormatting>
  <conditionalFormatting sqref="AE216">
    <cfRule type="cellIs" dxfId="682" priority="603" operator="equal">
      <formula>0</formula>
    </cfRule>
  </conditionalFormatting>
  <conditionalFormatting sqref="H216">
    <cfRule type="cellIs" dxfId="681" priority="601" operator="equal">
      <formula>0</formula>
    </cfRule>
  </conditionalFormatting>
  <conditionalFormatting sqref="S216">
    <cfRule type="cellIs" dxfId="680" priority="599" operator="equal">
      <formula>"OND"</formula>
    </cfRule>
    <cfRule type="cellIs" dxfId="679" priority="600" operator="equal">
      <formula>"MND"</formula>
    </cfRule>
  </conditionalFormatting>
  <conditionalFormatting sqref="AF215:AJ215 E215:F215 R215 I215:N215 U215:V215 AD215 BY215:BZ215 AN215:AP215 BA215:BE215 BH215:BM215 BO215 AR215:AW215 CB215:CC215 CE215:CF215 CH215 CK215:CL215 Y215:Z215">
    <cfRule type="cellIs" dxfId="678" priority="597" operator="equal">
      <formula>0</formula>
    </cfRule>
  </conditionalFormatting>
  <conditionalFormatting sqref="R215">
    <cfRule type="cellIs" dxfId="677" priority="596" operator="equal">
      <formula>"Si"</formula>
    </cfRule>
  </conditionalFormatting>
  <conditionalFormatting sqref="AE215">
    <cfRule type="cellIs" dxfId="676" priority="595" operator="equal">
      <formula>0</formula>
    </cfRule>
  </conditionalFormatting>
  <conditionalFormatting sqref="H215">
    <cfRule type="cellIs" dxfId="675" priority="593" operator="equal">
      <formula>0</formula>
    </cfRule>
  </conditionalFormatting>
  <conditionalFormatting sqref="S215">
    <cfRule type="cellIs" dxfId="674" priority="591" operator="equal">
      <formula>"OND"</formula>
    </cfRule>
    <cfRule type="cellIs" dxfId="673" priority="592" operator="equal">
      <formula>"MND"</formula>
    </cfRule>
  </conditionalFormatting>
  <conditionalFormatting sqref="R214">
    <cfRule type="cellIs" dxfId="672" priority="588" operator="equal">
      <formula>"Si"</formula>
    </cfRule>
  </conditionalFormatting>
  <conditionalFormatting sqref="AE214">
    <cfRule type="cellIs" dxfId="671" priority="587" operator="equal">
      <formula>0</formula>
    </cfRule>
  </conditionalFormatting>
  <conditionalFormatting sqref="H214">
    <cfRule type="cellIs" dxfId="670" priority="585" operator="equal">
      <formula>0</formula>
    </cfRule>
  </conditionalFormatting>
  <conditionalFormatting sqref="S214">
    <cfRule type="cellIs" dxfId="669" priority="583" operator="equal">
      <formula>"OND"</formula>
    </cfRule>
    <cfRule type="cellIs" dxfId="668" priority="584" operator="equal">
      <formula>"MND"</formula>
    </cfRule>
  </conditionalFormatting>
  <conditionalFormatting sqref="H213">
    <cfRule type="cellIs" dxfId="667" priority="574" operator="equal">
      <formula>0</formula>
    </cfRule>
  </conditionalFormatting>
  <conditionalFormatting sqref="H208">
    <cfRule type="cellIs" dxfId="666" priority="534" operator="equal">
      <formula>0</formula>
    </cfRule>
  </conditionalFormatting>
  <conditionalFormatting sqref="AC209 S209 Q209">
    <cfRule type="cellIs" dxfId="665" priority="547" operator="equal">
      <formula>0</formula>
    </cfRule>
  </conditionalFormatting>
  <conditionalFormatting sqref="AC210 S210 Q210">
    <cfRule type="cellIs" dxfId="664" priority="555" operator="equal">
      <formula>0</formula>
    </cfRule>
  </conditionalFormatting>
  <conditionalFormatting sqref="AF210:AJ210 E210:F210 R210 I210:N210 U210:V210 AD210 BY210:BZ210 AN210:AP210 BA210:BE210 BH210:BM210 BO210 AR210:AW210 CB210:CC210 CE210:CF210 CH210 CK210:CL210 Y210:Z210">
    <cfRule type="cellIs" dxfId="663" priority="554" operator="equal">
      <formula>0</formula>
    </cfRule>
  </conditionalFormatting>
  <conditionalFormatting sqref="AF209:AJ209 E209:F209 R209 I209:N209 U209:V209 AD209 BY209:BZ209 AN209:AP209 BA209:BE209 BH209:BM209 BO209 AR209:AW209 CB209:CC209 CE209:CF209 CH209 CK209:CL209 Y209:Z209">
    <cfRule type="cellIs" dxfId="662" priority="546" operator="equal">
      <formula>0</formula>
    </cfRule>
  </conditionalFormatting>
  <conditionalFormatting sqref="H209">
    <cfRule type="cellIs" dxfId="661" priority="542" operator="equal">
      <formula>0</formula>
    </cfRule>
  </conditionalFormatting>
  <conditionalFormatting sqref="D214:D216">
    <cfRule type="cellIs" dxfId="660" priority="581" operator="equal">
      <formula>0</formula>
    </cfRule>
  </conditionalFormatting>
  <conditionalFormatting sqref="AC213 S213 Q213">
    <cfRule type="cellIs" dxfId="659" priority="579" operator="equal">
      <formula>0</formula>
    </cfRule>
  </conditionalFormatting>
  <conditionalFormatting sqref="AF213:AJ213 E213:F213 R213 I213:N213 U213:V213 AD213 BY213:BZ213 AN213:AP213 BA213:BE213 BH213:BM213 BO213 AR213:AW213 CB213:CC213 CE213:CF213 CH213 CK213:CL213 Y213:Z213">
    <cfRule type="cellIs" dxfId="658" priority="578" operator="equal">
      <formula>0</formula>
    </cfRule>
  </conditionalFormatting>
  <conditionalFormatting sqref="R213">
    <cfRule type="cellIs" dxfId="657" priority="577" operator="equal">
      <formula>"Si"</formula>
    </cfRule>
  </conditionalFormatting>
  <conditionalFormatting sqref="AE213">
    <cfRule type="cellIs" dxfId="656" priority="576" operator="equal">
      <formula>0</formula>
    </cfRule>
  </conditionalFormatting>
  <conditionalFormatting sqref="S213">
    <cfRule type="cellIs" dxfId="655" priority="572" operator="equal">
      <formula>"OND"</formula>
    </cfRule>
    <cfRule type="cellIs" dxfId="654" priority="573" operator="equal">
      <formula>"MND"</formula>
    </cfRule>
  </conditionalFormatting>
  <conditionalFormatting sqref="R212">
    <cfRule type="cellIs" dxfId="653" priority="569" operator="equal">
      <formula>"Si"</formula>
    </cfRule>
  </conditionalFormatting>
  <conditionalFormatting sqref="AE212">
    <cfRule type="cellIs" dxfId="652" priority="568" operator="equal">
      <formula>0</formula>
    </cfRule>
  </conditionalFormatting>
  <conditionalFormatting sqref="H212">
    <cfRule type="cellIs" dxfId="651" priority="566" operator="equal">
      <formula>0</formula>
    </cfRule>
  </conditionalFormatting>
  <conditionalFormatting sqref="S212">
    <cfRule type="cellIs" dxfId="650" priority="564" operator="equal">
      <formula>"OND"</formula>
    </cfRule>
    <cfRule type="cellIs" dxfId="649" priority="565" operator="equal">
      <formula>"MND"</formula>
    </cfRule>
  </conditionalFormatting>
  <conditionalFormatting sqref="AC211 S211 Q211">
    <cfRule type="cellIs" dxfId="648" priority="563" operator="equal">
      <formula>0</formula>
    </cfRule>
  </conditionalFormatting>
  <conditionalFormatting sqref="R211">
    <cfRule type="cellIs" dxfId="647" priority="561" operator="equal">
      <formula>"Si"</formula>
    </cfRule>
  </conditionalFormatting>
  <conditionalFormatting sqref="H211">
    <cfRule type="cellIs" dxfId="646" priority="558" operator="equal">
      <formula>0</formula>
    </cfRule>
  </conditionalFormatting>
  <conditionalFormatting sqref="S211">
    <cfRule type="cellIs" dxfId="645" priority="556" operator="equal">
      <formula>"OND"</formula>
    </cfRule>
    <cfRule type="cellIs" dxfId="644" priority="557" operator="equal">
      <formula>"MND"</formula>
    </cfRule>
  </conditionalFormatting>
  <conditionalFormatting sqref="R210">
    <cfRule type="cellIs" dxfId="643" priority="553" operator="equal">
      <formula>"Si"</formula>
    </cfRule>
  </conditionalFormatting>
  <conditionalFormatting sqref="AE210">
    <cfRule type="cellIs" dxfId="642" priority="552" operator="equal">
      <formula>0</formula>
    </cfRule>
  </conditionalFormatting>
  <conditionalFormatting sqref="S210">
    <cfRule type="cellIs" dxfId="641" priority="548" operator="equal">
      <formula>"OND"</formula>
    </cfRule>
    <cfRule type="cellIs" dxfId="640" priority="549" operator="equal">
      <formula>"MND"</formula>
    </cfRule>
  </conditionalFormatting>
  <conditionalFormatting sqref="R209">
    <cfRule type="cellIs" dxfId="639" priority="545" operator="equal">
      <formula>"Si"</formula>
    </cfRule>
  </conditionalFormatting>
  <conditionalFormatting sqref="S209">
    <cfRule type="cellIs" dxfId="638" priority="540" operator="equal">
      <formula>"OND"</formula>
    </cfRule>
    <cfRule type="cellIs" dxfId="637" priority="541" operator="equal">
      <formula>"MND"</formula>
    </cfRule>
  </conditionalFormatting>
  <conditionalFormatting sqref="AC208 S208 Q208">
    <cfRule type="cellIs" dxfId="636" priority="539" operator="equal">
      <formula>0</formula>
    </cfRule>
  </conditionalFormatting>
  <conditionalFormatting sqref="AF208:AJ208 E208:F208 R208 I208:N208 U208:V208 AD208 BY208:BZ208 AN208:AP208 BA208:BE208 BH208:BM208 BO208 AR208:AW208 CB208:CC208 CE208:CF208 CH208 CK208:CL208 Y208:Z208">
    <cfRule type="cellIs" dxfId="635" priority="538" operator="equal">
      <formula>0</formula>
    </cfRule>
  </conditionalFormatting>
  <conditionalFormatting sqref="R208">
    <cfRule type="cellIs" dxfId="634" priority="537" operator="equal">
      <formula>"Si"</formula>
    </cfRule>
  </conditionalFormatting>
  <conditionalFormatting sqref="AE208">
    <cfRule type="cellIs" dxfId="633" priority="536" operator="equal">
      <formula>0</formula>
    </cfRule>
  </conditionalFormatting>
  <conditionalFormatting sqref="S208">
    <cfRule type="cellIs" dxfId="632" priority="532" operator="equal">
      <formula>"OND"</formula>
    </cfRule>
    <cfRule type="cellIs" dxfId="631" priority="533" operator="equal">
      <formula>"MND"</formula>
    </cfRule>
  </conditionalFormatting>
  <conditionalFormatting sqref="D208:D213">
    <cfRule type="cellIs" dxfId="630" priority="530" operator="equal">
      <formula>0</formula>
    </cfRule>
  </conditionalFormatting>
  <conditionalFormatting sqref="AC226 S226 Q226">
    <cfRule type="cellIs" dxfId="629" priority="528" operator="equal">
      <formula>0</formula>
    </cfRule>
  </conditionalFormatting>
  <conditionalFormatting sqref="AF226:AJ226 E226:F226 R226 I226:N226 U226:V226 AD226 BY226:BZ226 AN226:AP226 BA226:BE226 BH226:BM226 BO226 AR226:AW226 CB226:CC226 CE226:CF226 CH226 CK226:CL226 Y226:Z226">
    <cfRule type="cellIs" dxfId="628" priority="527" operator="equal">
      <formula>0</formula>
    </cfRule>
  </conditionalFormatting>
  <conditionalFormatting sqref="R226">
    <cfRule type="cellIs" dxfId="627" priority="526" operator="equal">
      <formula>"Si"</formula>
    </cfRule>
  </conditionalFormatting>
  <conditionalFormatting sqref="AE226">
    <cfRule type="cellIs" dxfId="626" priority="525" operator="equal">
      <formula>0</formula>
    </cfRule>
  </conditionalFormatting>
  <conditionalFormatting sqref="H226">
    <cfRule type="cellIs" dxfId="625" priority="523" operator="equal">
      <formula>0</formula>
    </cfRule>
  </conditionalFormatting>
  <conditionalFormatting sqref="S226">
    <cfRule type="cellIs" dxfId="624" priority="521" operator="equal">
      <formula>"OND"</formula>
    </cfRule>
    <cfRule type="cellIs" dxfId="623" priority="522" operator="equal">
      <formula>"MND"</formula>
    </cfRule>
  </conditionalFormatting>
  <conditionalFormatting sqref="AC225 S225 Q225">
    <cfRule type="cellIs" dxfId="622" priority="520" operator="equal">
      <formula>0</formula>
    </cfRule>
  </conditionalFormatting>
  <conditionalFormatting sqref="AF225:AJ225 E225:F225 R225 I225:N225 U225:V225 AD225 BY225:BZ225 AN225:AP225 BA225:BE225 BH225:BM225 BO225 AR225:AW225 CB225:CC225 CE225:CF225 CH225 CK225:CL225 Y225:Z225">
    <cfRule type="cellIs" dxfId="621" priority="519" operator="equal">
      <formula>0</formula>
    </cfRule>
  </conditionalFormatting>
  <conditionalFormatting sqref="R225">
    <cfRule type="cellIs" dxfId="620" priority="518" operator="equal">
      <formula>"Si"</formula>
    </cfRule>
  </conditionalFormatting>
  <conditionalFormatting sqref="AE225">
    <cfRule type="cellIs" dxfId="619" priority="517" operator="equal">
      <formula>0</formula>
    </cfRule>
  </conditionalFormatting>
  <conditionalFormatting sqref="H225">
    <cfRule type="cellIs" dxfId="618" priority="515" operator="equal">
      <formula>0</formula>
    </cfRule>
  </conditionalFormatting>
  <conditionalFormatting sqref="S225">
    <cfRule type="cellIs" dxfId="617" priority="513" operator="equal">
      <formula>"OND"</formula>
    </cfRule>
    <cfRule type="cellIs" dxfId="616" priority="514" operator="equal">
      <formula>"MND"</formula>
    </cfRule>
  </conditionalFormatting>
  <conditionalFormatting sqref="AC224 S224 Q224">
    <cfRule type="cellIs" dxfId="615" priority="512" operator="equal">
      <formula>0</formula>
    </cfRule>
  </conditionalFormatting>
  <conditionalFormatting sqref="AF224:AJ224 E224:F224 R224 I224:N224 U224:V224 AD224 BY224:BZ224 AN224:AP224 BA224:BE224 BH224:BM224 BO224 AR224:AW224 CB224:CC224 CE224:CF224 CH224 CK224:CL224 Y224:Z224">
    <cfRule type="cellIs" dxfId="614" priority="511" operator="equal">
      <formula>0</formula>
    </cfRule>
  </conditionalFormatting>
  <conditionalFormatting sqref="R224">
    <cfRule type="cellIs" dxfId="613" priority="510" operator="equal">
      <formula>"Si"</formula>
    </cfRule>
  </conditionalFormatting>
  <conditionalFormatting sqref="AE224">
    <cfRule type="cellIs" dxfId="612" priority="509" operator="equal">
      <formula>0</formula>
    </cfRule>
  </conditionalFormatting>
  <conditionalFormatting sqref="H224">
    <cfRule type="cellIs" dxfId="611" priority="507" operator="equal">
      <formula>0</formula>
    </cfRule>
  </conditionalFormatting>
  <conditionalFormatting sqref="S224">
    <cfRule type="cellIs" dxfId="610" priority="505" operator="equal">
      <formula>"OND"</formula>
    </cfRule>
    <cfRule type="cellIs" dxfId="609" priority="506" operator="equal">
      <formula>"MND"</formula>
    </cfRule>
  </conditionalFormatting>
  <conditionalFormatting sqref="AC223 S223 Q223">
    <cfRule type="cellIs" dxfId="608" priority="504" operator="equal">
      <formula>0</formula>
    </cfRule>
  </conditionalFormatting>
  <conditionalFormatting sqref="AF223:AJ223 E223:F223 R223 I223:N223 U223:V223 AD223 BY223:BZ223 AN223:AP223 BA223:BE223 BH223:BM223 BO223 AR223:AW223 CB223:CC223 CE223:CF223 CH223 CK223:CL223 Y223:Z223">
    <cfRule type="cellIs" dxfId="607" priority="503" operator="equal">
      <formula>0</formula>
    </cfRule>
  </conditionalFormatting>
  <conditionalFormatting sqref="R223">
    <cfRule type="cellIs" dxfId="606" priority="502" operator="equal">
      <formula>"Si"</formula>
    </cfRule>
  </conditionalFormatting>
  <conditionalFormatting sqref="AE223">
    <cfRule type="cellIs" dxfId="605" priority="501" operator="equal">
      <formula>0</formula>
    </cfRule>
  </conditionalFormatting>
  <conditionalFormatting sqref="H223">
    <cfRule type="cellIs" dxfId="604" priority="499" operator="equal">
      <formula>0</formula>
    </cfRule>
  </conditionalFormatting>
  <conditionalFormatting sqref="S223">
    <cfRule type="cellIs" dxfId="603" priority="497" operator="equal">
      <formula>"OND"</formula>
    </cfRule>
    <cfRule type="cellIs" dxfId="602" priority="498" operator="equal">
      <formula>"MND"</formula>
    </cfRule>
  </conditionalFormatting>
  <conditionalFormatting sqref="H222">
    <cfRule type="cellIs" dxfId="601" priority="488" operator="equal">
      <formula>0</formula>
    </cfRule>
  </conditionalFormatting>
  <conditionalFormatting sqref="AC221 S221 Q221">
    <cfRule type="cellIs" dxfId="600" priority="485" operator="equal">
      <formula>0</formula>
    </cfRule>
  </conditionalFormatting>
  <conditionalFormatting sqref="AC222 S222 Q222">
    <cfRule type="cellIs" dxfId="599" priority="493" operator="equal">
      <formula>0</formula>
    </cfRule>
  </conditionalFormatting>
  <conditionalFormatting sqref="D223:D226">
    <cfRule type="cellIs" dxfId="598" priority="495" operator="equal">
      <formula>0</formula>
    </cfRule>
  </conditionalFormatting>
  <conditionalFormatting sqref="AF222:AJ222 E222:F222 R222 I222:N222 U222:V222 AD222 BY222:BZ222 AN222:AP222 BA222:BE222 BH222:BM222 BO222 AR222:AW222 CB222:CC222 CE222:CF222 CH222 CK222:CL222 Y222:Z222">
    <cfRule type="cellIs" dxfId="597" priority="492" operator="equal">
      <formula>0</formula>
    </cfRule>
  </conditionalFormatting>
  <conditionalFormatting sqref="R222">
    <cfRule type="cellIs" dxfId="596" priority="491" operator="equal">
      <formula>"Si"</formula>
    </cfRule>
  </conditionalFormatting>
  <conditionalFormatting sqref="AE222">
    <cfRule type="cellIs" dxfId="595" priority="490" operator="equal">
      <formula>0</formula>
    </cfRule>
  </conditionalFormatting>
  <conditionalFormatting sqref="S222">
    <cfRule type="cellIs" dxfId="594" priority="486" operator="equal">
      <formula>"OND"</formula>
    </cfRule>
    <cfRule type="cellIs" dxfId="593" priority="487" operator="equal">
      <formula>"MND"</formula>
    </cfRule>
  </conditionalFormatting>
  <conditionalFormatting sqref="AF221:AJ221 E221:F221 R221 I221:N221 U221:V221 AD221 BY221:BZ221 AN221:AP221 BA221:BE221 BH221:BM221 BO221 AR221:AW221 CB221:CC221 CE221:CF221 CH221 CK221:CL221 Y221:Z221">
    <cfRule type="cellIs" dxfId="592" priority="484" operator="equal">
      <formula>0</formula>
    </cfRule>
  </conditionalFormatting>
  <conditionalFormatting sqref="R221">
    <cfRule type="cellIs" dxfId="591" priority="483" operator="equal">
      <formula>"Si"</formula>
    </cfRule>
  </conditionalFormatting>
  <conditionalFormatting sqref="AE221">
    <cfRule type="cellIs" dxfId="590" priority="482" operator="equal">
      <formula>0</formula>
    </cfRule>
  </conditionalFormatting>
  <conditionalFormatting sqref="H221">
    <cfRule type="cellIs" dxfId="589" priority="480" operator="equal">
      <formula>0</formula>
    </cfRule>
  </conditionalFormatting>
  <conditionalFormatting sqref="S221">
    <cfRule type="cellIs" dxfId="588" priority="478" operator="equal">
      <formula>"OND"</formula>
    </cfRule>
    <cfRule type="cellIs" dxfId="587" priority="479" operator="equal">
      <formula>"MND"</formula>
    </cfRule>
  </conditionalFormatting>
  <conditionalFormatting sqref="D221:D222">
    <cfRule type="cellIs" dxfId="586" priority="476" operator="equal">
      <formula>0</formula>
    </cfRule>
  </conditionalFormatting>
  <conditionalFormatting sqref="BU7">
    <cfRule type="cellIs" dxfId="585" priority="475" operator="equal">
      <formula>"Si"</formula>
    </cfRule>
  </conditionalFormatting>
  <conditionalFormatting sqref="BU8:BU241">
    <cfRule type="cellIs" dxfId="584" priority="471" operator="equal">
      <formula>"Si"</formula>
    </cfRule>
  </conditionalFormatting>
  <conditionalFormatting sqref="BU8:BU241">
    <cfRule type="cellIs" dxfId="583" priority="472" operator="equal">
      <formula>0</formula>
    </cfRule>
  </conditionalFormatting>
  <conditionalFormatting sqref="BX7">
    <cfRule type="cellIs" dxfId="582" priority="468" operator="equal">
      <formula>"Si"</formula>
    </cfRule>
  </conditionalFormatting>
  <conditionalFormatting sqref="BX8:BX241">
    <cfRule type="cellIs" dxfId="581" priority="467" operator="equal">
      <formula>0</formula>
    </cfRule>
  </conditionalFormatting>
  <conditionalFormatting sqref="BX8:BX241">
    <cfRule type="cellIs" dxfId="580" priority="466" operator="equal">
      <formula>"Si"</formula>
    </cfRule>
  </conditionalFormatting>
  <conditionalFormatting sqref="BS7">
    <cfRule type="cellIs" dxfId="579" priority="465" operator="equal">
      <formula>"Si"</formula>
    </cfRule>
  </conditionalFormatting>
  <conditionalFormatting sqref="BS8:BS241">
    <cfRule type="cellIs" dxfId="578" priority="464" operator="equal">
      <formula>0</formula>
    </cfRule>
  </conditionalFormatting>
  <conditionalFormatting sqref="BS8:BS241">
    <cfRule type="cellIs" dxfId="577" priority="463" operator="equal">
      <formula>"Si"</formula>
    </cfRule>
  </conditionalFormatting>
  <conditionalFormatting sqref="O8:O241">
    <cfRule type="cellIs" dxfId="576" priority="462" operator="equal">
      <formula>0</formula>
    </cfRule>
  </conditionalFormatting>
  <conditionalFormatting sqref="P8:P241">
    <cfRule type="cellIs" dxfId="575" priority="461" operator="equal">
      <formula>0</formula>
    </cfRule>
  </conditionalFormatting>
  <conditionalFormatting sqref="T8:T241">
    <cfRule type="cellIs" dxfId="574" priority="460" operator="equal">
      <formula>0</formula>
    </cfRule>
  </conditionalFormatting>
  <conditionalFormatting sqref="T7:T241">
    <cfRule type="cellIs" dxfId="573" priority="459" operator="equal">
      <formula>"Definitiva"</formula>
    </cfRule>
  </conditionalFormatting>
  <conditionalFormatting sqref="AB8:AB240">
    <cfRule type="cellIs" dxfId="572" priority="458" operator="equal">
      <formula>0</formula>
    </cfRule>
  </conditionalFormatting>
  <conditionalFormatting sqref="AB241">
    <cfRule type="cellIs" dxfId="571" priority="457" operator="equal">
      <formula>0</formula>
    </cfRule>
  </conditionalFormatting>
  <conditionalFormatting sqref="AL8:AL241">
    <cfRule type="cellIs" dxfId="570" priority="456" operator="equal">
      <formula>0</formula>
    </cfRule>
  </conditionalFormatting>
  <conditionalFormatting sqref="AZ8:AZ241">
    <cfRule type="cellIs" dxfId="569" priority="455" operator="equal">
      <formula>0</formula>
    </cfRule>
  </conditionalFormatting>
  <conditionalFormatting sqref="BG8:BG241">
    <cfRule type="cellIs" dxfId="568" priority="454" operator="equal">
      <formula>0</formula>
    </cfRule>
  </conditionalFormatting>
  <conditionalFormatting sqref="BR7:BR241">
    <cfRule type="cellIs" dxfId="567" priority="453" operator="equal">
      <formula>0</formula>
    </cfRule>
  </conditionalFormatting>
  <conditionalFormatting sqref="BQ7:BQ241">
    <cfRule type="cellIs" dxfId="566" priority="452" operator="equal">
      <formula>0</formula>
    </cfRule>
  </conditionalFormatting>
  <conditionalFormatting sqref="BP7:BP241">
    <cfRule type="cellIs" dxfId="565" priority="451" operator="equal">
      <formula>0</formula>
    </cfRule>
  </conditionalFormatting>
  <conditionalFormatting sqref="BV7:BW7">
    <cfRule type="cellIs" dxfId="564" priority="450" operator="equal">
      <formula>0</formula>
    </cfRule>
  </conditionalFormatting>
  <conditionalFormatting sqref="BV8:BW241">
    <cfRule type="cellIs" dxfId="563" priority="449" operator="equal">
      <formula>0</formula>
    </cfRule>
  </conditionalFormatting>
  <conditionalFormatting sqref="AA8:AA241">
    <cfRule type="cellIs" dxfId="562" priority="448" operator="equal">
      <formula>0</formula>
    </cfRule>
  </conditionalFormatting>
  <conditionalFormatting sqref="BN106:BN109">
    <cfRule type="cellIs" dxfId="561" priority="447" operator="equal">
      <formula>0</formula>
    </cfRule>
  </conditionalFormatting>
  <conditionalFormatting sqref="BN110:BN111">
    <cfRule type="cellIs" dxfId="560" priority="446" operator="equal">
      <formula>0</formula>
    </cfRule>
  </conditionalFormatting>
  <conditionalFormatting sqref="BN102:BN105">
    <cfRule type="cellIs" dxfId="559" priority="445" operator="equal">
      <formula>0</formula>
    </cfRule>
  </conditionalFormatting>
  <conditionalFormatting sqref="BN96:BN99">
    <cfRule type="cellIs" dxfId="558" priority="444" operator="equal">
      <formula>0</formula>
    </cfRule>
  </conditionalFormatting>
  <conditionalFormatting sqref="BN100:BN101">
    <cfRule type="cellIs" dxfId="557" priority="443" operator="equal">
      <formula>0</formula>
    </cfRule>
  </conditionalFormatting>
  <conditionalFormatting sqref="BN92:BN95">
    <cfRule type="cellIs" dxfId="556" priority="442" operator="equal">
      <formula>0</formula>
    </cfRule>
  </conditionalFormatting>
  <conditionalFormatting sqref="BN86:BN89">
    <cfRule type="cellIs" dxfId="555" priority="441" operator="equal">
      <formula>0</formula>
    </cfRule>
  </conditionalFormatting>
  <conditionalFormatting sqref="BN90:BN91">
    <cfRule type="cellIs" dxfId="554" priority="440" operator="equal">
      <formula>0</formula>
    </cfRule>
  </conditionalFormatting>
  <conditionalFormatting sqref="BN82:BN85">
    <cfRule type="cellIs" dxfId="553" priority="439" operator="equal">
      <formula>0</formula>
    </cfRule>
  </conditionalFormatting>
  <conditionalFormatting sqref="BN76:BN79">
    <cfRule type="cellIs" dxfId="552" priority="438" operator="equal">
      <formula>0</formula>
    </cfRule>
  </conditionalFormatting>
  <conditionalFormatting sqref="BN80:BN81">
    <cfRule type="cellIs" dxfId="551" priority="437" operator="equal">
      <formula>0</formula>
    </cfRule>
  </conditionalFormatting>
  <conditionalFormatting sqref="BN73:BN75">
    <cfRule type="cellIs" dxfId="550" priority="436" operator="equal">
      <formula>0</formula>
    </cfRule>
  </conditionalFormatting>
  <conditionalFormatting sqref="BN67:BN70">
    <cfRule type="cellIs" dxfId="549" priority="435" operator="equal">
      <formula>0</formula>
    </cfRule>
  </conditionalFormatting>
  <conditionalFormatting sqref="BN71:BN72">
    <cfRule type="cellIs" dxfId="548" priority="434" operator="equal">
      <formula>0</formula>
    </cfRule>
  </conditionalFormatting>
  <conditionalFormatting sqref="BN63:BN66">
    <cfRule type="cellIs" dxfId="547" priority="433" operator="equal">
      <formula>0</formula>
    </cfRule>
  </conditionalFormatting>
  <conditionalFormatting sqref="BN57:BN60">
    <cfRule type="cellIs" dxfId="546" priority="432" operator="equal">
      <formula>0</formula>
    </cfRule>
  </conditionalFormatting>
  <conditionalFormatting sqref="BN61:BN62">
    <cfRule type="cellIs" dxfId="545" priority="431" operator="equal">
      <formula>0</formula>
    </cfRule>
  </conditionalFormatting>
  <conditionalFormatting sqref="BN53:BN56">
    <cfRule type="cellIs" dxfId="544" priority="430" operator="equal">
      <formula>0</formula>
    </cfRule>
  </conditionalFormatting>
  <conditionalFormatting sqref="BN47:BN50">
    <cfRule type="cellIs" dxfId="543" priority="429" operator="equal">
      <formula>0</formula>
    </cfRule>
  </conditionalFormatting>
  <conditionalFormatting sqref="BN51:BN52">
    <cfRule type="cellIs" dxfId="542" priority="428" operator="equal">
      <formula>0</formula>
    </cfRule>
  </conditionalFormatting>
  <conditionalFormatting sqref="BN43:BN46">
    <cfRule type="cellIs" dxfId="541" priority="427" operator="equal">
      <formula>0</formula>
    </cfRule>
  </conditionalFormatting>
  <conditionalFormatting sqref="BN37:BN40">
    <cfRule type="cellIs" dxfId="540" priority="426" operator="equal">
      <formula>0</formula>
    </cfRule>
  </conditionalFormatting>
  <conditionalFormatting sqref="BN41:BN42">
    <cfRule type="cellIs" dxfId="539" priority="425" operator="equal">
      <formula>0</formula>
    </cfRule>
  </conditionalFormatting>
  <conditionalFormatting sqref="BN33:BN36">
    <cfRule type="cellIs" dxfId="538" priority="424" operator="equal">
      <formula>0</formula>
    </cfRule>
  </conditionalFormatting>
  <conditionalFormatting sqref="BN28:BN30 BN7">
    <cfRule type="cellIs" dxfId="537" priority="423" operator="equal">
      <formula>0</formula>
    </cfRule>
  </conditionalFormatting>
  <conditionalFormatting sqref="BN31:BN32">
    <cfRule type="cellIs" dxfId="536" priority="422" operator="equal">
      <formula>0</formula>
    </cfRule>
  </conditionalFormatting>
  <conditionalFormatting sqref="BN27">
    <cfRule type="cellIs" dxfId="535" priority="421" operator="equal">
      <formula>0</formula>
    </cfRule>
  </conditionalFormatting>
  <conditionalFormatting sqref="BN23:BN26">
    <cfRule type="cellIs" dxfId="534" priority="420" operator="equal">
      <formula>0</formula>
    </cfRule>
  </conditionalFormatting>
  <conditionalFormatting sqref="BN17:BN20">
    <cfRule type="cellIs" dxfId="533" priority="419" operator="equal">
      <formula>0</formula>
    </cfRule>
  </conditionalFormatting>
  <conditionalFormatting sqref="BN21:BN22">
    <cfRule type="cellIs" dxfId="532" priority="418" operator="equal">
      <formula>0</formula>
    </cfRule>
  </conditionalFormatting>
  <conditionalFormatting sqref="BN13:BN16">
    <cfRule type="cellIs" dxfId="531" priority="417" operator="equal">
      <formula>0</formula>
    </cfRule>
  </conditionalFormatting>
  <conditionalFormatting sqref="BN8:BN10">
    <cfRule type="cellIs" dxfId="530" priority="416" operator="equal">
      <formula>0</formula>
    </cfRule>
  </conditionalFormatting>
  <conditionalFormatting sqref="BN11:BN12">
    <cfRule type="cellIs" dxfId="529" priority="415" operator="equal">
      <formula>0</formula>
    </cfRule>
  </conditionalFormatting>
  <conditionalFormatting sqref="BN241">
    <cfRule type="cellIs" dxfId="528" priority="414" operator="equal">
      <formula>0</formula>
    </cfRule>
  </conditionalFormatting>
  <conditionalFormatting sqref="BN130:BN133">
    <cfRule type="cellIs" dxfId="527" priority="413" operator="equal">
      <formula>0</formula>
    </cfRule>
  </conditionalFormatting>
  <conditionalFormatting sqref="BN134:BN135">
    <cfRule type="cellIs" dxfId="526" priority="412" operator="equal">
      <formula>0</formula>
    </cfRule>
  </conditionalFormatting>
  <conditionalFormatting sqref="BN126:BN129">
    <cfRule type="cellIs" dxfId="525" priority="411" operator="equal">
      <formula>0</formula>
    </cfRule>
  </conditionalFormatting>
  <conditionalFormatting sqref="BN122:BN125">
    <cfRule type="cellIs" dxfId="524" priority="410" operator="equal">
      <formula>0</formula>
    </cfRule>
  </conditionalFormatting>
  <conditionalFormatting sqref="BN116:BN119">
    <cfRule type="cellIs" dxfId="523" priority="409" operator="equal">
      <formula>0</formula>
    </cfRule>
  </conditionalFormatting>
  <conditionalFormatting sqref="BN120:BN121">
    <cfRule type="cellIs" dxfId="522" priority="408" operator="equal">
      <formula>0</formula>
    </cfRule>
  </conditionalFormatting>
  <conditionalFormatting sqref="BN112:BN115">
    <cfRule type="cellIs" dxfId="521" priority="407" operator="equal">
      <formula>0</formula>
    </cfRule>
  </conditionalFormatting>
  <conditionalFormatting sqref="BN136">
    <cfRule type="cellIs" dxfId="520" priority="406" operator="equal">
      <formula>0</formula>
    </cfRule>
  </conditionalFormatting>
  <conditionalFormatting sqref="BN240">
    <cfRule type="cellIs" dxfId="519" priority="405" operator="equal">
      <formula>0</formula>
    </cfRule>
  </conditionalFormatting>
  <conditionalFormatting sqref="BN239">
    <cfRule type="cellIs" dxfId="518" priority="404" operator="equal">
      <formula>0</formula>
    </cfRule>
  </conditionalFormatting>
  <conditionalFormatting sqref="BN238">
    <cfRule type="cellIs" dxfId="517" priority="403" operator="equal">
      <formula>0</formula>
    </cfRule>
  </conditionalFormatting>
  <conditionalFormatting sqref="BN237">
    <cfRule type="cellIs" dxfId="516" priority="402" operator="equal">
      <formula>0</formula>
    </cfRule>
  </conditionalFormatting>
  <conditionalFormatting sqref="BN236">
    <cfRule type="cellIs" dxfId="515" priority="401" operator="equal">
      <formula>0</formula>
    </cfRule>
  </conditionalFormatting>
  <conditionalFormatting sqref="BN235">
    <cfRule type="cellIs" dxfId="514" priority="400" operator="equal">
      <formula>0</formula>
    </cfRule>
  </conditionalFormatting>
  <conditionalFormatting sqref="BN234">
    <cfRule type="cellIs" dxfId="513" priority="399" operator="equal">
      <formula>0</formula>
    </cfRule>
  </conditionalFormatting>
  <conditionalFormatting sqref="BN233">
    <cfRule type="cellIs" dxfId="512" priority="398" operator="equal">
      <formula>0</formula>
    </cfRule>
  </conditionalFormatting>
  <conditionalFormatting sqref="BN232">
    <cfRule type="cellIs" dxfId="511" priority="397" operator="equal">
      <formula>0</formula>
    </cfRule>
  </conditionalFormatting>
  <conditionalFormatting sqref="BN231">
    <cfRule type="cellIs" dxfId="510" priority="396" operator="equal">
      <formula>0</formula>
    </cfRule>
  </conditionalFormatting>
  <conditionalFormatting sqref="BN230">
    <cfRule type="cellIs" dxfId="509" priority="395" operator="equal">
      <formula>0</formula>
    </cfRule>
  </conditionalFormatting>
  <conditionalFormatting sqref="BN229">
    <cfRule type="cellIs" dxfId="508" priority="394" operator="equal">
      <formula>0</formula>
    </cfRule>
  </conditionalFormatting>
  <conditionalFormatting sqref="BN197">
    <cfRule type="cellIs" dxfId="507" priority="393" operator="equal">
      <formula>0</formula>
    </cfRule>
  </conditionalFormatting>
  <conditionalFormatting sqref="BN182">
    <cfRule type="cellIs" dxfId="506" priority="392" operator="equal">
      <formula>0</formula>
    </cfRule>
  </conditionalFormatting>
  <conditionalFormatting sqref="BN181">
    <cfRule type="cellIs" dxfId="505" priority="391" operator="equal">
      <formula>0</formula>
    </cfRule>
  </conditionalFormatting>
  <conditionalFormatting sqref="BN180">
    <cfRule type="cellIs" dxfId="504" priority="390" operator="equal">
      <formula>0</formula>
    </cfRule>
  </conditionalFormatting>
  <conditionalFormatting sqref="BN179">
    <cfRule type="cellIs" dxfId="503" priority="389" operator="equal">
      <formula>0</formula>
    </cfRule>
  </conditionalFormatting>
  <conditionalFormatting sqref="BN178">
    <cfRule type="cellIs" dxfId="502" priority="388" operator="equal">
      <formula>0</formula>
    </cfRule>
  </conditionalFormatting>
  <conditionalFormatting sqref="BN177">
    <cfRule type="cellIs" dxfId="501" priority="387" operator="equal">
      <formula>0</formula>
    </cfRule>
  </conditionalFormatting>
  <conditionalFormatting sqref="BN176">
    <cfRule type="cellIs" dxfId="500" priority="386" operator="equal">
      <formula>0</formula>
    </cfRule>
  </conditionalFormatting>
  <conditionalFormatting sqref="BN175">
    <cfRule type="cellIs" dxfId="499" priority="385" operator="equal">
      <formula>0</formula>
    </cfRule>
  </conditionalFormatting>
  <conditionalFormatting sqref="BN174">
    <cfRule type="cellIs" dxfId="498" priority="384" operator="equal">
      <formula>0</formula>
    </cfRule>
  </conditionalFormatting>
  <conditionalFormatting sqref="BN173">
    <cfRule type="cellIs" dxfId="497" priority="383" operator="equal">
      <formula>0</formula>
    </cfRule>
  </conditionalFormatting>
  <conditionalFormatting sqref="BN172">
    <cfRule type="cellIs" dxfId="496" priority="382" operator="equal">
      <formula>0</formula>
    </cfRule>
  </conditionalFormatting>
  <conditionalFormatting sqref="BN171">
    <cfRule type="cellIs" dxfId="495" priority="381" operator="equal">
      <formula>0</formula>
    </cfRule>
  </conditionalFormatting>
  <conditionalFormatting sqref="BN170">
    <cfRule type="cellIs" dxfId="494" priority="380" operator="equal">
      <formula>0</formula>
    </cfRule>
  </conditionalFormatting>
  <conditionalFormatting sqref="BN169">
    <cfRule type="cellIs" dxfId="493" priority="379" operator="equal">
      <formula>0</formula>
    </cfRule>
  </conditionalFormatting>
  <conditionalFormatting sqref="BN168">
    <cfRule type="cellIs" dxfId="492" priority="378" operator="equal">
      <formula>0</formula>
    </cfRule>
  </conditionalFormatting>
  <conditionalFormatting sqref="BN160">
    <cfRule type="cellIs" dxfId="491" priority="370" operator="equal">
      <formula>0</formula>
    </cfRule>
  </conditionalFormatting>
  <conditionalFormatting sqref="BN167">
    <cfRule type="cellIs" dxfId="490" priority="377" operator="equal">
      <formula>0</formula>
    </cfRule>
  </conditionalFormatting>
  <conditionalFormatting sqref="BN159">
    <cfRule type="cellIs" dxfId="489" priority="369" operator="equal">
      <formula>0</formula>
    </cfRule>
  </conditionalFormatting>
  <conditionalFormatting sqref="BN166">
    <cfRule type="cellIs" dxfId="488" priority="376" operator="equal">
      <formula>0</formula>
    </cfRule>
  </conditionalFormatting>
  <conditionalFormatting sqref="BN158">
    <cfRule type="cellIs" dxfId="487" priority="368" operator="equal">
      <formula>0</formula>
    </cfRule>
  </conditionalFormatting>
  <conditionalFormatting sqref="BN165">
    <cfRule type="cellIs" dxfId="486" priority="375" operator="equal">
      <formula>0</formula>
    </cfRule>
  </conditionalFormatting>
  <conditionalFormatting sqref="BN157">
    <cfRule type="cellIs" dxfId="485" priority="367" operator="equal">
      <formula>0</formula>
    </cfRule>
  </conditionalFormatting>
  <conditionalFormatting sqref="BN164">
    <cfRule type="cellIs" dxfId="484" priority="374" operator="equal">
      <formula>0</formula>
    </cfRule>
  </conditionalFormatting>
  <conditionalFormatting sqref="BN156">
    <cfRule type="cellIs" dxfId="483" priority="366" operator="equal">
      <formula>0</formula>
    </cfRule>
  </conditionalFormatting>
  <conditionalFormatting sqref="BN163">
    <cfRule type="cellIs" dxfId="482" priority="373" operator="equal">
      <formula>0</formula>
    </cfRule>
  </conditionalFormatting>
  <conditionalFormatting sqref="BN155">
    <cfRule type="cellIs" dxfId="481" priority="365" operator="equal">
      <formula>0</formula>
    </cfRule>
  </conditionalFormatting>
  <conditionalFormatting sqref="BN162">
    <cfRule type="cellIs" dxfId="480" priority="372" operator="equal">
      <formula>0</formula>
    </cfRule>
  </conditionalFormatting>
  <conditionalFormatting sqref="BN154">
    <cfRule type="cellIs" dxfId="479" priority="364" operator="equal">
      <formula>0</formula>
    </cfRule>
  </conditionalFormatting>
  <conditionalFormatting sqref="BN161">
    <cfRule type="cellIs" dxfId="478" priority="371" operator="equal">
      <formula>0</formula>
    </cfRule>
  </conditionalFormatting>
  <conditionalFormatting sqref="BN153">
    <cfRule type="cellIs" dxfId="477" priority="363" operator="equal">
      <formula>0</formula>
    </cfRule>
  </conditionalFormatting>
  <conditionalFormatting sqref="BN152">
    <cfRule type="cellIs" dxfId="476" priority="362" operator="equal">
      <formula>0</formula>
    </cfRule>
  </conditionalFormatting>
  <conditionalFormatting sqref="BN151">
    <cfRule type="cellIs" dxfId="475" priority="361" operator="equal">
      <formula>0</formula>
    </cfRule>
  </conditionalFormatting>
  <conditionalFormatting sqref="BN150">
    <cfRule type="cellIs" dxfId="474" priority="360" operator="equal">
      <formula>0</formula>
    </cfRule>
  </conditionalFormatting>
  <conditionalFormatting sqref="BN149">
    <cfRule type="cellIs" dxfId="473" priority="359" operator="equal">
      <formula>0</formula>
    </cfRule>
  </conditionalFormatting>
  <conditionalFormatting sqref="BN148">
    <cfRule type="cellIs" dxfId="472" priority="358" operator="equal">
      <formula>0</formula>
    </cfRule>
  </conditionalFormatting>
  <conditionalFormatting sqref="BN147">
    <cfRule type="cellIs" dxfId="471" priority="357" operator="equal">
      <formula>0</formula>
    </cfRule>
  </conditionalFormatting>
  <conditionalFormatting sqref="BN146">
    <cfRule type="cellIs" dxfId="470" priority="356" operator="equal">
      <formula>0</formula>
    </cfRule>
  </conditionalFormatting>
  <conditionalFormatting sqref="BN145">
    <cfRule type="cellIs" dxfId="469" priority="355" operator="equal">
      <formula>0</formula>
    </cfRule>
  </conditionalFormatting>
  <conditionalFormatting sqref="BN144">
    <cfRule type="cellIs" dxfId="468" priority="354" operator="equal">
      <formula>0</formula>
    </cfRule>
  </conditionalFormatting>
  <conditionalFormatting sqref="BN190">
    <cfRule type="cellIs" dxfId="467" priority="340" operator="equal">
      <formula>0</formula>
    </cfRule>
  </conditionalFormatting>
  <conditionalFormatting sqref="BN143">
    <cfRule type="cellIs" dxfId="466" priority="353" operator="equal">
      <formula>0</formula>
    </cfRule>
  </conditionalFormatting>
  <conditionalFormatting sqref="BN142">
    <cfRule type="cellIs" dxfId="465" priority="352" operator="equal">
      <formula>0</formula>
    </cfRule>
  </conditionalFormatting>
  <conditionalFormatting sqref="BN141">
    <cfRule type="cellIs" dxfId="464" priority="351" operator="equal">
      <formula>0</formula>
    </cfRule>
  </conditionalFormatting>
  <conditionalFormatting sqref="BN140">
    <cfRule type="cellIs" dxfId="463" priority="350" operator="equal">
      <formula>0</formula>
    </cfRule>
  </conditionalFormatting>
  <conditionalFormatting sqref="BN139">
    <cfRule type="cellIs" dxfId="462" priority="349" operator="equal">
      <formula>0</formula>
    </cfRule>
  </conditionalFormatting>
  <conditionalFormatting sqref="BN138">
    <cfRule type="cellIs" dxfId="461" priority="348" operator="equal">
      <formula>0</formula>
    </cfRule>
  </conditionalFormatting>
  <conditionalFormatting sqref="BN192">
    <cfRule type="cellIs" dxfId="460" priority="342" operator="equal">
      <formula>0</formula>
    </cfRule>
  </conditionalFormatting>
  <conditionalFormatting sqref="BN137">
    <cfRule type="cellIs" dxfId="459" priority="347" operator="equal">
      <formula>0</formula>
    </cfRule>
  </conditionalFormatting>
  <conditionalFormatting sqref="BN196">
    <cfRule type="cellIs" dxfId="458" priority="346" operator="equal">
      <formula>0</formula>
    </cfRule>
  </conditionalFormatting>
  <conditionalFormatting sqref="BN194">
    <cfRule type="cellIs" dxfId="457" priority="344" operator="equal">
      <formula>0</formula>
    </cfRule>
  </conditionalFormatting>
  <conditionalFormatting sqref="BN195">
    <cfRule type="cellIs" dxfId="456" priority="345" operator="equal">
      <formula>0</formula>
    </cfRule>
  </conditionalFormatting>
  <conditionalFormatting sqref="BN184">
    <cfRule type="cellIs" dxfId="455" priority="334" operator="equal">
      <formula>0</formula>
    </cfRule>
  </conditionalFormatting>
  <conditionalFormatting sqref="BN189">
    <cfRule type="cellIs" dxfId="454" priority="339" operator="equal">
      <formula>0</formula>
    </cfRule>
  </conditionalFormatting>
  <conditionalFormatting sqref="BN186">
    <cfRule type="cellIs" dxfId="453" priority="336" operator="equal">
      <formula>0</formula>
    </cfRule>
  </conditionalFormatting>
  <conditionalFormatting sqref="BN193">
    <cfRule type="cellIs" dxfId="452" priority="343" operator="equal">
      <formula>0</formula>
    </cfRule>
  </conditionalFormatting>
  <conditionalFormatting sqref="BN191">
    <cfRule type="cellIs" dxfId="451" priority="341" operator="equal">
      <formula>0</formula>
    </cfRule>
  </conditionalFormatting>
  <conditionalFormatting sqref="BN214">
    <cfRule type="cellIs" dxfId="450" priority="314" operator="equal">
      <formula>0</formula>
    </cfRule>
  </conditionalFormatting>
  <conditionalFormatting sqref="BN188">
    <cfRule type="cellIs" dxfId="449" priority="338" operator="equal">
      <formula>0</formula>
    </cfRule>
  </conditionalFormatting>
  <conditionalFormatting sqref="BN187">
    <cfRule type="cellIs" dxfId="448" priority="337" operator="equal">
      <formula>0</formula>
    </cfRule>
  </conditionalFormatting>
  <conditionalFormatting sqref="BN201">
    <cfRule type="cellIs" dxfId="447" priority="320" operator="equal">
      <formula>0</formula>
    </cfRule>
  </conditionalFormatting>
  <conditionalFormatting sqref="BN219">
    <cfRule type="cellIs" dxfId="446" priority="329" operator="equal">
      <formula>0</formula>
    </cfRule>
  </conditionalFormatting>
  <conditionalFormatting sqref="BN218">
    <cfRule type="cellIs" dxfId="445" priority="328" operator="equal">
      <formula>0</formula>
    </cfRule>
  </conditionalFormatting>
  <conditionalFormatting sqref="BN185">
    <cfRule type="cellIs" dxfId="444" priority="335" operator="equal">
      <formula>0</formula>
    </cfRule>
  </conditionalFormatting>
  <conditionalFormatting sqref="BN198">
    <cfRule type="cellIs" dxfId="443" priority="317" operator="equal">
      <formula>0</formula>
    </cfRule>
  </conditionalFormatting>
  <conditionalFormatting sqref="BN183">
    <cfRule type="cellIs" dxfId="442" priority="333" operator="equal">
      <formula>0</formula>
    </cfRule>
  </conditionalFormatting>
  <conditionalFormatting sqref="BN228">
    <cfRule type="cellIs" dxfId="441" priority="332" operator="equal">
      <formula>0</formula>
    </cfRule>
  </conditionalFormatting>
  <conditionalFormatting sqref="BN227">
    <cfRule type="cellIs" dxfId="440" priority="331" operator="equal">
      <formula>0</formula>
    </cfRule>
  </conditionalFormatting>
  <conditionalFormatting sqref="BN220">
    <cfRule type="cellIs" dxfId="439" priority="330" operator="equal">
      <formula>0</formula>
    </cfRule>
  </conditionalFormatting>
  <conditionalFormatting sqref="BN202">
    <cfRule type="cellIs" dxfId="438" priority="321" operator="equal">
      <formula>0</formula>
    </cfRule>
  </conditionalFormatting>
  <conditionalFormatting sqref="BN217">
    <cfRule type="cellIs" dxfId="437" priority="327" operator="equal">
      <formula>0</formula>
    </cfRule>
  </conditionalFormatting>
  <conditionalFormatting sqref="BN207">
    <cfRule type="cellIs" dxfId="436" priority="326" operator="equal">
      <formula>0</formula>
    </cfRule>
  </conditionalFormatting>
  <conditionalFormatting sqref="BN206">
    <cfRule type="cellIs" dxfId="435" priority="325" operator="equal">
      <formula>0</formula>
    </cfRule>
  </conditionalFormatting>
  <conditionalFormatting sqref="BN212">
    <cfRule type="cellIs" dxfId="434" priority="312" operator="equal">
      <formula>0</formula>
    </cfRule>
  </conditionalFormatting>
  <conditionalFormatting sqref="BN211">
    <cfRule type="cellIs" dxfId="433" priority="311" operator="equal">
      <formula>0</formula>
    </cfRule>
  </conditionalFormatting>
  <conditionalFormatting sqref="BN205">
    <cfRule type="cellIs" dxfId="432" priority="324" operator="equal">
      <formula>0</formula>
    </cfRule>
  </conditionalFormatting>
  <conditionalFormatting sqref="BN204">
    <cfRule type="cellIs" dxfId="431" priority="323" operator="equal">
      <formula>0</formula>
    </cfRule>
  </conditionalFormatting>
  <conditionalFormatting sqref="BN203">
    <cfRule type="cellIs" dxfId="430" priority="322" operator="equal">
      <formula>0</formula>
    </cfRule>
  </conditionalFormatting>
  <conditionalFormatting sqref="BN200">
    <cfRule type="cellIs" dxfId="429" priority="319" operator="equal">
      <formula>0</formula>
    </cfRule>
  </conditionalFormatting>
  <conditionalFormatting sqref="BN199">
    <cfRule type="cellIs" dxfId="428" priority="318" operator="equal">
      <formula>0</formula>
    </cfRule>
  </conditionalFormatting>
  <conditionalFormatting sqref="BN216">
    <cfRule type="cellIs" dxfId="427" priority="316" operator="equal">
      <formula>0</formula>
    </cfRule>
  </conditionalFormatting>
  <conditionalFormatting sqref="BN215">
    <cfRule type="cellIs" dxfId="426" priority="315" operator="equal">
      <formula>0</formula>
    </cfRule>
  </conditionalFormatting>
  <conditionalFormatting sqref="BN210">
    <cfRule type="cellIs" dxfId="425" priority="310" operator="equal">
      <formula>0</formula>
    </cfRule>
  </conditionalFormatting>
  <conditionalFormatting sqref="BN209">
    <cfRule type="cellIs" dxfId="424" priority="309" operator="equal">
      <formula>0</formula>
    </cfRule>
  </conditionalFormatting>
  <conditionalFormatting sqref="BN213">
    <cfRule type="cellIs" dxfId="423" priority="313" operator="equal">
      <formula>0</formula>
    </cfRule>
  </conditionalFormatting>
  <conditionalFormatting sqref="BN208">
    <cfRule type="cellIs" dxfId="422" priority="308" operator="equal">
      <formula>0</formula>
    </cfRule>
  </conditionalFormatting>
  <conditionalFormatting sqref="BN226">
    <cfRule type="cellIs" dxfId="421" priority="307" operator="equal">
      <formula>0</formula>
    </cfRule>
  </conditionalFormatting>
  <conditionalFormatting sqref="BN225">
    <cfRule type="cellIs" dxfId="420" priority="306" operator="equal">
      <formula>0</formula>
    </cfRule>
  </conditionalFormatting>
  <conditionalFormatting sqref="BN224">
    <cfRule type="cellIs" dxfId="419" priority="305" operator="equal">
      <formula>0</formula>
    </cfRule>
  </conditionalFormatting>
  <conditionalFormatting sqref="BN223">
    <cfRule type="cellIs" dxfId="418" priority="304" operator="equal">
      <formula>0</formula>
    </cfRule>
  </conditionalFormatting>
  <conditionalFormatting sqref="BN222">
    <cfRule type="cellIs" dxfId="417" priority="303" operator="equal">
      <formula>0</formula>
    </cfRule>
  </conditionalFormatting>
  <conditionalFormatting sqref="BN221">
    <cfRule type="cellIs" dxfId="416" priority="302" operator="equal">
      <formula>0</formula>
    </cfRule>
  </conditionalFormatting>
  <conditionalFormatting sqref="BT8:BT241">
    <cfRule type="cellIs" dxfId="415" priority="301" operator="equal">
      <formula>0</formula>
    </cfRule>
  </conditionalFormatting>
  <conditionalFormatting sqref="G138:G241">
    <cfRule type="cellIs" dxfId="414" priority="300" operator="equal">
      <formula>0</formula>
    </cfRule>
  </conditionalFormatting>
  <conditionalFormatting sqref="AV221">
    <cfRule type="cellIs" dxfId="413" priority="154" operator="equal">
      <formula>0</formula>
    </cfRule>
  </conditionalFormatting>
  <conditionalFormatting sqref="AV106:AV109">
    <cfRule type="cellIs" dxfId="412" priority="299" operator="equal">
      <formula>0</formula>
    </cfRule>
  </conditionalFormatting>
  <conditionalFormatting sqref="AV110:AV111">
    <cfRule type="cellIs" dxfId="411" priority="298" operator="equal">
      <formula>0</formula>
    </cfRule>
  </conditionalFormatting>
  <conditionalFormatting sqref="AV102:AV105">
    <cfRule type="cellIs" dxfId="410" priority="297" operator="equal">
      <formula>0</formula>
    </cfRule>
  </conditionalFormatting>
  <conditionalFormatting sqref="AV96:AV99">
    <cfRule type="cellIs" dxfId="409" priority="296" operator="equal">
      <formula>0</formula>
    </cfRule>
  </conditionalFormatting>
  <conditionalFormatting sqref="AV100:AV101">
    <cfRule type="cellIs" dxfId="408" priority="295" operator="equal">
      <formula>0</formula>
    </cfRule>
  </conditionalFormatting>
  <conditionalFormatting sqref="AV92:AV95">
    <cfRule type="cellIs" dxfId="407" priority="294" operator="equal">
      <formula>0</formula>
    </cfRule>
  </conditionalFormatting>
  <conditionalFormatting sqref="AV86:AV89">
    <cfRule type="cellIs" dxfId="406" priority="293" operator="equal">
      <formula>0</formula>
    </cfRule>
  </conditionalFormatting>
  <conditionalFormatting sqref="AV90:AV91">
    <cfRule type="cellIs" dxfId="405" priority="292" operator="equal">
      <formula>0</formula>
    </cfRule>
  </conditionalFormatting>
  <conditionalFormatting sqref="AV82:AV85">
    <cfRule type="cellIs" dxfId="404" priority="291" operator="equal">
      <formula>0</formula>
    </cfRule>
  </conditionalFormatting>
  <conditionalFormatting sqref="AV76:AV79">
    <cfRule type="cellIs" dxfId="403" priority="290" operator="equal">
      <formula>0</formula>
    </cfRule>
  </conditionalFormatting>
  <conditionalFormatting sqref="AV80:AV81">
    <cfRule type="cellIs" dxfId="402" priority="289" operator="equal">
      <formula>0</formula>
    </cfRule>
  </conditionalFormatting>
  <conditionalFormatting sqref="AV73:AV75">
    <cfRule type="cellIs" dxfId="401" priority="288" operator="equal">
      <formula>0</formula>
    </cfRule>
  </conditionalFormatting>
  <conditionalFormatting sqref="AV67:AV70">
    <cfRule type="cellIs" dxfId="400" priority="287" operator="equal">
      <formula>0</formula>
    </cfRule>
  </conditionalFormatting>
  <conditionalFormatting sqref="AV71:AV72">
    <cfRule type="cellIs" dxfId="399" priority="286" operator="equal">
      <formula>0</formula>
    </cfRule>
  </conditionalFormatting>
  <conditionalFormatting sqref="AV63:AV66">
    <cfRule type="cellIs" dxfId="398" priority="285" operator="equal">
      <formula>0</formula>
    </cfRule>
  </conditionalFormatting>
  <conditionalFormatting sqref="AV57:AV60">
    <cfRule type="cellIs" dxfId="397" priority="284" operator="equal">
      <formula>0</formula>
    </cfRule>
  </conditionalFormatting>
  <conditionalFormatting sqref="AV61:AV62">
    <cfRule type="cellIs" dxfId="396" priority="283" operator="equal">
      <formula>0</formula>
    </cfRule>
  </conditionalFormatting>
  <conditionalFormatting sqref="AV53:AV56">
    <cfRule type="cellIs" dxfId="395" priority="282" operator="equal">
      <formula>0</formula>
    </cfRule>
  </conditionalFormatting>
  <conditionalFormatting sqref="AV47:AV50">
    <cfRule type="cellIs" dxfId="394" priority="281" operator="equal">
      <formula>0</formula>
    </cfRule>
  </conditionalFormatting>
  <conditionalFormatting sqref="AV51:AV52">
    <cfRule type="cellIs" dxfId="393" priority="280" operator="equal">
      <formula>0</formula>
    </cfRule>
  </conditionalFormatting>
  <conditionalFormatting sqref="AV43:AV46">
    <cfRule type="cellIs" dxfId="392" priority="279" operator="equal">
      <formula>0</formula>
    </cfRule>
  </conditionalFormatting>
  <conditionalFormatting sqref="AV37:AV40">
    <cfRule type="cellIs" dxfId="391" priority="278" operator="equal">
      <formula>0</formula>
    </cfRule>
  </conditionalFormatting>
  <conditionalFormatting sqref="AV41:AV42">
    <cfRule type="cellIs" dxfId="390" priority="277" operator="equal">
      <formula>0</formula>
    </cfRule>
  </conditionalFormatting>
  <conditionalFormatting sqref="AV33:AV36">
    <cfRule type="cellIs" dxfId="389" priority="276" operator="equal">
      <formula>0</formula>
    </cfRule>
  </conditionalFormatting>
  <conditionalFormatting sqref="AV28:AV30 AV7">
    <cfRule type="cellIs" dxfId="388" priority="275" operator="equal">
      <formula>0</formula>
    </cfRule>
  </conditionalFormatting>
  <conditionalFormatting sqref="AV31:AV32">
    <cfRule type="cellIs" dxfId="387" priority="274" operator="equal">
      <formula>0</formula>
    </cfRule>
  </conditionalFormatting>
  <conditionalFormatting sqref="AV27">
    <cfRule type="cellIs" dxfId="386" priority="273" operator="equal">
      <formula>0</formula>
    </cfRule>
  </conditionalFormatting>
  <conditionalFormatting sqref="AV23:AV26">
    <cfRule type="cellIs" dxfId="385" priority="272" operator="equal">
      <formula>0</formula>
    </cfRule>
  </conditionalFormatting>
  <conditionalFormatting sqref="AV17:AV20">
    <cfRule type="cellIs" dxfId="384" priority="271" operator="equal">
      <formula>0</formula>
    </cfRule>
  </conditionalFormatting>
  <conditionalFormatting sqref="AV21:AV22">
    <cfRule type="cellIs" dxfId="383" priority="270" operator="equal">
      <formula>0</formula>
    </cfRule>
  </conditionalFormatting>
  <conditionalFormatting sqref="AV13:AV16">
    <cfRule type="cellIs" dxfId="382" priority="269" operator="equal">
      <formula>0</formula>
    </cfRule>
  </conditionalFormatting>
  <conditionalFormatting sqref="AV8:AV10">
    <cfRule type="cellIs" dxfId="381" priority="268" operator="equal">
      <formula>0</formula>
    </cfRule>
  </conditionalFormatting>
  <conditionalFormatting sqref="AV11:AV12">
    <cfRule type="cellIs" dxfId="380" priority="267" operator="equal">
      <formula>0</formula>
    </cfRule>
  </conditionalFormatting>
  <conditionalFormatting sqref="AV241">
    <cfRule type="cellIs" dxfId="379" priority="266" operator="equal">
      <formula>0</formula>
    </cfRule>
  </conditionalFormatting>
  <conditionalFormatting sqref="AV130:AV133">
    <cfRule type="cellIs" dxfId="378" priority="265" operator="equal">
      <formula>0</formula>
    </cfRule>
  </conditionalFormatting>
  <conditionalFormatting sqref="AV134:AV135">
    <cfRule type="cellIs" dxfId="377" priority="264" operator="equal">
      <formula>0</formula>
    </cfRule>
  </conditionalFormatting>
  <conditionalFormatting sqref="AV126:AV129">
    <cfRule type="cellIs" dxfId="376" priority="263" operator="equal">
      <formula>0</formula>
    </cfRule>
  </conditionalFormatting>
  <conditionalFormatting sqref="AV122:AV125">
    <cfRule type="cellIs" dxfId="375" priority="262" operator="equal">
      <formula>0</formula>
    </cfRule>
  </conditionalFormatting>
  <conditionalFormatting sqref="AV116:AV119">
    <cfRule type="cellIs" dxfId="374" priority="261" operator="equal">
      <formula>0</formula>
    </cfRule>
  </conditionalFormatting>
  <conditionalFormatting sqref="AV120:AV121">
    <cfRule type="cellIs" dxfId="373" priority="260" operator="equal">
      <formula>0</formula>
    </cfRule>
  </conditionalFormatting>
  <conditionalFormatting sqref="AV112:AV115">
    <cfRule type="cellIs" dxfId="372" priority="259" operator="equal">
      <formula>0</formula>
    </cfRule>
  </conditionalFormatting>
  <conditionalFormatting sqref="AV136">
    <cfRule type="cellIs" dxfId="371" priority="258" operator="equal">
      <formula>0</formula>
    </cfRule>
  </conditionalFormatting>
  <conditionalFormatting sqref="AV240">
    <cfRule type="cellIs" dxfId="370" priority="257" operator="equal">
      <formula>0</formula>
    </cfRule>
  </conditionalFormatting>
  <conditionalFormatting sqref="AV239">
    <cfRule type="cellIs" dxfId="369" priority="256" operator="equal">
      <formula>0</formula>
    </cfRule>
  </conditionalFormatting>
  <conditionalFormatting sqref="AV238">
    <cfRule type="cellIs" dxfId="368" priority="255" operator="equal">
      <formula>0</formula>
    </cfRule>
  </conditionalFormatting>
  <conditionalFormatting sqref="AV237">
    <cfRule type="cellIs" dxfId="367" priority="254" operator="equal">
      <formula>0</formula>
    </cfRule>
  </conditionalFormatting>
  <conditionalFormatting sqref="AV236">
    <cfRule type="cellIs" dxfId="366" priority="253" operator="equal">
      <formula>0</formula>
    </cfRule>
  </conditionalFormatting>
  <conditionalFormatting sqref="AV235">
    <cfRule type="cellIs" dxfId="365" priority="252" operator="equal">
      <formula>0</formula>
    </cfRule>
  </conditionalFormatting>
  <conditionalFormatting sqref="AV234">
    <cfRule type="cellIs" dxfId="364" priority="251" operator="equal">
      <formula>0</formula>
    </cfRule>
  </conditionalFormatting>
  <conditionalFormatting sqref="AV233">
    <cfRule type="cellIs" dxfId="363" priority="250" operator="equal">
      <formula>0</formula>
    </cfRule>
  </conditionalFormatting>
  <conditionalFormatting sqref="AV232">
    <cfRule type="cellIs" dxfId="362" priority="249" operator="equal">
      <formula>0</formula>
    </cfRule>
  </conditionalFormatting>
  <conditionalFormatting sqref="AV231">
    <cfRule type="cellIs" dxfId="361" priority="248" operator="equal">
      <formula>0</formula>
    </cfRule>
  </conditionalFormatting>
  <conditionalFormatting sqref="AV230">
    <cfRule type="cellIs" dxfId="360" priority="247" operator="equal">
      <formula>0</formula>
    </cfRule>
  </conditionalFormatting>
  <conditionalFormatting sqref="AV229">
    <cfRule type="cellIs" dxfId="359" priority="246" operator="equal">
      <formula>0</formula>
    </cfRule>
  </conditionalFormatting>
  <conditionalFormatting sqref="AV197">
    <cfRule type="cellIs" dxfId="358" priority="245" operator="equal">
      <formula>0</formula>
    </cfRule>
  </conditionalFormatting>
  <conditionalFormatting sqref="AV182">
    <cfRule type="cellIs" dxfId="357" priority="244" operator="equal">
      <formula>0</formula>
    </cfRule>
  </conditionalFormatting>
  <conditionalFormatting sqref="AV181">
    <cfRule type="cellIs" dxfId="356" priority="243" operator="equal">
      <formula>0</formula>
    </cfRule>
  </conditionalFormatting>
  <conditionalFormatting sqref="AV180">
    <cfRule type="cellIs" dxfId="355" priority="242" operator="equal">
      <formula>0</formula>
    </cfRule>
  </conditionalFormatting>
  <conditionalFormatting sqref="AV179">
    <cfRule type="cellIs" dxfId="354" priority="241" operator="equal">
      <formula>0</formula>
    </cfRule>
  </conditionalFormatting>
  <conditionalFormatting sqref="AV178">
    <cfRule type="cellIs" dxfId="353" priority="240" operator="equal">
      <formula>0</formula>
    </cfRule>
  </conditionalFormatting>
  <conditionalFormatting sqref="AV177">
    <cfRule type="cellIs" dxfId="352" priority="239" operator="equal">
      <formula>0</formula>
    </cfRule>
  </conditionalFormatting>
  <conditionalFormatting sqref="AV176">
    <cfRule type="cellIs" dxfId="351" priority="238" operator="equal">
      <formula>0</formula>
    </cfRule>
  </conditionalFormatting>
  <conditionalFormatting sqref="AV175">
    <cfRule type="cellIs" dxfId="350" priority="237" operator="equal">
      <formula>0</formula>
    </cfRule>
  </conditionalFormatting>
  <conditionalFormatting sqref="AV174">
    <cfRule type="cellIs" dxfId="349" priority="236" operator="equal">
      <formula>0</formula>
    </cfRule>
  </conditionalFormatting>
  <conditionalFormatting sqref="AV173">
    <cfRule type="cellIs" dxfId="348" priority="235" operator="equal">
      <formula>0</formula>
    </cfRule>
  </conditionalFormatting>
  <conditionalFormatting sqref="AV172">
    <cfRule type="cellIs" dxfId="347" priority="234" operator="equal">
      <formula>0</formula>
    </cfRule>
  </conditionalFormatting>
  <conditionalFormatting sqref="AV171">
    <cfRule type="cellIs" dxfId="346" priority="233" operator="equal">
      <formula>0</formula>
    </cfRule>
  </conditionalFormatting>
  <conditionalFormatting sqref="AV170">
    <cfRule type="cellIs" dxfId="345" priority="232" operator="equal">
      <formula>0</formula>
    </cfRule>
  </conditionalFormatting>
  <conditionalFormatting sqref="AV169">
    <cfRule type="cellIs" dxfId="344" priority="231" operator="equal">
      <formula>0</formula>
    </cfRule>
  </conditionalFormatting>
  <conditionalFormatting sqref="AV168">
    <cfRule type="cellIs" dxfId="343" priority="230" operator="equal">
      <formula>0</formula>
    </cfRule>
  </conditionalFormatting>
  <conditionalFormatting sqref="AV160">
    <cfRule type="cellIs" dxfId="342" priority="222" operator="equal">
      <formula>0</formula>
    </cfRule>
  </conditionalFormatting>
  <conditionalFormatting sqref="AV167">
    <cfRule type="cellIs" dxfId="341" priority="229" operator="equal">
      <formula>0</formula>
    </cfRule>
  </conditionalFormatting>
  <conditionalFormatting sqref="AV159">
    <cfRule type="cellIs" dxfId="340" priority="221" operator="equal">
      <formula>0</formula>
    </cfRule>
  </conditionalFormatting>
  <conditionalFormatting sqref="AV166">
    <cfRule type="cellIs" dxfId="339" priority="228" operator="equal">
      <formula>0</formula>
    </cfRule>
  </conditionalFormatting>
  <conditionalFormatting sqref="AV158">
    <cfRule type="cellIs" dxfId="338" priority="220" operator="equal">
      <formula>0</formula>
    </cfRule>
  </conditionalFormatting>
  <conditionalFormatting sqref="AV165">
    <cfRule type="cellIs" dxfId="337" priority="227" operator="equal">
      <formula>0</formula>
    </cfRule>
  </conditionalFormatting>
  <conditionalFormatting sqref="AV157">
    <cfRule type="cellIs" dxfId="336" priority="219" operator="equal">
      <formula>0</formula>
    </cfRule>
  </conditionalFormatting>
  <conditionalFormatting sqref="AV164">
    <cfRule type="cellIs" dxfId="335" priority="226" operator="equal">
      <formula>0</formula>
    </cfRule>
  </conditionalFormatting>
  <conditionalFormatting sqref="AV156">
    <cfRule type="cellIs" dxfId="334" priority="218" operator="equal">
      <formula>0</formula>
    </cfRule>
  </conditionalFormatting>
  <conditionalFormatting sqref="AV163">
    <cfRule type="cellIs" dxfId="333" priority="225" operator="equal">
      <formula>0</formula>
    </cfRule>
  </conditionalFormatting>
  <conditionalFormatting sqref="AV155">
    <cfRule type="cellIs" dxfId="332" priority="217" operator="equal">
      <formula>0</formula>
    </cfRule>
  </conditionalFormatting>
  <conditionalFormatting sqref="AV162">
    <cfRule type="cellIs" dxfId="331" priority="224" operator="equal">
      <formula>0</formula>
    </cfRule>
  </conditionalFormatting>
  <conditionalFormatting sqref="AV154">
    <cfRule type="cellIs" dxfId="330" priority="216" operator="equal">
      <formula>0</formula>
    </cfRule>
  </conditionalFormatting>
  <conditionalFormatting sqref="AV161">
    <cfRule type="cellIs" dxfId="329" priority="223" operator="equal">
      <formula>0</formula>
    </cfRule>
  </conditionalFormatting>
  <conditionalFormatting sqref="AV153">
    <cfRule type="cellIs" dxfId="328" priority="215" operator="equal">
      <formula>0</formula>
    </cfRule>
  </conditionalFormatting>
  <conditionalFormatting sqref="AV152">
    <cfRule type="cellIs" dxfId="327" priority="214" operator="equal">
      <formula>0</formula>
    </cfRule>
  </conditionalFormatting>
  <conditionalFormatting sqref="AV151">
    <cfRule type="cellIs" dxfId="326" priority="213" operator="equal">
      <formula>0</formula>
    </cfRule>
  </conditionalFormatting>
  <conditionalFormatting sqref="AV150">
    <cfRule type="cellIs" dxfId="325" priority="212" operator="equal">
      <formula>0</formula>
    </cfRule>
  </conditionalFormatting>
  <conditionalFormatting sqref="AV149">
    <cfRule type="cellIs" dxfId="324" priority="211" operator="equal">
      <formula>0</formula>
    </cfRule>
  </conditionalFormatting>
  <conditionalFormatting sqref="AV148">
    <cfRule type="cellIs" dxfId="323" priority="210" operator="equal">
      <formula>0</formula>
    </cfRule>
  </conditionalFormatting>
  <conditionalFormatting sqref="AV147">
    <cfRule type="cellIs" dxfId="322" priority="209" operator="equal">
      <formula>0</formula>
    </cfRule>
  </conditionalFormatting>
  <conditionalFormatting sqref="AV146">
    <cfRule type="cellIs" dxfId="321" priority="208" operator="equal">
      <formula>0</formula>
    </cfRule>
  </conditionalFormatting>
  <conditionalFormatting sqref="AV145">
    <cfRule type="cellIs" dxfId="320" priority="207" operator="equal">
      <formula>0</formula>
    </cfRule>
  </conditionalFormatting>
  <conditionalFormatting sqref="AV144">
    <cfRule type="cellIs" dxfId="319" priority="206" operator="equal">
      <formula>0</formula>
    </cfRule>
  </conditionalFormatting>
  <conditionalFormatting sqref="AV190">
    <cfRule type="cellIs" dxfId="318" priority="192" operator="equal">
      <formula>0</formula>
    </cfRule>
  </conditionalFormatting>
  <conditionalFormatting sqref="AV143">
    <cfRule type="cellIs" dxfId="317" priority="205" operator="equal">
      <formula>0</formula>
    </cfRule>
  </conditionalFormatting>
  <conditionalFormatting sqref="AV142">
    <cfRule type="cellIs" dxfId="316" priority="204" operator="equal">
      <formula>0</formula>
    </cfRule>
  </conditionalFormatting>
  <conditionalFormatting sqref="AV141">
    <cfRule type="cellIs" dxfId="315" priority="203" operator="equal">
      <formula>0</formula>
    </cfRule>
  </conditionalFormatting>
  <conditionalFormatting sqref="AV140">
    <cfRule type="cellIs" dxfId="314" priority="202" operator="equal">
      <formula>0</formula>
    </cfRule>
  </conditionalFormatting>
  <conditionalFormatting sqref="AV139">
    <cfRule type="cellIs" dxfId="313" priority="201" operator="equal">
      <formula>0</formula>
    </cfRule>
  </conditionalFormatting>
  <conditionalFormatting sqref="AV138">
    <cfRule type="cellIs" dxfId="312" priority="200" operator="equal">
      <formula>0</formula>
    </cfRule>
  </conditionalFormatting>
  <conditionalFormatting sqref="AV192">
    <cfRule type="cellIs" dxfId="311" priority="194" operator="equal">
      <formula>0</formula>
    </cfRule>
  </conditionalFormatting>
  <conditionalFormatting sqref="AV137">
    <cfRule type="cellIs" dxfId="310" priority="199" operator="equal">
      <formula>0</formula>
    </cfRule>
  </conditionalFormatting>
  <conditionalFormatting sqref="AV196">
    <cfRule type="cellIs" dxfId="309" priority="198" operator="equal">
      <formula>0</formula>
    </cfRule>
  </conditionalFormatting>
  <conditionalFormatting sqref="AV194">
    <cfRule type="cellIs" dxfId="308" priority="196" operator="equal">
      <formula>0</formula>
    </cfRule>
  </conditionalFormatting>
  <conditionalFormatting sqref="AV195">
    <cfRule type="cellIs" dxfId="307" priority="197" operator="equal">
      <formula>0</formula>
    </cfRule>
  </conditionalFormatting>
  <conditionalFormatting sqref="AV184">
    <cfRule type="cellIs" dxfId="306" priority="186" operator="equal">
      <formula>0</formula>
    </cfRule>
  </conditionalFormatting>
  <conditionalFormatting sqref="AV189">
    <cfRule type="cellIs" dxfId="305" priority="191" operator="equal">
      <formula>0</formula>
    </cfRule>
  </conditionalFormatting>
  <conditionalFormatting sqref="AV186">
    <cfRule type="cellIs" dxfId="304" priority="188" operator="equal">
      <formula>0</formula>
    </cfRule>
  </conditionalFormatting>
  <conditionalFormatting sqref="AV193">
    <cfRule type="cellIs" dxfId="303" priority="195" operator="equal">
      <formula>0</formula>
    </cfRule>
  </conditionalFormatting>
  <conditionalFormatting sqref="AV191">
    <cfRule type="cellIs" dxfId="302" priority="193" operator="equal">
      <formula>0</formula>
    </cfRule>
  </conditionalFormatting>
  <conditionalFormatting sqref="AV214">
    <cfRule type="cellIs" dxfId="301" priority="166" operator="equal">
      <formula>0</formula>
    </cfRule>
  </conditionalFormatting>
  <conditionalFormatting sqref="AV188">
    <cfRule type="cellIs" dxfId="300" priority="190" operator="equal">
      <formula>0</formula>
    </cfRule>
  </conditionalFormatting>
  <conditionalFormatting sqref="AV187">
    <cfRule type="cellIs" dxfId="299" priority="189" operator="equal">
      <formula>0</formula>
    </cfRule>
  </conditionalFormatting>
  <conditionalFormatting sqref="AV201">
    <cfRule type="cellIs" dxfId="298" priority="172" operator="equal">
      <formula>0</formula>
    </cfRule>
  </conditionalFormatting>
  <conditionalFormatting sqref="AV219">
    <cfRule type="cellIs" dxfId="297" priority="181" operator="equal">
      <formula>0</formula>
    </cfRule>
  </conditionalFormatting>
  <conditionalFormatting sqref="AV218">
    <cfRule type="cellIs" dxfId="296" priority="180" operator="equal">
      <formula>0</formula>
    </cfRule>
  </conditionalFormatting>
  <conditionalFormatting sqref="AV185">
    <cfRule type="cellIs" dxfId="295" priority="187" operator="equal">
      <formula>0</formula>
    </cfRule>
  </conditionalFormatting>
  <conditionalFormatting sqref="AV198">
    <cfRule type="cellIs" dxfId="294" priority="169" operator="equal">
      <formula>0</formula>
    </cfRule>
  </conditionalFormatting>
  <conditionalFormatting sqref="AV183">
    <cfRule type="cellIs" dxfId="293" priority="185" operator="equal">
      <formula>0</formula>
    </cfRule>
  </conditionalFormatting>
  <conditionalFormatting sqref="AV228">
    <cfRule type="cellIs" dxfId="292" priority="184" operator="equal">
      <formula>0</formula>
    </cfRule>
  </conditionalFormatting>
  <conditionalFormatting sqref="AV227">
    <cfRule type="cellIs" dxfId="291" priority="183" operator="equal">
      <formula>0</formula>
    </cfRule>
  </conditionalFormatting>
  <conditionalFormatting sqref="AV220">
    <cfRule type="cellIs" dxfId="290" priority="182" operator="equal">
      <formula>0</formula>
    </cfRule>
  </conditionalFormatting>
  <conditionalFormatting sqref="AV202">
    <cfRule type="cellIs" dxfId="289" priority="173" operator="equal">
      <formula>0</formula>
    </cfRule>
  </conditionalFormatting>
  <conditionalFormatting sqref="AV217">
    <cfRule type="cellIs" dxfId="288" priority="179" operator="equal">
      <formula>0</formula>
    </cfRule>
  </conditionalFormatting>
  <conditionalFormatting sqref="AV207">
    <cfRule type="cellIs" dxfId="287" priority="178" operator="equal">
      <formula>0</formula>
    </cfRule>
  </conditionalFormatting>
  <conditionalFormatting sqref="AV206">
    <cfRule type="cellIs" dxfId="286" priority="177" operator="equal">
      <formula>0</formula>
    </cfRule>
  </conditionalFormatting>
  <conditionalFormatting sqref="AV212">
    <cfRule type="cellIs" dxfId="285" priority="164" operator="equal">
      <formula>0</formula>
    </cfRule>
  </conditionalFormatting>
  <conditionalFormatting sqref="AV211">
    <cfRule type="cellIs" dxfId="284" priority="163" operator="equal">
      <formula>0</formula>
    </cfRule>
  </conditionalFormatting>
  <conditionalFormatting sqref="AV205">
    <cfRule type="cellIs" dxfId="283" priority="176" operator="equal">
      <formula>0</formula>
    </cfRule>
  </conditionalFormatting>
  <conditionalFormatting sqref="AV204">
    <cfRule type="cellIs" dxfId="282" priority="175" operator="equal">
      <formula>0</formula>
    </cfRule>
  </conditionalFormatting>
  <conditionalFormatting sqref="AV203">
    <cfRule type="cellIs" dxfId="281" priority="174" operator="equal">
      <formula>0</formula>
    </cfRule>
  </conditionalFormatting>
  <conditionalFormatting sqref="AV200">
    <cfRule type="cellIs" dxfId="280" priority="171" operator="equal">
      <formula>0</formula>
    </cfRule>
  </conditionalFormatting>
  <conditionalFormatting sqref="AV199">
    <cfRule type="cellIs" dxfId="279" priority="170" operator="equal">
      <formula>0</formula>
    </cfRule>
  </conditionalFormatting>
  <conditionalFormatting sqref="AV216">
    <cfRule type="cellIs" dxfId="278" priority="168" operator="equal">
      <formula>0</formula>
    </cfRule>
  </conditionalFormatting>
  <conditionalFormatting sqref="AV215">
    <cfRule type="cellIs" dxfId="277" priority="167" operator="equal">
      <formula>0</formula>
    </cfRule>
  </conditionalFormatting>
  <conditionalFormatting sqref="AV210">
    <cfRule type="cellIs" dxfId="276" priority="162" operator="equal">
      <formula>0</formula>
    </cfRule>
  </conditionalFormatting>
  <conditionalFormatting sqref="AV209">
    <cfRule type="cellIs" dxfId="275" priority="161" operator="equal">
      <formula>0</formula>
    </cfRule>
  </conditionalFormatting>
  <conditionalFormatting sqref="AV213">
    <cfRule type="cellIs" dxfId="274" priority="165" operator="equal">
      <formula>0</formula>
    </cfRule>
  </conditionalFormatting>
  <conditionalFormatting sqref="AV208">
    <cfRule type="cellIs" dxfId="273" priority="160" operator="equal">
      <formula>0</formula>
    </cfRule>
  </conditionalFormatting>
  <conditionalFormatting sqref="AV226">
    <cfRule type="cellIs" dxfId="272" priority="159" operator="equal">
      <formula>0</formula>
    </cfRule>
  </conditionalFormatting>
  <conditionalFormatting sqref="AV225">
    <cfRule type="cellIs" dxfId="271" priority="158" operator="equal">
      <formula>0</formula>
    </cfRule>
  </conditionalFormatting>
  <conditionalFormatting sqref="AV224">
    <cfRule type="cellIs" dxfId="270" priority="157" operator="equal">
      <formula>0</formula>
    </cfRule>
  </conditionalFormatting>
  <conditionalFormatting sqref="AV223">
    <cfRule type="cellIs" dxfId="269" priority="156" operator="equal">
      <formula>0</formula>
    </cfRule>
  </conditionalFormatting>
  <conditionalFormatting sqref="AV222">
    <cfRule type="cellIs" dxfId="268" priority="155" operator="equal">
      <formula>0</formula>
    </cfRule>
  </conditionalFormatting>
  <conditionalFormatting sqref="AY7:AY241">
    <cfRule type="cellIs" dxfId="267" priority="127" operator="equal">
      <formula>0</formula>
    </cfRule>
  </conditionalFormatting>
  <conditionalFormatting sqref="AQ8:AQ241">
    <cfRule type="cellIs" dxfId="266" priority="5" operator="equal">
      <formula>0</formula>
    </cfRule>
  </conditionalFormatting>
  <conditionalFormatting sqref="AX8:AX241">
    <cfRule type="cellIs" dxfId="265" priority="4" operator="equal">
      <formula>0</formula>
    </cfRule>
  </conditionalFormatting>
  <conditionalFormatting sqref="AM8:AM241">
    <cfRule type="cellIs" dxfId="264" priority="3" operator="equal">
      <formula>0</formula>
    </cfRule>
  </conditionalFormatting>
  <conditionalFormatting sqref="BF7:BF241">
    <cfRule type="cellIs" dxfId="263" priority="2" operator="equal">
      <formula>0</formula>
    </cfRule>
  </conditionalFormatting>
  <conditionalFormatting sqref="W8:X241">
    <cfRule type="cellIs" dxfId="262" priority="1" operator="equal">
      <formula>0</formula>
    </cfRule>
  </conditionalFormatting>
  <dataValidations count="18">
    <dataValidation type="list" allowBlank="1" showInputMessage="1" showErrorMessage="1" sqref="Q7:Q241" xr:uid="{00000000-0002-0000-0100-000000000000}">
      <formula1>list_tip_pla</formula1>
    </dataValidation>
    <dataValidation type="list" allowBlank="1" showInputMessage="1" showErrorMessage="1" sqref="R7:R241 BP7:BS241 BD7:BD241 BU7:BX241" xr:uid="{00000000-0002-0000-0100-000001000000}">
      <formula1>List_SN</formula1>
    </dataValidation>
    <dataValidation type="list" allowBlank="1" showInputMessage="1" showErrorMessage="1" sqref="S7:S241" xr:uid="{00000000-0002-0000-0100-000002000000}">
      <formula1>list_ley_cuo</formula1>
    </dataValidation>
    <dataValidation type="list" allowBlank="1" showInputMessage="1" showErrorMessage="1" sqref="T7:T241" xr:uid="{00000000-0002-0000-0100-000003000000}">
      <formula1>List_vac</formula1>
    </dataValidation>
    <dataValidation type="list" allowBlank="1" showInputMessage="1" showErrorMessage="1" sqref="D7:D241" xr:uid="{00000000-0002-0000-0100-000004000000}">
      <formula1>list_den_Emp</formula1>
    </dataValidation>
    <dataValidation type="list" allowBlank="1" showInputMessage="1" showErrorMessage="1" sqref="O7:O241" xr:uid="{00000000-0002-0000-0100-000005000000}">
      <formula1>INDIRECT($N7)</formula1>
    </dataValidation>
    <dataValidation type="list" allowBlank="1" showInputMessage="1" showErrorMessage="1" sqref="G7:G241" xr:uid="{00000000-0002-0000-0100-000006000000}">
      <formula1>INDIRECT($D7)</formula1>
    </dataValidation>
    <dataValidation type="list" allowBlank="1" showInputMessage="1" showErrorMessage="1" sqref="N7:N241" xr:uid="{00000000-0002-0000-0100-000007000000}">
      <formula1>list_Dep</formula1>
    </dataValidation>
    <dataValidation type="list" allowBlank="1" showInputMessage="1" showErrorMessage="1" sqref="AB7:AB241" xr:uid="{00000000-0002-0000-0100-000008000000}">
      <formula1>List_Sex</formula1>
    </dataValidation>
    <dataValidation type="list" allowBlank="1" showInputMessage="1" showErrorMessage="1" sqref="AZ7:AZ241" xr:uid="{00000000-0002-0000-0100-000009000000}">
      <formula1>List_Loc</formula1>
    </dataValidation>
    <dataValidation type="list" allowBlank="1" showInputMessage="1" showErrorMessage="1" sqref="BC7:BC241" xr:uid="{00000000-0002-0000-0100-00000A000000}">
      <formula1>List_est_civ</formula1>
    </dataValidation>
    <dataValidation type="list" allowBlank="1" showInputMessage="1" showErrorMessage="1" sqref="BG7:BG241" xr:uid="{00000000-0002-0000-0100-00000B000000}">
      <formula1>List_niv_Edu</formula1>
    </dataValidation>
    <dataValidation type="list" allowBlank="1" showInputMessage="1" showErrorMessage="1" sqref="AA7:AA241" xr:uid="{00000000-0002-0000-0100-00000C000000}">
      <formula1>List_tip_vin</formula1>
    </dataValidation>
    <dataValidation type="list" allowBlank="1" showInputMessage="1" showErrorMessage="1" sqref="BT7:BT241" xr:uid="{00000000-0002-0000-0100-00000D000000}">
      <formula1>List_sin</formula1>
    </dataValidation>
    <dataValidation type="list" allowBlank="1" showInputMessage="1" showErrorMessage="1" sqref="AY7:AY241" xr:uid="{00000000-0002-0000-0100-00000E000000}">
      <formula1>List_est_soc</formula1>
    </dataValidation>
    <dataValidation type="list" allowBlank="1" showInputMessage="1" showErrorMessage="1" sqref="AM7:AM241" xr:uid="{00000000-0002-0000-0100-00000F000000}">
      <formula1>List_tip_acto_ad</formula1>
    </dataValidation>
    <dataValidation type="list" allowBlank="1" showInputMessage="1" showErrorMessage="1" sqref="BF7:BF241" xr:uid="{00000000-0002-0000-0100-000010000000}">
      <formula1>List_grup_et</formula1>
    </dataValidation>
    <dataValidation type="list" allowBlank="1" showInputMessage="1" showErrorMessage="1" sqref="W7:W241" xr:uid="{00000000-0002-0000-0100-000011000000}">
      <formula1>List_nov_fin_mes</formula1>
    </dataValidation>
  </dataValidations>
  <printOptions horizontalCentered="1" verticalCentered="1"/>
  <pageMargins left="0.70866141732283472" right="0.70866141732283472" top="0.74803149606299213" bottom="0.78740157480314965" header="0.31496062992125984" footer="0"/>
  <pageSetup orientation="landscape" r:id="rId1"/>
  <headerFooter>
    <oddFooter xml:space="preserve">&amp;L&amp;9Calle 26 No.69-76 Edificio Elemento Torre 1, Piso 3 – C.P. 111071
PBX:(+57) 601-3779555 - Información: Línea 195 
Sede Operativa - Calle 22D No. 120-40
Página web: www.umv.gov.co
&amp;CGTHU-FM-058
Página 1 de 3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FFFF00"/>
  </sheetPr>
  <dimension ref="A1:BI241"/>
  <sheetViews>
    <sheetView zoomScale="85" zoomScaleNormal="85" workbookViewId="0">
      <selection activeCell="E11" sqref="E11"/>
    </sheetView>
  </sheetViews>
  <sheetFormatPr baseColWidth="10" defaultRowHeight="15" x14ac:dyDescent="0.25"/>
  <cols>
    <col min="1" max="1" width="6.140625" style="145" customWidth="1"/>
    <col min="2" max="2" width="20" style="145" customWidth="1"/>
    <col min="3" max="3" width="19" style="145" customWidth="1"/>
    <col min="4" max="22" width="17.140625" style="145" customWidth="1"/>
    <col min="23" max="16384" width="11.42578125" style="145"/>
  </cols>
  <sheetData>
    <row r="1" spans="1:61" s="144" customFormat="1" ht="30.75" customHeight="1" x14ac:dyDescent="0.25">
      <c r="B1" s="251"/>
      <c r="C1" s="252"/>
      <c r="D1" s="257" t="s">
        <v>281</v>
      </c>
      <c r="E1" s="258"/>
      <c r="F1" s="258"/>
      <c r="G1" s="258"/>
      <c r="H1" s="258"/>
      <c r="I1" s="258"/>
      <c r="J1" s="258"/>
      <c r="K1" s="258"/>
      <c r="L1" s="258"/>
      <c r="M1" s="258"/>
      <c r="N1" s="258"/>
      <c r="O1" s="258"/>
      <c r="P1" s="258"/>
      <c r="Q1" s="258"/>
      <c r="R1" s="258"/>
      <c r="S1" s="258"/>
      <c r="T1" s="258"/>
      <c r="U1" s="258"/>
      <c r="V1" s="259"/>
    </row>
    <row r="2" spans="1:61" s="144" customFormat="1" ht="30.75" customHeight="1" x14ac:dyDescent="0.25">
      <c r="B2" s="253"/>
      <c r="C2" s="254"/>
      <c r="D2" s="260" t="str">
        <f>+'Instructivo Diligenciamiento'!D2:F2</f>
        <v>CÓDIGO: GTHU-FM-058</v>
      </c>
      <c r="E2" s="261"/>
      <c r="F2" s="261"/>
      <c r="G2" s="261"/>
      <c r="H2" s="261"/>
      <c r="I2" s="261"/>
      <c r="J2" s="261"/>
      <c r="K2" s="261"/>
      <c r="L2" s="261"/>
      <c r="M2" s="261"/>
      <c r="N2" s="261"/>
      <c r="O2" s="261"/>
      <c r="P2" s="261"/>
      <c r="Q2" s="261"/>
      <c r="R2" s="261"/>
      <c r="S2" s="261"/>
      <c r="T2" s="262"/>
      <c r="U2" s="263" t="str">
        <f>+'Instructivo Diligenciamiento'!G2</f>
        <v>VERSIÓN: 1</v>
      </c>
      <c r="V2" s="264"/>
    </row>
    <row r="3" spans="1:61" s="144" customFormat="1" ht="30" customHeight="1" thickBot="1" x14ac:dyDescent="0.3">
      <c r="B3" s="255"/>
      <c r="C3" s="256"/>
      <c r="D3" s="265" t="str">
        <f>+'Instructivo Diligenciamiento'!D3:I3</f>
        <v>FECHA DE APLICACIÓN: JULIO DE 2023</v>
      </c>
      <c r="E3" s="266"/>
      <c r="F3" s="266"/>
      <c r="G3" s="266"/>
      <c r="H3" s="266"/>
      <c r="I3" s="266"/>
      <c r="J3" s="266"/>
      <c r="K3" s="266"/>
      <c r="L3" s="266"/>
      <c r="M3" s="266"/>
      <c r="N3" s="266"/>
      <c r="O3" s="266"/>
      <c r="P3" s="266"/>
      <c r="Q3" s="266"/>
      <c r="R3" s="266"/>
      <c r="S3" s="266"/>
      <c r="T3" s="266"/>
      <c r="U3" s="266"/>
      <c r="V3" s="267"/>
      <c r="BH3" s="250"/>
      <c r="BI3" s="250"/>
    </row>
    <row r="4" spans="1:61" x14ac:dyDescent="0.25">
      <c r="C4" s="249" t="s">
        <v>294</v>
      </c>
      <c r="D4" s="249"/>
      <c r="E4" s="249"/>
      <c r="F4" s="249"/>
      <c r="G4" s="249"/>
      <c r="H4" s="249"/>
      <c r="I4" s="249"/>
      <c r="J4" s="249"/>
      <c r="K4" s="249"/>
      <c r="L4" s="249"/>
      <c r="M4" s="249"/>
      <c r="N4" s="249"/>
      <c r="O4" s="249"/>
      <c r="P4" s="249"/>
      <c r="Q4" s="249"/>
      <c r="R4" s="249"/>
      <c r="S4" s="249"/>
      <c r="T4" s="249"/>
      <c r="U4" s="249"/>
      <c r="V4" s="249"/>
    </row>
    <row r="5" spans="1:61" x14ac:dyDescent="0.25">
      <c r="C5" s="146">
        <v>1</v>
      </c>
      <c r="D5" s="146">
        <v>2</v>
      </c>
      <c r="E5" s="146">
        <v>3</v>
      </c>
      <c r="F5" s="146">
        <v>4</v>
      </c>
      <c r="G5" s="146">
        <v>5</v>
      </c>
      <c r="H5" s="146">
        <v>6</v>
      </c>
      <c r="I5" s="146">
        <v>7</v>
      </c>
      <c r="J5" s="146">
        <v>8</v>
      </c>
      <c r="K5" s="146">
        <v>9</v>
      </c>
      <c r="L5" s="146">
        <v>10</v>
      </c>
      <c r="M5" s="146">
        <v>11</v>
      </c>
      <c r="N5" s="146">
        <v>12</v>
      </c>
      <c r="O5" s="146">
        <v>13</v>
      </c>
      <c r="P5" s="146">
        <v>14</v>
      </c>
      <c r="Q5" s="146">
        <v>15</v>
      </c>
      <c r="R5" s="146">
        <v>16</v>
      </c>
      <c r="S5" s="146">
        <v>17</v>
      </c>
      <c r="T5" s="146">
        <v>18</v>
      </c>
      <c r="U5" s="146">
        <v>19</v>
      </c>
      <c r="V5" s="146">
        <v>20</v>
      </c>
    </row>
    <row r="6" spans="1:61" ht="30" x14ac:dyDescent="0.25">
      <c r="B6" s="147" t="s">
        <v>282</v>
      </c>
      <c r="C6" s="148" t="s">
        <v>4</v>
      </c>
      <c r="D6" s="148" t="s">
        <v>7</v>
      </c>
      <c r="E6" s="148"/>
      <c r="F6" s="148"/>
      <c r="G6" s="148"/>
      <c r="H6" s="148"/>
      <c r="I6" s="148"/>
      <c r="J6" s="148"/>
      <c r="K6" s="148"/>
      <c r="L6" s="148"/>
      <c r="M6" s="148"/>
      <c r="N6" s="148"/>
      <c r="O6" s="148"/>
      <c r="P6" s="148"/>
      <c r="Q6" s="148"/>
      <c r="R6" s="148"/>
      <c r="S6" s="148"/>
      <c r="T6" s="148"/>
      <c r="U6" s="148"/>
      <c r="V6" s="148"/>
      <c r="W6" s="149"/>
    </row>
    <row r="7" spans="1:61" x14ac:dyDescent="0.25">
      <c r="A7" s="150">
        <v>1</v>
      </c>
      <c r="B7" s="56"/>
      <c r="C7" s="60" t="str">
        <f>IFERROR(INDEX('Base Caracterización'!$B$7:$CO$241,MATCH($B7,'Base Caracterización'!$B$7:$B$241,0),MATCH(CONSULTA!C$6,'Base Caracterización'!$B$6:$CO$6,0)),"*")</f>
        <v>*</v>
      </c>
      <c r="D7" s="60" t="str">
        <f>IFERROR(INDEX('Base Caracterización'!$B$7:$CO$241,MATCH($B7,'Base Caracterización'!$B$7:$B$241,0),MATCH(CONSULTA!D$6,'Base Caracterización'!$B$6:$CO$6,0)),"*")</f>
        <v>*</v>
      </c>
      <c r="E7" s="60" t="str">
        <f>IFERROR(INDEX('Base Caracterización'!$B$7:$CO$241,MATCH($B7,'Base Caracterización'!$B$7:$B$241,0),MATCH(CONSULTA!E$6,'Base Caracterización'!$B$6:$CO$6,0)),"*")</f>
        <v>*</v>
      </c>
      <c r="F7" s="60" t="str">
        <f>IFERROR(INDEX('Base Caracterización'!$B$7:$CO$241,MATCH($B7,'Base Caracterización'!$B$7:$B$241,0),MATCH(CONSULTA!F$6,'Base Caracterización'!$B$6:$CO$6,0)),"*")</f>
        <v>*</v>
      </c>
      <c r="G7" s="60" t="str">
        <f>IFERROR(INDEX('Base Caracterización'!$B$7:$CO$241,MATCH($B7,'Base Caracterización'!$B$7:$B$241,0),MATCH(CONSULTA!G$6,'Base Caracterización'!$B$6:$CO$6,0)),"*")</f>
        <v>*</v>
      </c>
      <c r="H7" s="60" t="str">
        <f>IFERROR(INDEX('Base Caracterización'!$B$7:$CO$241,MATCH($B7,'Base Caracterización'!$B$7:$B$241,0),MATCH(CONSULTA!H$6,'Base Caracterización'!$B$6:$CO$6,0)),"*")</f>
        <v>*</v>
      </c>
      <c r="I7" s="60" t="str">
        <f>IFERROR(INDEX('Base Caracterización'!$B$7:$CO$241,MATCH($B7,'Base Caracterización'!$B$7:$B$241,0),MATCH(CONSULTA!I$6,'Base Caracterización'!$B$6:$CO$6,0)),"*")</f>
        <v>*</v>
      </c>
      <c r="J7" s="60" t="str">
        <f>IFERROR(INDEX('Base Caracterización'!$B$7:$CO$241,MATCH($B7,'Base Caracterización'!$B$7:$B$241,0),MATCH(CONSULTA!J$6,'Base Caracterización'!$B$6:$CO$6,0)),"*")</f>
        <v>*</v>
      </c>
      <c r="K7" s="60" t="str">
        <f>IFERROR(INDEX('Base Caracterización'!$B$7:$CO$241,MATCH($B7,'Base Caracterización'!$B$7:$B$241,0),MATCH(CONSULTA!K$6,'Base Caracterización'!$B$6:$CO$6,0)),"*")</f>
        <v>*</v>
      </c>
      <c r="L7" s="60" t="str">
        <f>IFERROR(INDEX('Base Caracterización'!$B$7:$CO$241,MATCH($B7,'Base Caracterización'!$B$7:$B$241,0),MATCH(CONSULTA!L$6,'Base Caracterización'!$B$6:$CO$6,0)),"*")</f>
        <v>*</v>
      </c>
      <c r="M7" s="60" t="str">
        <f>IFERROR(INDEX('Base Caracterización'!$B$7:$CO$241,MATCH($B7,'Base Caracterización'!$B$7:$B$241,0),MATCH(CONSULTA!M$6,'Base Caracterización'!$B$6:$CO$6,0)),"*")</f>
        <v>*</v>
      </c>
      <c r="N7" s="60" t="str">
        <f>IFERROR(INDEX('Base Caracterización'!$B$7:$CO$241,MATCH($B7,'Base Caracterización'!$B$7:$B$241,0),MATCH(CONSULTA!N$6,'Base Caracterización'!$B$6:$CO$6,0)),"*")</f>
        <v>*</v>
      </c>
      <c r="O7" s="60" t="str">
        <f>IFERROR(INDEX('Base Caracterización'!$B$7:$CO$241,MATCH($B7,'Base Caracterización'!$B$7:$B$241,0),MATCH(CONSULTA!O$6,'Base Caracterización'!$B$6:$CO$6,0)),"*")</f>
        <v>*</v>
      </c>
      <c r="P7" s="60" t="str">
        <f>IFERROR(INDEX('Base Caracterización'!$B$7:$CO$241,MATCH($B7,'Base Caracterización'!$B$7:$B$241,0),MATCH(CONSULTA!P$6,'Base Caracterización'!$B$6:$CO$6,0)),"*")</f>
        <v>*</v>
      </c>
      <c r="Q7" s="60" t="str">
        <f>IFERROR(INDEX('Base Caracterización'!$B$7:$CO$241,MATCH($B7,'Base Caracterización'!$B$7:$B$241,0),MATCH(CONSULTA!Q$6,'Base Caracterización'!$B$6:$CO$6,0)),"*")</f>
        <v>*</v>
      </c>
      <c r="R7" s="60" t="str">
        <f>IFERROR(INDEX('Base Caracterización'!$B$7:$CO$241,MATCH($B7,'Base Caracterización'!$B$7:$B$241,0),MATCH(CONSULTA!R$6,'Base Caracterización'!$B$6:$CO$6,0)),"*")</f>
        <v>*</v>
      </c>
      <c r="S7" s="60" t="str">
        <f>IFERROR(INDEX('Base Caracterización'!$B$7:$CO$241,MATCH($B7,'Base Caracterización'!$B$7:$B$241,0),MATCH(CONSULTA!S$6,'Base Caracterización'!$B$6:$CO$6,0)),"*")</f>
        <v>*</v>
      </c>
      <c r="T7" s="60" t="str">
        <f>IFERROR(INDEX('Base Caracterización'!$B$7:$CO$241,MATCH($B7,'Base Caracterización'!$B$7:$B$241,0),MATCH(CONSULTA!T$6,'Base Caracterización'!$B$6:$CO$6,0)),"*")</f>
        <v>*</v>
      </c>
      <c r="U7" s="60" t="str">
        <f>IFERROR(INDEX('Base Caracterización'!$B$7:$CO$241,MATCH($B7,'Base Caracterización'!$B$7:$B$241,0),MATCH(CONSULTA!U$6,'Base Caracterización'!$B$6:$CO$6,0)),"*")</f>
        <v>*</v>
      </c>
      <c r="V7" s="60" t="str">
        <f>IFERROR(INDEX('Base Caracterización'!$B$7:$CO$241,MATCH($B7,'Base Caracterización'!$B$7:$B$241,0),MATCH(CONSULTA!V$6,'Base Caracterización'!$B$6:$CO$6,0)),"*")</f>
        <v>*</v>
      </c>
    </row>
    <row r="8" spans="1:61" x14ac:dyDescent="0.25">
      <c r="A8" s="150">
        <v>2</v>
      </c>
      <c r="B8" s="56"/>
      <c r="C8" s="60" t="str">
        <f>IFERROR(INDEX('Base Caracterización'!$B$7:$CO$241,MATCH($B8,'Base Caracterización'!$B$7:$B$241,0),MATCH(CONSULTA!C$6,'Base Caracterización'!$B$6:$CO$6,0)),"*")</f>
        <v>*</v>
      </c>
      <c r="D8" s="60" t="str">
        <f>IFERROR(INDEX('Base Caracterización'!$B$7:$CO$241,MATCH($B8,'Base Caracterización'!$B$7:$B$241,0),MATCH(CONSULTA!D$6,'Base Caracterización'!$B$6:$CO$6,0)),"*")</f>
        <v>*</v>
      </c>
      <c r="E8" s="60" t="str">
        <f>IFERROR(INDEX('Base Caracterización'!$B$7:$CO$241,MATCH($B8,'Base Caracterización'!$B$7:$B$241,0),MATCH(CONSULTA!E$6,'Base Caracterización'!$B$6:$CO$6,0)),"*")</f>
        <v>*</v>
      </c>
      <c r="F8" s="60" t="str">
        <f>IFERROR(INDEX('Base Caracterización'!$B$7:$CO$241,MATCH($B8,'Base Caracterización'!$B$7:$B$241,0),MATCH(CONSULTA!F$6,'Base Caracterización'!$B$6:$CO$6,0)),"*")</f>
        <v>*</v>
      </c>
      <c r="G8" s="60" t="str">
        <f>IFERROR(INDEX('Base Caracterización'!$B$7:$CO$241,MATCH($B8,'Base Caracterización'!$B$7:$B$241,0),MATCH(CONSULTA!G$6,'Base Caracterización'!$B$6:$CO$6,0)),"*")</f>
        <v>*</v>
      </c>
      <c r="H8" s="60" t="str">
        <f>IFERROR(INDEX('Base Caracterización'!$B$7:$CO$241,MATCH($B8,'Base Caracterización'!$B$7:$B$241,0),MATCH(CONSULTA!H$6,'Base Caracterización'!$B$6:$CO$6,0)),"*")</f>
        <v>*</v>
      </c>
      <c r="I8" s="60" t="str">
        <f>IFERROR(INDEX('Base Caracterización'!$B$7:$CO$241,MATCH($B8,'Base Caracterización'!$B$7:$B$241,0),MATCH(CONSULTA!I$6,'Base Caracterización'!$B$6:$CO$6,0)),"*")</f>
        <v>*</v>
      </c>
      <c r="J8" s="60" t="str">
        <f>IFERROR(INDEX('Base Caracterización'!$B$7:$CO$241,MATCH($B8,'Base Caracterización'!$B$7:$B$241,0),MATCH(CONSULTA!J$6,'Base Caracterización'!$B$6:$CO$6,0)),"*")</f>
        <v>*</v>
      </c>
      <c r="K8" s="60" t="str">
        <f>IFERROR(INDEX('Base Caracterización'!$B$7:$CO$241,MATCH($B8,'Base Caracterización'!$B$7:$B$241,0),MATCH(CONSULTA!K$6,'Base Caracterización'!$B$6:$CO$6,0)),"*")</f>
        <v>*</v>
      </c>
      <c r="L8" s="60" t="str">
        <f>IFERROR(INDEX('Base Caracterización'!$B$7:$CO$241,MATCH($B8,'Base Caracterización'!$B$7:$B$241,0),MATCH(CONSULTA!L$6,'Base Caracterización'!$B$6:$CO$6,0)),"*")</f>
        <v>*</v>
      </c>
      <c r="M8" s="60" t="str">
        <f>IFERROR(INDEX('Base Caracterización'!$B$7:$CO$241,MATCH($B8,'Base Caracterización'!$B$7:$B$241,0),MATCH(CONSULTA!M$6,'Base Caracterización'!$B$6:$CO$6,0)),"*")</f>
        <v>*</v>
      </c>
      <c r="N8" s="60" t="str">
        <f>IFERROR(INDEX('Base Caracterización'!$B$7:$CO$241,MATCH($B8,'Base Caracterización'!$B$7:$B$241,0),MATCH(CONSULTA!N$6,'Base Caracterización'!$B$6:$CO$6,0)),"*")</f>
        <v>*</v>
      </c>
      <c r="O8" s="60" t="str">
        <f>IFERROR(INDEX('Base Caracterización'!$B$7:$CO$241,MATCH($B8,'Base Caracterización'!$B$7:$B$241,0),MATCH(CONSULTA!O$6,'Base Caracterización'!$B$6:$CO$6,0)),"*")</f>
        <v>*</v>
      </c>
      <c r="P8" s="60" t="str">
        <f>IFERROR(INDEX('Base Caracterización'!$B$7:$CO$241,MATCH($B8,'Base Caracterización'!$B$7:$B$241,0),MATCH(CONSULTA!P$6,'Base Caracterización'!$B$6:$CO$6,0)),"*")</f>
        <v>*</v>
      </c>
      <c r="Q8" s="60" t="str">
        <f>IFERROR(INDEX('Base Caracterización'!$B$7:$CO$241,MATCH($B8,'Base Caracterización'!$B$7:$B$241,0),MATCH(CONSULTA!Q$6,'Base Caracterización'!$B$6:$CO$6,0)),"*")</f>
        <v>*</v>
      </c>
      <c r="R8" s="60" t="str">
        <f>IFERROR(INDEX('Base Caracterización'!$B$7:$CO$241,MATCH($B8,'Base Caracterización'!$B$7:$B$241,0),MATCH(CONSULTA!R$6,'Base Caracterización'!$B$6:$CO$6,0)),"*")</f>
        <v>*</v>
      </c>
      <c r="S8" s="60" t="str">
        <f>IFERROR(INDEX('Base Caracterización'!$B$7:$CO$241,MATCH($B8,'Base Caracterización'!$B$7:$B$241,0),MATCH(CONSULTA!S$6,'Base Caracterización'!$B$6:$CO$6,0)),"*")</f>
        <v>*</v>
      </c>
      <c r="T8" s="60" t="str">
        <f>IFERROR(INDEX('Base Caracterización'!$B$7:$CO$241,MATCH($B8,'Base Caracterización'!$B$7:$B$241,0),MATCH(CONSULTA!T$6,'Base Caracterización'!$B$6:$CO$6,0)),"*")</f>
        <v>*</v>
      </c>
      <c r="U8" s="60" t="str">
        <f>IFERROR(INDEX('Base Caracterización'!$B$7:$CO$241,MATCH($B8,'Base Caracterización'!$B$7:$B$241,0),MATCH(CONSULTA!U$6,'Base Caracterización'!$B$6:$CO$6,0)),"*")</f>
        <v>*</v>
      </c>
      <c r="V8" s="60" t="str">
        <f>IFERROR(INDEX('Base Caracterización'!$B$7:$CO$241,MATCH($B8,'Base Caracterización'!$B$7:$B$241,0),MATCH(CONSULTA!V$6,'Base Caracterización'!$B$6:$CO$6,0)),"*")</f>
        <v>*</v>
      </c>
    </row>
    <row r="9" spans="1:61" x14ac:dyDescent="0.25">
      <c r="A9" s="150">
        <v>3</v>
      </c>
      <c r="B9" s="56"/>
      <c r="C9" s="60" t="str">
        <f>IFERROR(INDEX('Base Caracterización'!$B$7:$CO$241,MATCH($B9,'Base Caracterización'!$B$7:$B$241,0),MATCH(CONSULTA!C$6,'Base Caracterización'!$B$6:$CO$6,0)),"*")</f>
        <v>*</v>
      </c>
      <c r="D9" s="60" t="str">
        <f>IFERROR(INDEX('Base Caracterización'!$B$7:$CO$241,MATCH($B9,'Base Caracterización'!$B$7:$B$241,0),MATCH(CONSULTA!D$6,'Base Caracterización'!$B$6:$CO$6,0)),"*")</f>
        <v>*</v>
      </c>
      <c r="E9" s="60" t="str">
        <f>IFERROR(INDEX('Base Caracterización'!$B$7:$CO$241,MATCH($B9,'Base Caracterización'!$B$7:$B$241,0),MATCH(CONSULTA!E$6,'Base Caracterización'!$B$6:$CO$6,0)),"*")</f>
        <v>*</v>
      </c>
      <c r="F9" s="60" t="str">
        <f>IFERROR(INDEX('Base Caracterización'!$B$7:$CO$241,MATCH($B9,'Base Caracterización'!$B$7:$B$241,0),MATCH(CONSULTA!F$6,'Base Caracterización'!$B$6:$CO$6,0)),"*")</f>
        <v>*</v>
      </c>
      <c r="G9" s="60" t="str">
        <f>IFERROR(INDEX('Base Caracterización'!$B$7:$CO$241,MATCH($B9,'Base Caracterización'!$B$7:$B$241,0),MATCH(CONSULTA!G$6,'Base Caracterización'!$B$6:$CO$6,0)),"*")</f>
        <v>*</v>
      </c>
      <c r="H9" s="60" t="str">
        <f>IFERROR(INDEX('Base Caracterización'!$B$7:$CO$241,MATCH($B9,'Base Caracterización'!$B$7:$B$241,0),MATCH(CONSULTA!H$6,'Base Caracterización'!$B$6:$CO$6,0)),"*")</f>
        <v>*</v>
      </c>
      <c r="I9" s="60" t="str">
        <f>IFERROR(INDEX('Base Caracterización'!$B$7:$CO$241,MATCH($B9,'Base Caracterización'!$B$7:$B$241,0),MATCH(CONSULTA!I$6,'Base Caracterización'!$B$6:$CO$6,0)),"*")</f>
        <v>*</v>
      </c>
      <c r="J9" s="60" t="str">
        <f>IFERROR(INDEX('Base Caracterización'!$B$7:$CO$241,MATCH($B9,'Base Caracterización'!$B$7:$B$241,0),MATCH(CONSULTA!J$6,'Base Caracterización'!$B$6:$CO$6,0)),"*")</f>
        <v>*</v>
      </c>
      <c r="K9" s="60" t="str">
        <f>IFERROR(INDEX('Base Caracterización'!$B$7:$CO$241,MATCH($B9,'Base Caracterización'!$B$7:$B$241,0),MATCH(CONSULTA!K$6,'Base Caracterización'!$B$6:$CO$6,0)),"*")</f>
        <v>*</v>
      </c>
      <c r="L9" s="60" t="str">
        <f>IFERROR(INDEX('Base Caracterización'!$B$7:$CO$241,MATCH($B9,'Base Caracterización'!$B$7:$B$241,0),MATCH(CONSULTA!L$6,'Base Caracterización'!$B$6:$CO$6,0)),"*")</f>
        <v>*</v>
      </c>
      <c r="M9" s="60" t="str">
        <f>IFERROR(INDEX('Base Caracterización'!$B$7:$CO$241,MATCH($B9,'Base Caracterización'!$B$7:$B$241,0),MATCH(CONSULTA!M$6,'Base Caracterización'!$B$6:$CO$6,0)),"*")</f>
        <v>*</v>
      </c>
      <c r="N9" s="60" t="str">
        <f>IFERROR(INDEX('Base Caracterización'!$B$7:$CO$241,MATCH($B9,'Base Caracterización'!$B$7:$B$241,0),MATCH(CONSULTA!N$6,'Base Caracterización'!$B$6:$CO$6,0)),"*")</f>
        <v>*</v>
      </c>
      <c r="O9" s="60" t="str">
        <f>IFERROR(INDEX('Base Caracterización'!$B$7:$CO$241,MATCH($B9,'Base Caracterización'!$B$7:$B$241,0),MATCH(CONSULTA!O$6,'Base Caracterización'!$B$6:$CO$6,0)),"*")</f>
        <v>*</v>
      </c>
      <c r="P9" s="60" t="str">
        <f>IFERROR(INDEX('Base Caracterización'!$B$7:$CO$241,MATCH($B9,'Base Caracterización'!$B$7:$B$241,0),MATCH(CONSULTA!P$6,'Base Caracterización'!$B$6:$CO$6,0)),"*")</f>
        <v>*</v>
      </c>
      <c r="Q9" s="60" t="str">
        <f>IFERROR(INDEX('Base Caracterización'!$B$7:$CO$241,MATCH($B9,'Base Caracterización'!$B$7:$B$241,0),MATCH(CONSULTA!Q$6,'Base Caracterización'!$B$6:$CO$6,0)),"*")</f>
        <v>*</v>
      </c>
      <c r="R9" s="60" t="str">
        <f>IFERROR(INDEX('Base Caracterización'!$B$7:$CO$241,MATCH($B9,'Base Caracterización'!$B$7:$B$241,0),MATCH(CONSULTA!R$6,'Base Caracterización'!$B$6:$CO$6,0)),"*")</f>
        <v>*</v>
      </c>
      <c r="S9" s="60" t="str">
        <f>IFERROR(INDEX('Base Caracterización'!$B$7:$CO$241,MATCH($B9,'Base Caracterización'!$B$7:$B$241,0),MATCH(CONSULTA!S$6,'Base Caracterización'!$B$6:$CO$6,0)),"*")</f>
        <v>*</v>
      </c>
      <c r="T9" s="60" t="str">
        <f>IFERROR(INDEX('Base Caracterización'!$B$7:$CO$241,MATCH($B9,'Base Caracterización'!$B$7:$B$241,0),MATCH(CONSULTA!T$6,'Base Caracterización'!$B$6:$CO$6,0)),"*")</f>
        <v>*</v>
      </c>
      <c r="U9" s="60" t="str">
        <f>IFERROR(INDEX('Base Caracterización'!$B$7:$CO$241,MATCH($B9,'Base Caracterización'!$B$7:$B$241,0),MATCH(CONSULTA!U$6,'Base Caracterización'!$B$6:$CO$6,0)),"*")</f>
        <v>*</v>
      </c>
      <c r="V9" s="60" t="str">
        <f>IFERROR(INDEX('Base Caracterización'!$B$7:$CO$241,MATCH($B9,'Base Caracterización'!$B$7:$B$241,0),MATCH(CONSULTA!V$6,'Base Caracterización'!$B$6:$CO$6,0)),"*")</f>
        <v>*</v>
      </c>
    </row>
    <row r="10" spans="1:61" x14ac:dyDescent="0.25">
      <c r="A10" s="150">
        <v>4</v>
      </c>
      <c r="B10" s="56"/>
      <c r="C10" s="60" t="str">
        <f>IFERROR(INDEX('Base Caracterización'!$B$7:$CO$241,MATCH($B10,'Base Caracterización'!$B$7:$B$241,0),MATCH(CONSULTA!C$6,'Base Caracterización'!$B$6:$CO$6,0)),"*")</f>
        <v>*</v>
      </c>
      <c r="D10" s="60" t="str">
        <f>IFERROR(INDEX('Base Caracterización'!$B$7:$CO$241,MATCH($B10,'Base Caracterización'!$B$7:$B$241,0),MATCH(CONSULTA!D$6,'Base Caracterización'!$B$6:$CO$6,0)),"*")</f>
        <v>*</v>
      </c>
      <c r="E10" s="60" t="str">
        <f>IFERROR(INDEX('Base Caracterización'!$B$7:$CO$241,MATCH($B10,'Base Caracterización'!$B$7:$B$241,0),MATCH(CONSULTA!E$6,'Base Caracterización'!$B$6:$CO$6,0)),"*")</f>
        <v>*</v>
      </c>
      <c r="F10" s="60" t="str">
        <f>IFERROR(INDEX('Base Caracterización'!$B$7:$CO$241,MATCH($B10,'Base Caracterización'!$B$7:$B$241,0),MATCH(CONSULTA!F$6,'Base Caracterización'!$B$6:$CO$6,0)),"*")</f>
        <v>*</v>
      </c>
      <c r="G10" s="60" t="str">
        <f>IFERROR(INDEX('Base Caracterización'!$B$7:$CO$241,MATCH($B10,'Base Caracterización'!$B$7:$B$241,0),MATCH(CONSULTA!G$6,'Base Caracterización'!$B$6:$CO$6,0)),"*")</f>
        <v>*</v>
      </c>
      <c r="H10" s="60" t="str">
        <f>IFERROR(INDEX('Base Caracterización'!$B$7:$CO$241,MATCH($B10,'Base Caracterización'!$B$7:$B$241,0),MATCH(CONSULTA!H$6,'Base Caracterización'!$B$6:$CO$6,0)),"*")</f>
        <v>*</v>
      </c>
      <c r="I10" s="60" t="str">
        <f>IFERROR(INDEX('Base Caracterización'!$B$7:$CO$241,MATCH($B10,'Base Caracterización'!$B$7:$B$241,0),MATCH(CONSULTA!I$6,'Base Caracterización'!$B$6:$CO$6,0)),"*")</f>
        <v>*</v>
      </c>
      <c r="J10" s="60" t="str">
        <f>IFERROR(INDEX('Base Caracterización'!$B$7:$CO$241,MATCH($B10,'Base Caracterización'!$B$7:$B$241,0),MATCH(CONSULTA!J$6,'Base Caracterización'!$B$6:$CO$6,0)),"*")</f>
        <v>*</v>
      </c>
      <c r="K10" s="60" t="str">
        <f>IFERROR(INDEX('Base Caracterización'!$B$7:$CO$241,MATCH($B10,'Base Caracterización'!$B$7:$B$241,0),MATCH(CONSULTA!K$6,'Base Caracterización'!$B$6:$CO$6,0)),"*")</f>
        <v>*</v>
      </c>
      <c r="L10" s="60" t="str">
        <f>IFERROR(INDEX('Base Caracterización'!$B$7:$CO$241,MATCH($B10,'Base Caracterización'!$B$7:$B$241,0),MATCH(CONSULTA!L$6,'Base Caracterización'!$B$6:$CO$6,0)),"*")</f>
        <v>*</v>
      </c>
      <c r="M10" s="60" t="str">
        <f>IFERROR(INDEX('Base Caracterización'!$B$7:$CO$241,MATCH($B10,'Base Caracterización'!$B$7:$B$241,0),MATCH(CONSULTA!M$6,'Base Caracterización'!$B$6:$CO$6,0)),"*")</f>
        <v>*</v>
      </c>
      <c r="N10" s="60" t="str">
        <f>IFERROR(INDEX('Base Caracterización'!$B$7:$CO$241,MATCH($B10,'Base Caracterización'!$B$7:$B$241,0),MATCH(CONSULTA!N$6,'Base Caracterización'!$B$6:$CO$6,0)),"*")</f>
        <v>*</v>
      </c>
      <c r="O10" s="60" t="str">
        <f>IFERROR(INDEX('Base Caracterización'!$B$7:$CO$241,MATCH($B10,'Base Caracterización'!$B$7:$B$241,0),MATCH(CONSULTA!O$6,'Base Caracterización'!$B$6:$CO$6,0)),"*")</f>
        <v>*</v>
      </c>
      <c r="P10" s="60" t="str">
        <f>IFERROR(INDEX('Base Caracterización'!$B$7:$CO$241,MATCH($B10,'Base Caracterización'!$B$7:$B$241,0),MATCH(CONSULTA!P$6,'Base Caracterización'!$B$6:$CO$6,0)),"*")</f>
        <v>*</v>
      </c>
      <c r="Q10" s="60" t="str">
        <f>IFERROR(INDEX('Base Caracterización'!$B$7:$CO$241,MATCH($B10,'Base Caracterización'!$B$7:$B$241,0),MATCH(CONSULTA!Q$6,'Base Caracterización'!$B$6:$CO$6,0)),"*")</f>
        <v>*</v>
      </c>
      <c r="R10" s="60" t="str">
        <f>IFERROR(INDEX('Base Caracterización'!$B$7:$CO$241,MATCH($B10,'Base Caracterización'!$B$7:$B$241,0),MATCH(CONSULTA!R$6,'Base Caracterización'!$B$6:$CO$6,0)),"*")</f>
        <v>*</v>
      </c>
      <c r="S10" s="60" t="str">
        <f>IFERROR(INDEX('Base Caracterización'!$B$7:$CO$241,MATCH($B10,'Base Caracterización'!$B$7:$B$241,0),MATCH(CONSULTA!S$6,'Base Caracterización'!$B$6:$CO$6,0)),"*")</f>
        <v>*</v>
      </c>
      <c r="T10" s="60" t="str">
        <f>IFERROR(INDEX('Base Caracterización'!$B$7:$CO$241,MATCH($B10,'Base Caracterización'!$B$7:$B$241,0),MATCH(CONSULTA!T$6,'Base Caracterización'!$B$6:$CO$6,0)),"*")</f>
        <v>*</v>
      </c>
      <c r="U10" s="60" t="str">
        <f>IFERROR(INDEX('Base Caracterización'!$B$7:$CO$241,MATCH($B10,'Base Caracterización'!$B$7:$B$241,0),MATCH(CONSULTA!U$6,'Base Caracterización'!$B$6:$CO$6,0)),"*")</f>
        <v>*</v>
      </c>
      <c r="V10" s="60" t="str">
        <f>IFERROR(INDEX('Base Caracterización'!$B$7:$CO$241,MATCH($B10,'Base Caracterización'!$B$7:$B$241,0),MATCH(CONSULTA!V$6,'Base Caracterización'!$B$6:$CO$6,0)),"*")</f>
        <v>*</v>
      </c>
    </row>
    <row r="11" spans="1:61" x14ac:dyDescent="0.25">
      <c r="A11" s="150">
        <v>5</v>
      </c>
      <c r="B11" s="56"/>
      <c r="C11" s="60" t="str">
        <f>IFERROR(INDEX('Base Caracterización'!$B$7:$CO$241,MATCH($B11,'Base Caracterización'!$B$7:$B$241,0),MATCH(CONSULTA!C$6,'Base Caracterización'!$B$6:$CO$6,0)),"*")</f>
        <v>*</v>
      </c>
      <c r="D11" s="60" t="str">
        <f>IFERROR(INDEX('Base Caracterización'!$B$7:$CO$241,MATCH($B11,'Base Caracterización'!$B$7:$B$241,0),MATCH(CONSULTA!D$6,'Base Caracterización'!$B$6:$CO$6,0)),"*")</f>
        <v>*</v>
      </c>
      <c r="E11" s="60" t="str">
        <f>IFERROR(INDEX('Base Caracterización'!$B$7:$CO$241,MATCH($B11,'Base Caracterización'!$B$7:$B$241,0),MATCH(CONSULTA!E$6,'Base Caracterización'!$B$6:$CO$6,0)),"*")</f>
        <v>*</v>
      </c>
      <c r="F11" s="60" t="str">
        <f>IFERROR(INDEX('Base Caracterización'!$B$7:$CO$241,MATCH($B11,'Base Caracterización'!$B$7:$B$241,0),MATCH(CONSULTA!F$6,'Base Caracterización'!$B$6:$CO$6,0)),"*")</f>
        <v>*</v>
      </c>
      <c r="G11" s="60" t="str">
        <f>IFERROR(INDEX('Base Caracterización'!$B$7:$CO$241,MATCH($B11,'Base Caracterización'!$B$7:$B$241,0),MATCH(CONSULTA!G$6,'Base Caracterización'!$B$6:$CO$6,0)),"*")</f>
        <v>*</v>
      </c>
      <c r="H11" s="60" t="str">
        <f>IFERROR(INDEX('Base Caracterización'!$B$7:$CO$241,MATCH($B11,'Base Caracterización'!$B$7:$B$241,0),MATCH(CONSULTA!H$6,'Base Caracterización'!$B$6:$CO$6,0)),"*")</f>
        <v>*</v>
      </c>
      <c r="I11" s="60" t="str">
        <f>IFERROR(INDEX('Base Caracterización'!$B$7:$CO$241,MATCH($B11,'Base Caracterización'!$B$7:$B$241,0),MATCH(CONSULTA!I$6,'Base Caracterización'!$B$6:$CO$6,0)),"*")</f>
        <v>*</v>
      </c>
      <c r="J11" s="60" t="str">
        <f>IFERROR(INDEX('Base Caracterización'!$B$7:$CO$241,MATCH($B11,'Base Caracterización'!$B$7:$B$241,0),MATCH(CONSULTA!J$6,'Base Caracterización'!$B$6:$CO$6,0)),"*")</f>
        <v>*</v>
      </c>
      <c r="K11" s="60" t="str">
        <f>IFERROR(INDEX('Base Caracterización'!$B$7:$CO$241,MATCH($B11,'Base Caracterización'!$B$7:$B$241,0),MATCH(CONSULTA!K$6,'Base Caracterización'!$B$6:$CO$6,0)),"*")</f>
        <v>*</v>
      </c>
      <c r="L11" s="60" t="str">
        <f>IFERROR(INDEX('Base Caracterización'!$B$7:$CO$241,MATCH($B11,'Base Caracterización'!$B$7:$B$241,0),MATCH(CONSULTA!L$6,'Base Caracterización'!$B$6:$CO$6,0)),"*")</f>
        <v>*</v>
      </c>
      <c r="M11" s="60" t="str">
        <f>IFERROR(INDEX('Base Caracterización'!$B$7:$CO$241,MATCH($B11,'Base Caracterización'!$B$7:$B$241,0),MATCH(CONSULTA!M$6,'Base Caracterización'!$B$6:$CO$6,0)),"*")</f>
        <v>*</v>
      </c>
      <c r="N11" s="60" t="str">
        <f>IFERROR(INDEX('Base Caracterización'!$B$7:$CO$241,MATCH($B11,'Base Caracterización'!$B$7:$B$241,0),MATCH(CONSULTA!N$6,'Base Caracterización'!$B$6:$CO$6,0)),"*")</f>
        <v>*</v>
      </c>
      <c r="O11" s="60" t="str">
        <f>IFERROR(INDEX('Base Caracterización'!$B$7:$CO$241,MATCH($B11,'Base Caracterización'!$B$7:$B$241,0),MATCH(CONSULTA!O$6,'Base Caracterización'!$B$6:$CO$6,0)),"*")</f>
        <v>*</v>
      </c>
      <c r="P11" s="60" t="str">
        <f>IFERROR(INDEX('Base Caracterización'!$B$7:$CO$241,MATCH($B11,'Base Caracterización'!$B$7:$B$241,0),MATCH(CONSULTA!P$6,'Base Caracterización'!$B$6:$CO$6,0)),"*")</f>
        <v>*</v>
      </c>
      <c r="Q11" s="60" t="str">
        <f>IFERROR(INDEX('Base Caracterización'!$B$7:$CO$241,MATCH($B11,'Base Caracterización'!$B$7:$B$241,0),MATCH(CONSULTA!Q$6,'Base Caracterización'!$B$6:$CO$6,0)),"*")</f>
        <v>*</v>
      </c>
      <c r="R11" s="60" t="str">
        <f>IFERROR(INDEX('Base Caracterización'!$B$7:$CO$241,MATCH($B11,'Base Caracterización'!$B$7:$B$241,0),MATCH(CONSULTA!R$6,'Base Caracterización'!$B$6:$CO$6,0)),"*")</f>
        <v>*</v>
      </c>
      <c r="S11" s="60" t="str">
        <f>IFERROR(INDEX('Base Caracterización'!$B$7:$CO$241,MATCH($B11,'Base Caracterización'!$B$7:$B$241,0),MATCH(CONSULTA!S$6,'Base Caracterización'!$B$6:$CO$6,0)),"*")</f>
        <v>*</v>
      </c>
      <c r="T11" s="60" t="str">
        <f>IFERROR(INDEX('Base Caracterización'!$B$7:$CO$241,MATCH($B11,'Base Caracterización'!$B$7:$B$241,0),MATCH(CONSULTA!T$6,'Base Caracterización'!$B$6:$CO$6,0)),"*")</f>
        <v>*</v>
      </c>
      <c r="U11" s="60" t="str">
        <f>IFERROR(INDEX('Base Caracterización'!$B$7:$CO$241,MATCH($B11,'Base Caracterización'!$B$7:$B$241,0),MATCH(CONSULTA!U$6,'Base Caracterización'!$B$6:$CO$6,0)),"*")</f>
        <v>*</v>
      </c>
      <c r="V11" s="60" t="str">
        <f>IFERROR(INDEX('Base Caracterización'!$B$7:$CO$241,MATCH($B11,'Base Caracterización'!$B$7:$B$241,0),MATCH(CONSULTA!V$6,'Base Caracterización'!$B$6:$CO$6,0)),"*")</f>
        <v>*</v>
      </c>
    </row>
    <row r="12" spans="1:61" x14ac:dyDescent="0.25">
      <c r="A12" s="150">
        <v>6</v>
      </c>
      <c r="B12" s="56"/>
      <c r="C12" s="60" t="str">
        <f>IFERROR(INDEX('Base Caracterización'!$B$7:$CO$241,MATCH($B12,'Base Caracterización'!$B$7:$B$241,0),MATCH(CONSULTA!C$6,'Base Caracterización'!$B$6:$CO$6,0)),"*")</f>
        <v>*</v>
      </c>
      <c r="D12" s="60" t="str">
        <f>IFERROR(INDEX('Base Caracterización'!$B$7:$CO$241,MATCH($B12,'Base Caracterización'!$B$7:$B$241,0),MATCH(CONSULTA!D$6,'Base Caracterización'!$B$6:$CO$6,0)),"*")</f>
        <v>*</v>
      </c>
      <c r="E12" s="60" t="str">
        <f>IFERROR(INDEX('Base Caracterización'!$B$7:$CO$241,MATCH($B12,'Base Caracterización'!$B$7:$B$241,0),MATCH(CONSULTA!E$6,'Base Caracterización'!$B$6:$CO$6,0)),"*")</f>
        <v>*</v>
      </c>
      <c r="F12" s="60" t="str">
        <f>IFERROR(INDEX('Base Caracterización'!$B$7:$CO$241,MATCH($B12,'Base Caracterización'!$B$7:$B$241,0),MATCH(CONSULTA!F$6,'Base Caracterización'!$B$6:$CO$6,0)),"*")</f>
        <v>*</v>
      </c>
      <c r="G12" s="60" t="str">
        <f>IFERROR(INDEX('Base Caracterización'!$B$7:$CO$241,MATCH($B12,'Base Caracterización'!$B$7:$B$241,0),MATCH(CONSULTA!G$6,'Base Caracterización'!$B$6:$CO$6,0)),"*")</f>
        <v>*</v>
      </c>
      <c r="H12" s="60" t="str">
        <f>IFERROR(INDEX('Base Caracterización'!$B$7:$CO$241,MATCH($B12,'Base Caracterización'!$B$7:$B$241,0),MATCH(CONSULTA!H$6,'Base Caracterización'!$B$6:$CO$6,0)),"*")</f>
        <v>*</v>
      </c>
      <c r="I12" s="60" t="str">
        <f>IFERROR(INDEX('Base Caracterización'!$B$7:$CO$241,MATCH($B12,'Base Caracterización'!$B$7:$B$241,0),MATCH(CONSULTA!I$6,'Base Caracterización'!$B$6:$CO$6,0)),"*")</f>
        <v>*</v>
      </c>
      <c r="J12" s="60" t="str">
        <f>IFERROR(INDEX('Base Caracterización'!$B$7:$CO$241,MATCH($B12,'Base Caracterización'!$B$7:$B$241,0),MATCH(CONSULTA!J$6,'Base Caracterización'!$B$6:$CO$6,0)),"*")</f>
        <v>*</v>
      </c>
      <c r="K12" s="60" t="str">
        <f>IFERROR(INDEX('Base Caracterización'!$B$7:$CO$241,MATCH($B12,'Base Caracterización'!$B$7:$B$241,0),MATCH(CONSULTA!K$6,'Base Caracterización'!$B$6:$CO$6,0)),"*")</f>
        <v>*</v>
      </c>
      <c r="L12" s="60" t="str">
        <f>IFERROR(INDEX('Base Caracterización'!$B$7:$CO$241,MATCH($B12,'Base Caracterización'!$B$7:$B$241,0),MATCH(CONSULTA!L$6,'Base Caracterización'!$B$6:$CO$6,0)),"*")</f>
        <v>*</v>
      </c>
      <c r="M12" s="60" t="str">
        <f>IFERROR(INDEX('Base Caracterización'!$B$7:$CO$241,MATCH($B12,'Base Caracterización'!$B$7:$B$241,0),MATCH(CONSULTA!M$6,'Base Caracterización'!$B$6:$CO$6,0)),"*")</f>
        <v>*</v>
      </c>
      <c r="N12" s="60" t="str">
        <f>IFERROR(INDEX('Base Caracterización'!$B$7:$CO$241,MATCH($B12,'Base Caracterización'!$B$7:$B$241,0),MATCH(CONSULTA!N$6,'Base Caracterización'!$B$6:$CO$6,0)),"*")</f>
        <v>*</v>
      </c>
      <c r="O12" s="60" t="str">
        <f>IFERROR(INDEX('Base Caracterización'!$B$7:$CO$241,MATCH($B12,'Base Caracterización'!$B$7:$B$241,0),MATCH(CONSULTA!O$6,'Base Caracterización'!$B$6:$CO$6,0)),"*")</f>
        <v>*</v>
      </c>
      <c r="P12" s="60" t="str">
        <f>IFERROR(INDEX('Base Caracterización'!$B$7:$CO$241,MATCH($B12,'Base Caracterización'!$B$7:$B$241,0),MATCH(CONSULTA!P$6,'Base Caracterización'!$B$6:$CO$6,0)),"*")</f>
        <v>*</v>
      </c>
      <c r="Q12" s="60" t="str">
        <f>IFERROR(INDEX('Base Caracterización'!$B$7:$CO$241,MATCH($B12,'Base Caracterización'!$B$7:$B$241,0),MATCH(CONSULTA!Q$6,'Base Caracterización'!$B$6:$CO$6,0)),"*")</f>
        <v>*</v>
      </c>
      <c r="R12" s="60" t="str">
        <f>IFERROR(INDEX('Base Caracterización'!$B$7:$CO$241,MATCH($B12,'Base Caracterización'!$B$7:$B$241,0),MATCH(CONSULTA!R$6,'Base Caracterización'!$B$6:$CO$6,0)),"*")</f>
        <v>*</v>
      </c>
      <c r="S12" s="60" t="str">
        <f>IFERROR(INDEX('Base Caracterización'!$B$7:$CO$241,MATCH($B12,'Base Caracterización'!$B$7:$B$241,0),MATCH(CONSULTA!S$6,'Base Caracterización'!$B$6:$CO$6,0)),"*")</f>
        <v>*</v>
      </c>
      <c r="T12" s="60" t="str">
        <f>IFERROR(INDEX('Base Caracterización'!$B$7:$CO$241,MATCH($B12,'Base Caracterización'!$B$7:$B$241,0),MATCH(CONSULTA!T$6,'Base Caracterización'!$B$6:$CO$6,0)),"*")</f>
        <v>*</v>
      </c>
      <c r="U12" s="60" t="str">
        <f>IFERROR(INDEX('Base Caracterización'!$B$7:$CO$241,MATCH($B12,'Base Caracterización'!$B$7:$B$241,0),MATCH(CONSULTA!U$6,'Base Caracterización'!$B$6:$CO$6,0)),"*")</f>
        <v>*</v>
      </c>
      <c r="V12" s="60" t="str">
        <f>IFERROR(INDEX('Base Caracterización'!$B$7:$CO$241,MATCH($B12,'Base Caracterización'!$B$7:$B$241,0),MATCH(CONSULTA!V$6,'Base Caracterización'!$B$6:$CO$6,0)),"*")</f>
        <v>*</v>
      </c>
    </row>
    <row r="13" spans="1:61" x14ac:dyDescent="0.25">
      <c r="A13" s="150">
        <v>7</v>
      </c>
      <c r="B13" s="56"/>
      <c r="C13" s="60" t="str">
        <f>IFERROR(INDEX('Base Caracterización'!$B$7:$CO$241,MATCH($B13,'Base Caracterización'!$B$7:$B$241,0),MATCH(CONSULTA!C$6,'Base Caracterización'!$B$6:$CO$6,0)),"*")</f>
        <v>*</v>
      </c>
      <c r="D13" s="60" t="str">
        <f>IFERROR(INDEX('Base Caracterización'!$B$7:$CO$241,MATCH($B13,'Base Caracterización'!$B$7:$B$241,0),MATCH(CONSULTA!D$6,'Base Caracterización'!$B$6:$CO$6,0)),"*")</f>
        <v>*</v>
      </c>
      <c r="E13" s="60" t="str">
        <f>IFERROR(INDEX('Base Caracterización'!$B$7:$CO$241,MATCH($B13,'Base Caracterización'!$B$7:$B$241,0),MATCH(CONSULTA!E$6,'Base Caracterización'!$B$6:$CO$6,0)),"*")</f>
        <v>*</v>
      </c>
      <c r="F13" s="60" t="str">
        <f>IFERROR(INDEX('Base Caracterización'!$B$7:$CO$241,MATCH($B13,'Base Caracterización'!$B$7:$B$241,0),MATCH(CONSULTA!F$6,'Base Caracterización'!$B$6:$CO$6,0)),"*")</f>
        <v>*</v>
      </c>
      <c r="G13" s="60" t="str">
        <f>IFERROR(INDEX('Base Caracterización'!$B$7:$CO$241,MATCH($B13,'Base Caracterización'!$B$7:$B$241,0),MATCH(CONSULTA!G$6,'Base Caracterización'!$B$6:$CO$6,0)),"*")</f>
        <v>*</v>
      </c>
      <c r="H13" s="60" t="str">
        <f>IFERROR(INDEX('Base Caracterización'!$B$7:$CO$241,MATCH($B13,'Base Caracterización'!$B$7:$B$241,0),MATCH(CONSULTA!H$6,'Base Caracterización'!$B$6:$CO$6,0)),"*")</f>
        <v>*</v>
      </c>
      <c r="I13" s="60" t="str">
        <f>IFERROR(INDEX('Base Caracterización'!$B$7:$CO$241,MATCH($B13,'Base Caracterización'!$B$7:$B$241,0),MATCH(CONSULTA!I$6,'Base Caracterización'!$B$6:$CO$6,0)),"*")</f>
        <v>*</v>
      </c>
      <c r="J13" s="60" t="str">
        <f>IFERROR(INDEX('Base Caracterización'!$B$7:$CO$241,MATCH($B13,'Base Caracterización'!$B$7:$B$241,0),MATCH(CONSULTA!J$6,'Base Caracterización'!$B$6:$CO$6,0)),"*")</f>
        <v>*</v>
      </c>
      <c r="K13" s="60" t="str">
        <f>IFERROR(INDEX('Base Caracterización'!$B$7:$CO$241,MATCH($B13,'Base Caracterización'!$B$7:$B$241,0),MATCH(CONSULTA!K$6,'Base Caracterización'!$B$6:$CO$6,0)),"*")</f>
        <v>*</v>
      </c>
      <c r="L13" s="60" t="str">
        <f>IFERROR(INDEX('Base Caracterización'!$B$7:$CO$241,MATCH($B13,'Base Caracterización'!$B$7:$B$241,0),MATCH(CONSULTA!L$6,'Base Caracterización'!$B$6:$CO$6,0)),"*")</f>
        <v>*</v>
      </c>
      <c r="M13" s="60" t="str">
        <f>IFERROR(INDEX('Base Caracterización'!$B$7:$CO$241,MATCH($B13,'Base Caracterización'!$B$7:$B$241,0),MATCH(CONSULTA!M$6,'Base Caracterización'!$B$6:$CO$6,0)),"*")</f>
        <v>*</v>
      </c>
      <c r="N13" s="60" t="str">
        <f>IFERROR(INDEX('Base Caracterización'!$B$7:$CO$241,MATCH($B13,'Base Caracterización'!$B$7:$B$241,0),MATCH(CONSULTA!N$6,'Base Caracterización'!$B$6:$CO$6,0)),"*")</f>
        <v>*</v>
      </c>
      <c r="O13" s="60" t="str">
        <f>IFERROR(INDEX('Base Caracterización'!$B$7:$CO$241,MATCH($B13,'Base Caracterización'!$B$7:$B$241,0),MATCH(CONSULTA!O$6,'Base Caracterización'!$B$6:$CO$6,0)),"*")</f>
        <v>*</v>
      </c>
      <c r="P13" s="60" t="str">
        <f>IFERROR(INDEX('Base Caracterización'!$B$7:$CO$241,MATCH($B13,'Base Caracterización'!$B$7:$B$241,0),MATCH(CONSULTA!P$6,'Base Caracterización'!$B$6:$CO$6,0)),"*")</f>
        <v>*</v>
      </c>
      <c r="Q13" s="60" t="str">
        <f>IFERROR(INDEX('Base Caracterización'!$B$7:$CO$241,MATCH($B13,'Base Caracterización'!$B$7:$B$241,0),MATCH(CONSULTA!Q$6,'Base Caracterización'!$B$6:$CO$6,0)),"*")</f>
        <v>*</v>
      </c>
      <c r="R13" s="60" t="str">
        <f>IFERROR(INDEX('Base Caracterización'!$B$7:$CO$241,MATCH($B13,'Base Caracterización'!$B$7:$B$241,0),MATCH(CONSULTA!R$6,'Base Caracterización'!$B$6:$CO$6,0)),"*")</f>
        <v>*</v>
      </c>
      <c r="S13" s="60" t="str">
        <f>IFERROR(INDEX('Base Caracterización'!$B$7:$CO$241,MATCH($B13,'Base Caracterización'!$B$7:$B$241,0),MATCH(CONSULTA!S$6,'Base Caracterización'!$B$6:$CO$6,0)),"*")</f>
        <v>*</v>
      </c>
      <c r="T13" s="60" t="str">
        <f>IFERROR(INDEX('Base Caracterización'!$B$7:$CO$241,MATCH($B13,'Base Caracterización'!$B$7:$B$241,0),MATCH(CONSULTA!T$6,'Base Caracterización'!$B$6:$CO$6,0)),"*")</f>
        <v>*</v>
      </c>
      <c r="U13" s="60" t="str">
        <f>IFERROR(INDEX('Base Caracterización'!$B$7:$CO$241,MATCH($B13,'Base Caracterización'!$B$7:$B$241,0),MATCH(CONSULTA!U$6,'Base Caracterización'!$B$6:$CO$6,0)),"*")</f>
        <v>*</v>
      </c>
      <c r="V13" s="60" t="str">
        <f>IFERROR(INDEX('Base Caracterización'!$B$7:$CO$241,MATCH($B13,'Base Caracterización'!$B$7:$B$241,0),MATCH(CONSULTA!V$6,'Base Caracterización'!$B$6:$CO$6,0)),"*")</f>
        <v>*</v>
      </c>
    </row>
    <row r="14" spans="1:61" x14ac:dyDescent="0.25">
      <c r="A14" s="150">
        <v>8</v>
      </c>
      <c r="B14" s="56"/>
      <c r="C14" s="60" t="str">
        <f>IFERROR(INDEX('Base Caracterización'!$B$7:$CO$241,MATCH($B14,'Base Caracterización'!$B$7:$B$241,0),MATCH(CONSULTA!C$6,'Base Caracterización'!$B$6:$CO$6,0)),"*")</f>
        <v>*</v>
      </c>
      <c r="D14" s="60" t="str">
        <f>IFERROR(INDEX('Base Caracterización'!$B$7:$CO$241,MATCH($B14,'Base Caracterización'!$B$7:$B$241,0),MATCH(CONSULTA!D$6,'Base Caracterización'!$B$6:$CO$6,0)),"*")</f>
        <v>*</v>
      </c>
      <c r="E14" s="60" t="str">
        <f>IFERROR(INDEX('Base Caracterización'!$B$7:$CO$241,MATCH($B14,'Base Caracterización'!$B$7:$B$241,0),MATCH(CONSULTA!E$6,'Base Caracterización'!$B$6:$CO$6,0)),"*")</f>
        <v>*</v>
      </c>
      <c r="F14" s="60" t="str">
        <f>IFERROR(INDEX('Base Caracterización'!$B$7:$CO$241,MATCH($B14,'Base Caracterización'!$B$7:$B$241,0),MATCH(CONSULTA!F$6,'Base Caracterización'!$B$6:$CO$6,0)),"*")</f>
        <v>*</v>
      </c>
      <c r="G14" s="60" t="str">
        <f>IFERROR(INDEX('Base Caracterización'!$B$7:$CO$241,MATCH($B14,'Base Caracterización'!$B$7:$B$241,0),MATCH(CONSULTA!G$6,'Base Caracterización'!$B$6:$CO$6,0)),"*")</f>
        <v>*</v>
      </c>
      <c r="H14" s="60" t="str">
        <f>IFERROR(INDEX('Base Caracterización'!$B$7:$CO$241,MATCH($B14,'Base Caracterización'!$B$7:$B$241,0),MATCH(CONSULTA!H$6,'Base Caracterización'!$B$6:$CO$6,0)),"*")</f>
        <v>*</v>
      </c>
      <c r="I14" s="60" t="str">
        <f>IFERROR(INDEX('Base Caracterización'!$B$7:$CO$241,MATCH($B14,'Base Caracterización'!$B$7:$B$241,0),MATCH(CONSULTA!I$6,'Base Caracterización'!$B$6:$CO$6,0)),"*")</f>
        <v>*</v>
      </c>
      <c r="J14" s="60" t="str">
        <f>IFERROR(INDEX('Base Caracterización'!$B$7:$CO$241,MATCH($B14,'Base Caracterización'!$B$7:$B$241,0),MATCH(CONSULTA!J$6,'Base Caracterización'!$B$6:$CO$6,0)),"*")</f>
        <v>*</v>
      </c>
      <c r="K14" s="60" t="str">
        <f>IFERROR(INDEX('Base Caracterización'!$B$7:$CO$241,MATCH($B14,'Base Caracterización'!$B$7:$B$241,0),MATCH(CONSULTA!K$6,'Base Caracterización'!$B$6:$CO$6,0)),"*")</f>
        <v>*</v>
      </c>
      <c r="L14" s="60" t="str">
        <f>IFERROR(INDEX('Base Caracterización'!$B$7:$CO$241,MATCH($B14,'Base Caracterización'!$B$7:$B$241,0),MATCH(CONSULTA!L$6,'Base Caracterización'!$B$6:$CO$6,0)),"*")</f>
        <v>*</v>
      </c>
      <c r="M14" s="60" t="str">
        <f>IFERROR(INDEX('Base Caracterización'!$B$7:$CO$241,MATCH($B14,'Base Caracterización'!$B$7:$B$241,0),MATCH(CONSULTA!M$6,'Base Caracterización'!$B$6:$CO$6,0)),"*")</f>
        <v>*</v>
      </c>
      <c r="N14" s="60" t="str">
        <f>IFERROR(INDEX('Base Caracterización'!$B$7:$CO$241,MATCH($B14,'Base Caracterización'!$B$7:$B$241,0),MATCH(CONSULTA!N$6,'Base Caracterización'!$B$6:$CO$6,0)),"*")</f>
        <v>*</v>
      </c>
      <c r="O14" s="60" t="str">
        <f>IFERROR(INDEX('Base Caracterización'!$B$7:$CO$241,MATCH($B14,'Base Caracterización'!$B$7:$B$241,0),MATCH(CONSULTA!O$6,'Base Caracterización'!$B$6:$CO$6,0)),"*")</f>
        <v>*</v>
      </c>
      <c r="P14" s="60" t="str">
        <f>IFERROR(INDEX('Base Caracterización'!$B$7:$CO$241,MATCH($B14,'Base Caracterización'!$B$7:$B$241,0),MATCH(CONSULTA!P$6,'Base Caracterización'!$B$6:$CO$6,0)),"*")</f>
        <v>*</v>
      </c>
      <c r="Q14" s="60" t="str">
        <f>IFERROR(INDEX('Base Caracterización'!$B$7:$CO$241,MATCH($B14,'Base Caracterización'!$B$7:$B$241,0),MATCH(CONSULTA!Q$6,'Base Caracterización'!$B$6:$CO$6,0)),"*")</f>
        <v>*</v>
      </c>
      <c r="R14" s="60" t="str">
        <f>IFERROR(INDEX('Base Caracterización'!$B$7:$CO$241,MATCH($B14,'Base Caracterización'!$B$7:$B$241,0),MATCH(CONSULTA!R$6,'Base Caracterización'!$B$6:$CO$6,0)),"*")</f>
        <v>*</v>
      </c>
      <c r="S14" s="60" t="str">
        <f>IFERROR(INDEX('Base Caracterización'!$B$7:$CO$241,MATCH($B14,'Base Caracterización'!$B$7:$B$241,0),MATCH(CONSULTA!S$6,'Base Caracterización'!$B$6:$CO$6,0)),"*")</f>
        <v>*</v>
      </c>
      <c r="T14" s="60" t="str">
        <f>IFERROR(INDEX('Base Caracterización'!$B$7:$CO$241,MATCH($B14,'Base Caracterización'!$B$7:$B$241,0),MATCH(CONSULTA!T$6,'Base Caracterización'!$B$6:$CO$6,0)),"*")</f>
        <v>*</v>
      </c>
      <c r="U14" s="60" t="str">
        <f>IFERROR(INDEX('Base Caracterización'!$B$7:$CO$241,MATCH($B14,'Base Caracterización'!$B$7:$B$241,0),MATCH(CONSULTA!U$6,'Base Caracterización'!$B$6:$CO$6,0)),"*")</f>
        <v>*</v>
      </c>
      <c r="V14" s="60" t="str">
        <f>IFERROR(INDEX('Base Caracterización'!$B$7:$CO$241,MATCH($B14,'Base Caracterización'!$B$7:$B$241,0),MATCH(CONSULTA!V$6,'Base Caracterización'!$B$6:$CO$6,0)),"*")</f>
        <v>*</v>
      </c>
    </row>
    <row r="15" spans="1:61" x14ac:dyDescent="0.25">
      <c r="A15" s="150">
        <v>9</v>
      </c>
      <c r="B15" s="56"/>
      <c r="C15" s="60" t="str">
        <f>IFERROR(INDEX('Base Caracterización'!$B$7:$CO$241,MATCH($B15,'Base Caracterización'!$B$7:$B$241,0),MATCH(CONSULTA!C$6,'Base Caracterización'!$B$6:$CO$6,0)),"*")</f>
        <v>*</v>
      </c>
      <c r="D15" s="60" t="str">
        <f>IFERROR(INDEX('Base Caracterización'!$B$7:$CO$241,MATCH($B15,'Base Caracterización'!$B$7:$B$241,0),MATCH(CONSULTA!D$6,'Base Caracterización'!$B$6:$CO$6,0)),"*")</f>
        <v>*</v>
      </c>
      <c r="E15" s="60" t="str">
        <f>IFERROR(INDEX('Base Caracterización'!$B$7:$CO$241,MATCH($B15,'Base Caracterización'!$B$7:$B$241,0),MATCH(CONSULTA!E$6,'Base Caracterización'!$B$6:$CO$6,0)),"*")</f>
        <v>*</v>
      </c>
      <c r="F15" s="60" t="str">
        <f>IFERROR(INDEX('Base Caracterización'!$B$7:$CO$241,MATCH($B15,'Base Caracterización'!$B$7:$B$241,0),MATCH(CONSULTA!F$6,'Base Caracterización'!$B$6:$CO$6,0)),"*")</f>
        <v>*</v>
      </c>
      <c r="G15" s="60" t="str">
        <f>IFERROR(INDEX('Base Caracterización'!$B$7:$CO$241,MATCH($B15,'Base Caracterización'!$B$7:$B$241,0),MATCH(CONSULTA!G$6,'Base Caracterización'!$B$6:$CO$6,0)),"*")</f>
        <v>*</v>
      </c>
      <c r="H15" s="60" t="str">
        <f>IFERROR(INDEX('Base Caracterización'!$B$7:$CO$241,MATCH($B15,'Base Caracterización'!$B$7:$B$241,0),MATCH(CONSULTA!H$6,'Base Caracterización'!$B$6:$CO$6,0)),"*")</f>
        <v>*</v>
      </c>
      <c r="I15" s="60" t="str">
        <f>IFERROR(INDEX('Base Caracterización'!$B$7:$CO$241,MATCH($B15,'Base Caracterización'!$B$7:$B$241,0),MATCH(CONSULTA!I$6,'Base Caracterización'!$B$6:$CO$6,0)),"*")</f>
        <v>*</v>
      </c>
      <c r="J15" s="60" t="str">
        <f>IFERROR(INDEX('Base Caracterización'!$B$7:$CO$241,MATCH($B15,'Base Caracterización'!$B$7:$B$241,0),MATCH(CONSULTA!J$6,'Base Caracterización'!$B$6:$CO$6,0)),"*")</f>
        <v>*</v>
      </c>
      <c r="K15" s="60" t="str">
        <f>IFERROR(INDEX('Base Caracterización'!$B$7:$CO$241,MATCH($B15,'Base Caracterización'!$B$7:$B$241,0),MATCH(CONSULTA!K$6,'Base Caracterización'!$B$6:$CO$6,0)),"*")</f>
        <v>*</v>
      </c>
      <c r="L15" s="60" t="str">
        <f>IFERROR(INDEX('Base Caracterización'!$B$7:$CO$241,MATCH($B15,'Base Caracterización'!$B$7:$B$241,0),MATCH(CONSULTA!L$6,'Base Caracterización'!$B$6:$CO$6,0)),"*")</f>
        <v>*</v>
      </c>
      <c r="M15" s="60" t="str">
        <f>IFERROR(INDEX('Base Caracterización'!$B$7:$CO$241,MATCH($B15,'Base Caracterización'!$B$7:$B$241,0),MATCH(CONSULTA!M$6,'Base Caracterización'!$B$6:$CO$6,0)),"*")</f>
        <v>*</v>
      </c>
      <c r="N15" s="60" t="str">
        <f>IFERROR(INDEX('Base Caracterización'!$B$7:$CO$241,MATCH($B15,'Base Caracterización'!$B$7:$B$241,0),MATCH(CONSULTA!N$6,'Base Caracterización'!$B$6:$CO$6,0)),"*")</f>
        <v>*</v>
      </c>
      <c r="O15" s="60" t="str">
        <f>IFERROR(INDEX('Base Caracterización'!$B$7:$CO$241,MATCH($B15,'Base Caracterización'!$B$7:$B$241,0),MATCH(CONSULTA!O$6,'Base Caracterización'!$B$6:$CO$6,0)),"*")</f>
        <v>*</v>
      </c>
      <c r="P15" s="60" t="str">
        <f>IFERROR(INDEX('Base Caracterización'!$B$7:$CO$241,MATCH($B15,'Base Caracterización'!$B$7:$B$241,0),MATCH(CONSULTA!P$6,'Base Caracterización'!$B$6:$CO$6,0)),"*")</f>
        <v>*</v>
      </c>
      <c r="Q15" s="60" t="str">
        <f>IFERROR(INDEX('Base Caracterización'!$B$7:$CO$241,MATCH($B15,'Base Caracterización'!$B$7:$B$241,0),MATCH(CONSULTA!Q$6,'Base Caracterización'!$B$6:$CO$6,0)),"*")</f>
        <v>*</v>
      </c>
      <c r="R15" s="60" t="str">
        <f>IFERROR(INDEX('Base Caracterización'!$B$7:$CO$241,MATCH($B15,'Base Caracterización'!$B$7:$B$241,0),MATCH(CONSULTA!R$6,'Base Caracterización'!$B$6:$CO$6,0)),"*")</f>
        <v>*</v>
      </c>
      <c r="S15" s="60" t="str">
        <f>IFERROR(INDEX('Base Caracterización'!$B$7:$CO$241,MATCH($B15,'Base Caracterización'!$B$7:$B$241,0),MATCH(CONSULTA!S$6,'Base Caracterización'!$B$6:$CO$6,0)),"*")</f>
        <v>*</v>
      </c>
      <c r="T15" s="60" t="str">
        <f>IFERROR(INDEX('Base Caracterización'!$B$7:$CO$241,MATCH($B15,'Base Caracterización'!$B$7:$B$241,0),MATCH(CONSULTA!T$6,'Base Caracterización'!$B$6:$CO$6,0)),"*")</f>
        <v>*</v>
      </c>
      <c r="U15" s="60" t="str">
        <f>IFERROR(INDEX('Base Caracterización'!$B$7:$CO$241,MATCH($B15,'Base Caracterización'!$B$7:$B$241,0),MATCH(CONSULTA!U$6,'Base Caracterización'!$B$6:$CO$6,0)),"*")</f>
        <v>*</v>
      </c>
      <c r="V15" s="60" t="str">
        <f>IFERROR(INDEX('Base Caracterización'!$B$7:$CO$241,MATCH($B15,'Base Caracterización'!$B$7:$B$241,0),MATCH(CONSULTA!V$6,'Base Caracterización'!$B$6:$CO$6,0)),"*")</f>
        <v>*</v>
      </c>
    </row>
    <row r="16" spans="1:61" x14ac:dyDescent="0.25">
      <c r="A16" s="150">
        <v>10</v>
      </c>
      <c r="B16" s="56"/>
      <c r="C16" s="60" t="str">
        <f>IFERROR(INDEX('Base Caracterización'!$B$7:$CO$241,MATCH($B16,'Base Caracterización'!$B$7:$B$241,0),MATCH(CONSULTA!C$6,'Base Caracterización'!$B$6:$CO$6,0)),"*")</f>
        <v>*</v>
      </c>
      <c r="D16" s="60" t="str">
        <f>IFERROR(INDEX('Base Caracterización'!$B$7:$CO$241,MATCH($B16,'Base Caracterización'!$B$7:$B$241,0),MATCH(CONSULTA!D$6,'Base Caracterización'!$B$6:$CO$6,0)),"*")</f>
        <v>*</v>
      </c>
      <c r="E16" s="60" t="str">
        <f>IFERROR(INDEX('Base Caracterización'!$B$7:$CO$241,MATCH($B16,'Base Caracterización'!$B$7:$B$241,0),MATCH(CONSULTA!E$6,'Base Caracterización'!$B$6:$CO$6,0)),"*")</f>
        <v>*</v>
      </c>
      <c r="F16" s="60" t="str">
        <f>IFERROR(INDEX('Base Caracterización'!$B$7:$CO$241,MATCH($B16,'Base Caracterización'!$B$7:$B$241,0),MATCH(CONSULTA!F$6,'Base Caracterización'!$B$6:$CO$6,0)),"*")</f>
        <v>*</v>
      </c>
      <c r="G16" s="60" t="str">
        <f>IFERROR(INDEX('Base Caracterización'!$B$7:$CO$241,MATCH($B16,'Base Caracterización'!$B$7:$B$241,0),MATCH(CONSULTA!G$6,'Base Caracterización'!$B$6:$CO$6,0)),"*")</f>
        <v>*</v>
      </c>
      <c r="H16" s="60" t="str">
        <f>IFERROR(INDEX('Base Caracterización'!$B$7:$CO$241,MATCH($B16,'Base Caracterización'!$B$7:$B$241,0),MATCH(CONSULTA!H$6,'Base Caracterización'!$B$6:$CO$6,0)),"*")</f>
        <v>*</v>
      </c>
      <c r="I16" s="60" t="str">
        <f>IFERROR(INDEX('Base Caracterización'!$B$7:$CO$241,MATCH($B16,'Base Caracterización'!$B$7:$B$241,0),MATCH(CONSULTA!I$6,'Base Caracterización'!$B$6:$CO$6,0)),"*")</f>
        <v>*</v>
      </c>
      <c r="J16" s="60" t="str">
        <f>IFERROR(INDEX('Base Caracterización'!$B$7:$CO$241,MATCH($B16,'Base Caracterización'!$B$7:$B$241,0),MATCH(CONSULTA!J$6,'Base Caracterización'!$B$6:$CO$6,0)),"*")</f>
        <v>*</v>
      </c>
      <c r="K16" s="60" t="str">
        <f>IFERROR(INDEX('Base Caracterización'!$B$7:$CO$241,MATCH($B16,'Base Caracterización'!$B$7:$B$241,0),MATCH(CONSULTA!K$6,'Base Caracterización'!$B$6:$CO$6,0)),"*")</f>
        <v>*</v>
      </c>
      <c r="L16" s="60" t="str">
        <f>IFERROR(INDEX('Base Caracterización'!$B$7:$CO$241,MATCH($B16,'Base Caracterización'!$B$7:$B$241,0),MATCH(CONSULTA!L$6,'Base Caracterización'!$B$6:$CO$6,0)),"*")</f>
        <v>*</v>
      </c>
      <c r="M16" s="60" t="str">
        <f>IFERROR(INDEX('Base Caracterización'!$B$7:$CO$241,MATCH($B16,'Base Caracterización'!$B$7:$B$241,0),MATCH(CONSULTA!M$6,'Base Caracterización'!$B$6:$CO$6,0)),"*")</f>
        <v>*</v>
      </c>
      <c r="N16" s="60" t="str">
        <f>IFERROR(INDEX('Base Caracterización'!$B$7:$CO$241,MATCH($B16,'Base Caracterización'!$B$7:$B$241,0),MATCH(CONSULTA!N$6,'Base Caracterización'!$B$6:$CO$6,0)),"*")</f>
        <v>*</v>
      </c>
      <c r="O16" s="60" t="str">
        <f>IFERROR(INDEX('Base Caracterización'!$B$7:$CO$241,MATCH($B16,'Base Caracterización'!$B$7:$B$241,0),MATCH(CONSULTA!O$6,'Base Caracterización'!$B$6:$CO$6,0)),"*")</f>
        <v>*</v>
      </c>
      <c r="P16" s="60" t="str">
        <f>IFERROR(INDEX('Base Caracterización'!$B$7:$CO$241,MATCH($B16,'Base Caracterización'!$B$7:$B$241,0),MATCH(CONSULTA!P$6,'Base Caracterización'!$B$6:$CO$6,0)),"*")</f>
        <v>*</v>
      </c>
      <c r="Q16" s="60" t="str">
        <f>IFERROR(INDEX('Base Caracterización'!$B$7:$CO$241,MATCH($B16,'Base Caracterización'!$B$7:$B$241,0),MATCH(CONSULTA!Q$6,'Base Caracterización'!$B$6:$CO$6,0)),"*")</f>
        <v>*</v>
      </c>
      <c r="R16" s="60" t="str">
        <f>IFERROR(INDEX('Base Caracterización'!$B$7:$CO$241,MATCH($B16,'Base Caracterización'!$B$7:$B$241,0),MATCH(CONSULTA!R$6,'Base Caracterización'!$B$6:$CO$6,0)),"*")</f>
        <v>*</v>
      </c>
      <c r="S16" s="60" t="str">
        <f>IFERROR(INDEX('Base Caracterización'!$B$7:$CO$241,MATCH($B16,'Base Caracterización'!$B$7:$B$241,0),MATCH(CONSULTA!S$6,'Base Caracterización'!$B$6:$CO$6,0)),"*")</f>
        <v>*</v>
      </c>
      <c r="T16" s="60" t="str">
        <f>IFERROR(INDEX('Base Caracterización'!$B$7:$CO$241,MATCH($B16,'Base Caracterización'!$B$7:$B$241,0),MATCH(CONSULTA!T$6,'Base Caracterización'!$B$6:$CO$6,0)),"*")</f>
        <v>*</v>
      </c>
      <c r="U16" s="60" t="str">
        <f>IFERROR(INDEX('Base Caracterización'!$B$7:$CO$241,MATCH($B16,'Base Caracterización'!$B$7:$B$241,0),MATCH(CONSULTA!U$6,'Base Caracterización'!$B$6:$CO$6,0)),"*")</f>
        <v>*</v>
      </c>
      <c r="V16" s="60" t="str">
        <f>IFERROR(INDEX('Base Caracterización'!$B$7:$CO$241,MATCH($B16,'Base Caracterización'!$B$7:$B$241,0),MATCH(CONSULTA!V$6,'Base Caracterización'!$B$6:$CO$6,0)),"*")</f>
        <v>*</v>
      </c>
    </row>
    <row r="17" spans="1:22" x14ac:dyDescent="0.25">
      <c r="A17" s="150">
        <v>11</v>
      </c>
      <c r="B17" s="56"/>
      <c r="C17" s="60" t="str">
        <f>IFERROR(INDEX('Base Caracterización'!$B$7:$CO$241,MATCH($B17,'Base Caracterización'!$B$7:$B$241,0),MATCH(CONSULTA!C$6,'Base Caracterización'!$B$6:$CO$6,0)),"*")</f>
        <v>*</v>
      </c>
      <c r="D17" s="60" t="str">
        <f>IFERROR(INDEX('Base Caracterización'!$B$7:$CO$241,MATCH($B17,'Base Caracterización'!$B$7:$B$241,0),MATCH(CONSULTA!D$6,'Base Caracterización'!$B$6:$CO$6,0)),"*")</f>
        <v>*</v>
      </c>
      <c r="E17" s="60" t="str">
        <f>IFERROR(INDEX('Base Caracterización'!$B$7:$CO$241,MATCH($B17,'Base Caracterización'!$B$7:$B$241,0),MATCH(CONSULTA!E$6,'Base Caracterización'!$B$6:$CO$6,0)),"*")</f>
        <v>*</v>
      </c>
      <c r="F17" s="60" t="str">
        <f>IFERROR(INDEX('Base Caracterización'!$B$7:$CO$241,MATCH($B17,'Base Caracterización'!$B$7:$B$241,0),MATCH(CONSULTA!F$6,'Base Caracterización'!$B$6:$CO$6,0)),"*")</f>
        <v>*</v>
      </c>
      <c r="G17" s="60" t="str">
        <f>IFERROR(INDEX('Base Caracterización'!$B$7:$CO$241,MATCH($B17,'Base Caracterización'!$B$7:$B$241,0),MATCH(CONSULTA!G$6,'Base Caracterización'!$B$6:$CO$6,0)),"*")</f>
        <v>*</v>
      </c>
      <c r="H17" s="60" t="str">
        <f>IFERROR(INDEX('Base Caracterización'!$B$7:$CO$241,MATCH($B17,'Base Caracterización'!$B$7:$B$241,0),MATCH(CONSULTA!H$6,'Base Caracterización'!$B$6:$CO$6,0)),"*")</f>
        <v>*</v>
      </c>
      <c r="I17" s="60" t="str">
        <f>IFERROR(INDEX('Base Caracterización'!$B$7:$CO$241,MATCH($B17,'Base Caracterización'!$B$7:$B$241,0),MATCH(CONSULTA!I$6,'Base Caracterización'!$B$6:$CO$6,0)),"*")</f>
        <v>*</v>
      </c>
      <c r="J17" s="60" t="str">
        <f>IFERROR(INDEX('Base Caracterización'!$B$7:$CO$241,MATCH($B17,'Base Caracterización'!$B$7:$B$241,0),MATCH(CONSULTA!J$6,'Base Caracterización'!$B$6:$CO$6,0)),"*")</f>
        <v>*</v>
      </c>
      <c r="K17" s="60" t="str">
        <f>IFERROR(INDEX('Base Caracterización'!$B$7:$CO$241,MATCH($B17,'Base Caracterización'!$B$7:$B$241,0),MATCH(CONSULTA!K$6,'Base Caracterización'!$B$6:$CO$6,0)),"*")</f>
        <v>*</v>
      </c>
      <c r="L17" s="60" t="str">
        <f>IFERROR(INDEX('Base Caracterización'!$B$7:$CO$241,MATCH($B17,'Base Caracterización'!$B$7:$B$241,0),MATCH(CONSULTA!L$6,'Base Caracterización'!$B$6:$CO$6,0)),"*")</f>
        <v>*</v>
      </c>
      <c r="M17" s="60" t="str">
        <f>IFERROR(INDEX('Base Caracterización'!$B$7:$CO$241,MATCH($B17,'Base Caracterización'!$B$7:$B$241,0),MATCH(CONSULTA!M$6,'Base Caracterización'!$B$6:$CO$6,0)),"*")</f>
        <v>*</v>
      </c>
      <c r="N17" s="60" t="str">
        <f>IFERROR(INDEX('Base Caracterización'!$B$7:$CO$241,MATCH($B17,'Base Caracterización'!$B$7:$B$241,0),MATCH(CONSULTA!N$6,'Base Caracterización'!$B$6:$CO$6,0)),"*")</f>
        <v>*</v>
      </c>
      <c r="O17" s="60" t="str">
        <f>IFERROR(INDEX('Base Caracterización'!$B$7:$CO$241,MATCH($B17,'Base Caracterización'!$B$7:$B$241,0),MATCH(CONSULTA!O$6,'Base Caracterización'!$B$6:$CO$6,0)),"*")</f>
        <v>*</v>
      </c>
      <c r="P17" s="60" t="str">
        <f>IFERROR(INDEX('Base Caracterización'!$B$7:$CO$241,MATCH($B17,'Base Caracterización'!$B$7:$B$241,0),MATCH(CONSULTA!P$6,'Base Caracterización'!$B$6:$CO$6,0)),"*")</f>
        <v>*</v>
      </c>
      <c r="Q17" s="60" t="str">
        <f>IFERROR(INDEX('Base Caracterización'!$B$7:$CO$241,MATCH($B17,'Base Caracterización'!$B$7:$B$241,0),MATCH(CONSULTA!Q$6,'Base Caracterización'!$B$6:$CO$6,0)),"*")</f>
        <v>*</v>
      </c>
      <c r="R17" s="60" t="str">
        <f>IFERROR(INDEX('Base Caracterización'!$B$7:$CO$241,MATCH($B17,'Base Caracterización'!$B$7:$B$241,0),MATCH(CONSULTA!R$6,'Base Caracterización'!$B$6:$CO$6,0)),"*")</f>
        <v>*</v>
      </c>
      <c r="S17" s="60" t="str">
        <f>IFERROR(INDEX('Base Caracterización'!$B$7:$CO$241,MATCH($B17,'Base Caracterización'!$B$7:$B$241,0),MATCH(CONSULTA!S$6,'Base Caracterización'!$B$6:$CO$6,0)),"*")</f>
        <v>*</v>
      </c>
      <c r="T17" s="60" t="str">
        <f>IFERROR(INDEX('Base Caracterización'!$B$7:$CO$241,MATCH($B17,'Base Caracterización'!$B$7:$B$241,0),MATCH(CONSULTA!T$6,'Base Caracterización'!$B$6:$CO$6,0)),"*")</f>
        <v>*</v>
      </c>
      <c r="U17" s="60" t="str">
        <f>IFERROR(INDEX('Base Caracterización'!$B$7:$CO$241,MATCH($B17,'Base Caracterización'!$B$7:$B$241,0),MATCH(CONSULTA!U$6,'Base Caracterización'!$B$6:$CO$6,0)),"*")</f>
        <v>*</v>
      </c>
      <c r="V17" s="60" t="str">
        <f>IFERROR(INDEX('Base Caracterización'!$B$7:$CO$241,MATCH($B17,'Base Caracterización'!$B$7:$B$241,0),MATCH(CONSULTA!V$6,'Base Caracterización'!$B$6:$CO$6,0)),"*")</f>
        <v>*</v>
      </c>
    </row>
    <row r="18" spans="1:22" x14ac:dyDescent="0.25">
      <c r="A18" s="150">
        <v>12</v>
      </c>
      <c r="B18" s="56"/>
      <c r="C18" s="60" t="str">
        <f>IFERROR(INDEX('Base Caracterización'!$B$7:$CO$241,MATCH($B18,'Base Caracterización'!$B$7:$B$241,0),MATCH(CONSULTA!C$6,'Base Caracterización'!$B$6:$CO$6,0)),"*")</f>
        <v>*</v>
      </c>
      <c r="D18" s="60" t="str">
        <f>IFERROR(INDEX('Base Caracterización'!$B$7:$CO$241,MATCH($B18,'Base Caracterización'!$B$7:$B$241,0),MATCH(CONSULTA!D$6,'Base Caracterización'!$B$6:$CO$6,0)),"*")</f>
        <v>*</v>
      </c>
      <c r="E18" s="60" t="str">
        <f>IFERROR(INDEX('Base Caracterización'!$B$7:$CO$241,MATCH($B18,'Base Caracterización'!$B$7:$B$241,0),MATCH(CONSULTA!E$6,'Base Caracterización'!$B$6:$CO$6,0)),"*")</f>
        <v>*</v>
      </c>
      <c r="F18" s="60" t="str">
        <f>IFERROR(INDEX('Base Caracterización'!$B$7:$CO$241,MATCH($B18,'Base Caracterización'!$B$7:$B$241,0),MATCH(CONSULTA!F$6,'Base Caracterización'!$B$6:$CO$6,0)),"*")</f>
        <v>*</v>
      </c>
      <c r="G18" s="60" t="str">
        <f>IFERROR(INDEX('Base Caracterización'!$B$7:$CO$241,MATCH($B18,'Base Caracterización'!$B$7:$B$241,0),MATCH(CONSULTA!G$6,'Base Caracterización'!$B$6:$CO$6,0)),"*")</f>
        <v>*</v>
      </c>
      <c r="H18" s="60" t="str">
        <f>IFERROR(INDEX('Base Caracterización'!$B$7:$CO$241,MATCH($B18,'Base Caracterización'!$B$7:$B$241,0),MATCH(CONSULTA!H$6,'Base Caracterización'!$B$6:$CO$6,0)),"*")</f>
        <v>*</v>
      </c>
      <c r="I18" s="60" t="str">
        <f>IFERROR(INDEX('Base Caracterización'!$B$7:$CO$241,MATCH($B18,'Base Caracterización'!$B$7:$B$241,0),MATCH(CONSULTA!I$6,'Base Caracterización'!$B$6:$CO$6,0)),"*")</f>
        <v>*</v>
      </c>
      <c r="J18" s="60" t="str">
        <f>IFERROR(INDEX('Base Caracterización'!$B$7:$CO$241,MATCH($B18,'Base Caracterización'!$B$7:$B$241,0),MATCH(CONSULTA!J$6,'Base Caracterización'!$B$6:$CO$6,0)),"*")</f>
        <v>*</v>
      </c>
      <c r="K18" s="60" t="str">
        <f>IFERROR(INDEX('Base Caracterización'!$B$7:$CO$241,MATCH($B18,'Base Caracterización'!$B$7:$B$241,0),MATCH(CONSULTA!K$6,'Base Caracterización'!$B$6:$CO$6,0)),"*")</f>
        <v>*</v>
      </c>
      <c r="L18" s="60" t="str">
        <f>IFERROR(INDEX('Base Caracterización'!$B$7:$CO$241,MATCH($B18,'Base Caracterización'!$B$7:$B$241,0),MATCH(CONSULTA!L$6,'Base Caracterización'!$B$6:$CO$6,0)),"*")</f>
        <v>*</v>
      </c>
      <c r="M18" s="60" t="str">
        <f>IFERROR(INDEX('Base Caracterización'!$B$7:$CO$241,MATCH($B18,'Base Caracterización'!$B$7:$B$241,0),MATCH(CONSULTA!M$6,'Base Caracterización'!$B$6:$CO$6,0)),"*")</f>
        <v>*</v>
      </c>
      <c r="N18" s="60" t="str">
        <f>IFERROR(INDEX('Base Caracterización'!$B$7:$CO$241,MATCH($B18,'Base Caracterización'!$B$7:$B$241,0),MATCH(CONSULTA!N$6,'Base Caracterización'!$B$6:$CO$6,0)),"*")</f>
        <v>*</v>
      </c>
      <c r="O18" s="60" t="str">
        <f>IFERROR(INDEX('Base Caracterización'!$B$7:$CO$241,MATCH($B18,'Base Caracterización'!$B$7:$B$241,0),MATCH(CONSULTA!O$6,'Base Caracterización'!$B$6:$CO$6,0)),"*")</f>
        <v>*</v>
      </c>
      <c r="P18" s="60" t="str">
        <f>IFERROR(INDEX('Base Caracterización'!$B$7:$CO$241,MATCH($B18,'Base Caracterización'!$B$7:$B$241,0),MATCH(CONSULTA!P$6,'Base Caracterización'!$B$6:$CO$6,0)),"*")</f>
        <v>*</v>
      </c>
      <c r="Q18" s="60" t="str">
        <f>IFERROR(INDEX('Base Caracterización'!$B$7:$CO$241,MATCH($B18,'Base Caracterización'!$B$7:$B$241,0),MATCH(CONSULTA!Q$6,'Base Caracterización'!$B$6:$CO$6,0)),"*")</f>
        <v>*</v>
      </c>
      <c r="R18" s="60" t="str">
        <f>IFERROR(INDEX('Base Caracterización'!$B$7:$CO$241,MATCH($B18,'Base Caracterización'!$B$7:$B$241,0),MATCH(CONSULTA!R$6,'Base Caracterización'!$B$6:$CO$6,0)),"*")</f>
        <v>*</v>
      </c>
      <c r="S18" s="60" t="str">
        <f>IFERROR(INDEX('Base Caracterización'!$B$7:$CO$241,MATCH($B18,'Base Caracterización'!$B$7:$B$241,0),MATCH(CONSULTA!S$6,'Base Caracterización'!$B$6:$CO$6,0)),"*")</f>
        <v>*</v>
      </c>
      <c r="T18" s="60" t="str">
        <f>IFERROR(INDEX('Base Caracterización'!$B$7:$CO$241,MATCH($B18,'Base Caracterización'!$B$7:$B$241,0),MATCH(CONSULTA!T$6,'Base Caracterización'!$B$6:$CO$6,0)),"*")</f>
        <v>*</v>
      </c>
      <c r="U18" s="60" t="str">
        <f>IFERROR(INDEX('Base Caracterización'!$B$7:$CO$241,MATCH($B18,'Base Caracterización'!$B$7:$B$241,0),MATCH(CONSULTA!U$6,'Base Caracterización'!$B$6:$CO$6,0)),"*")</f>
        <v>*</v>
      </c>
      <c r="V18" s="60" t="str">
        <f>IFERROR(INDEX('Base Caracterización'!$B$7:$CO$241,MATCH($B18,'Base Caracterización'!$B$7:$B$241,0),MATCH(CONSULTA!V$6,'Base Caracterización'!$B$6:$CO$6,0)),"*")</f>
        <v>*</v>
      </c>
    </row>
    <row r="19" spans="1:22" x14ac:dyDescent="0.25">
      <c r="A19" s="150">
        <v>13</v>
      </c>
      <c r="B19" s="56"/>
      <c r="C19" s="60" t="str">
        <f>IFERROR(INDEX('Base Caracterización'!$B$7:$CO$241,MATCH($B19,'Base Caracterización'!$B$7:$B$241,0),MATCH(CONSULTA!C$6,'Base Caracterización'!$B$6:$CO$6,0)),"*")</f>
        <v>*</v>
      </c>
      <c r="D19" s="60" t="str">
        <f>IFERROR(INDEX('Base Caracterización'!$B$7:$CO$241,MATCH($B19,'Base Caracterización'!$B$7:$B$241,0),MATCH(CONSULTA!D$6,'Base Caracterización'!$B$6:$CO$6,0)),"*")</f>
        <v>*</v>
      </c>
      <c r="E19" s="60" t="str">
        <f>IFERROR(INDEX('Base Caracterización'!$B$7:$CO$241,MATCH($B19,'Base Caracterización'!$B$7:$B$241,0),MATCH(CONSULTA!E$6,'Base Caracterización'!$B$6:$CO$6,0)),"*")</f>
        <v>*</v>
      </c>
      <c r="F19" s="60" t="str">
        <f>IFERROR(INDEX('Base Caracterización'!$B$7:$CO$241,MATCH($B19,'Base Caracterización'!$B$7:$B$241,0),MATCH(CONSULTA!F$6,'Base Caracterización'!$B$6:$CO$6,0)),"*")</f>
        <v>*</v>
      </c>
      <c r="G19" s="60" t="str">
        <f>IFERROR(INDEX('Base Caracterización'!$B$7:$CO$241,MATCH($B19,'Base Caracterización'!$B$7:$B$241,0),MATCH(CONSULTA!G$6,'Base Caracterización'!$B$6:$CO$6,0)),"*")</f>
        <v>*</v>
      </c>
      <c r="H19" s="60" t="str">
        <f>IFERROR(INDEX('Base Caracterización'!$B$7:$CO$241,MATCH($B19,'Base Caracterización'!$B$7:$B$241,0),MATCH(CONSULTA!H$6,'Base Caracterización'!$B$6:$CO$6,0)),"*")</f>
        <v>*</v>
      </c>
      <c r="I19" s="60" t="str">
        <f>IFERROR(INDEX('Base Caracterización'!$B$7:$CO$241,MATCH($B19,'Base Caracterización'!$B$7:$B$241,0),MATCH(CONSULTA!I$6,'Base Caracterización'!$B$6:$CO$6,0)),"*")</f>
        <v>*</v>
      </c>
      <c r="J19" s="60" t="str">
        <f>IFERROR(INDEX('Base Caracterización'!$B$7:$CO$241,MATCH($B19,'Base Caracterización'!$B$7:$B$241,0),MATCH(CONSULTA!J$6,'Base Caracterización'!$B$6:$CO$6,0)),"*")</f>
        <v>*</v>
      </c>
      <c r="K19" s="60" t="str">
        <f>IFERROR(INDEX('Base Caracterización'!$B$7:$CO$241,MATCH($B19,'Base Caracterización'!$B$7:$B$241,0),MATCH(CONSULTA!K$6,'Base Caracterización'!$B$6:$CO$6,0)),"*")</f>
        <v>*</v>
      </c>
      <c r="L19" s="60" t="str">
        <f>IFERROR(INDEX('Base Caracterización'!$B$7:$CO$241,MATCH($B19,'Base Caracterización'!$B$7:$B$241,0),MATCH(CONSULTA!L$6,'Base Caracterización'!$B$6:$CO$6,0)),"*")</f>
        <v>*</v>
      </c>
      <c r="M19" s="60" t="str">
        <f>IFERROR(INDEX('Base Caracterización'!$B$7:$CO$241,MATCH($B19,'Base Caracterización'!$B$7:$B$241,0),MATCH(CONSULTA!M$6,'Base Caracterización'!$B$6:$CO$6,0)),"*")</f>
        <v>*</v>
      </c>
      <c r="N19" s="60" t="str">
        <f>IFERROR(INDEX('Base Caracterización'!$B$7:$CO$241,MATCH($B19,'Base Caracterización'!$B$7:$B$241,0),MATCH(CONSULTA!N$6,'Base Caracterización'!$B$6:$CO$6,0)),"*")</f>
        <v>*</v>
      </c>
      <c r="O19" s="60" t="str">
        <f>IFERROR(INDEX('Base Caracterización'!$B$7:$CO$241,MATCH($B19,'Base Caracterización'!$B$7:$B$241,0),MATCH(CONSULTA!O$6,'Base Caracterización'!$B$6:$CO$6,0)),"*")</f>
        <v>*</v>
      </c>
      <c r="P19" s="60" t="str">
        <f>IFERROR(INDEX('Base Caracterización'!$B$7:$CO$241,MATCH($B19,'Base Caracterización'!$B$7:$B$241,0),MATCH(CONSULTA!P$6,'Base Caracterización'!$B$6:$CO$6,0)),"*")</f>
        <v>*</v>
      </c>
      <c r="Q19" s="60" t="str">
        <f>IFERROR(INDEX('Base Caracterización'!$B$7:$CO$241,MATCH($B19,'Base Caracterización'!$B$7:$B$241,0),MATCH(CONSULTA!Q$6,'Base Caracterización'!$B$6:$CO$6,0)),"*")</f>
        <v>*</v>
      </c>
      <c r="R19" s="60" t="str">
        <f>IFERROR(INDEX('Base Caracterización'!$B$7:$CO$241,MATCH($B19,'Base Caracterización'!$B$7:$B$241,0),MATCH(CONSULTA!R$6,'Base Caracterización'!$B$6:$CO$6,0)),"*")</f>
        <v>*</v>
      </c>
      <c r="S19" s="60" t="str">
        <f>IFERROR(INDEX('Base Caracterización'!$B$7:$CO$241,MATCH($B19,'Base Caracterización'!$B$7:$B$241,0),MATCH(CONSULTA!S$6,'Base Caracterización'!$B$6:$CO$6,0)),"*")</f>
        <v>*</v>
      </c>
      <c r="T19" s="60" t="str">
        <f>IFERROR(INDEX('Base Caracterización'!$B$7:$CO$241,MATCH($B19,'Base Caracterización'!$B$7:$B$241,0),MATCH(CONSULTA!T$6,'Base Caracterización'!$B$6:$CO$6,0)),"*")</f>
        <v>*</v>
      </c>
      <c r="U19" s="60" t="str">
        <f>IFERROR(INDEX('Base Caracterización'!$B$7:$CO$241,MATCH($B19,'Base Caracterización'!$B$7:$B$241,0),MATCH(CONSULTA!U$6,'Base Caracterización'!$B$6:$CO$6,0)),"*")</f>
        <v>*</v>
      </c>
      <c r="V19" s="60" t="str">
        <f>IFERROR(INDEX('Base Caracterización'!$B$7:$CO$241,MATCH($B19,'Base Caracterización'!$B$7:$B$241,0),MATCH(CONSULTA!V$6,'Base Caracterización'!$B$6:$CO$6,0)),"*")</f>
        <v>*</v>
      </c>
    </row>
    <row r="20" spans="1:22" x14ac:dyDescent="0.25">
      <c r="A20" s="150">
        <v>14</v>
      </c>
      <c r="B20" s="56"/>
      <c r="C20" s="60" t="str">
        <f>IFERROR(INDEX('Base Caracterización'!$B$7:$CO$241,MATCH($B20,'Base Caracterización'!$B$7:$B$241,0),MATCH(CONSULTA!C$6,'Base Caracterización'!$B$6:$CO$6,0)),"*")</f>
        <v>*</v>
      </c>
      <c r="D20" s="60" t="str">
        <f>IFERROR(INDEX('Base Caracterización'!$B$7:$CO$241,MATCH($B20,'Base Caracterización'!$B$7:$B$241,0),MATCH(CONSULTA!D$6,'Base Caracterización'!$B$6:$CO$6,0)),"*")</f>
        <v>*</v>
      </c>
      <c r="E20" s="60" t="str">
        <f>IFERROR(INDEX('Base Caracterización'!$B$7:$CO$241,MATCH($B20,'Base Caracterización'!$B$7:$B$241,0),MATCH(CONSULTA!E$6,'Base Caracterización'!$B$6:$CO$6,0)),"*")</f>
        <v>*</v>
      </c>
      <c r="F20" s="60" t="str">
        <f>IFERROR(INDEX('Base Caracterización'!$B$7:$CO$241,MATCH($B20,'Base Caracterización'!$B$7:$B$241,0),MATCH(CONSULTA!F$6,'Base Caracterización'!$B$6:$CO$6,0)),"*")</f>
        <v>*</v>
      </c>
      <c r="G20" s="60" t="str">
        <f>IFERROR(INDEX('Base Caracterización'!$B$7:$CO$241,MATCH($B20,'Base Caracterización'!$B$7:$B$241,0),MATCH(CONSULTA!G$6,'Base Caracterización'!$B$6:$CO$6,0)),"*")</f>
        <v>*</v>
      </c>
      <c r="H20" s="60" t="str">
        <f>IFERROR(INDEX('Base Caracterización'!$B$7:$CO$241,MATCH($B20,'Base Caracterización'!$B$7:$B$241,0),MATCH(CONSULTA!H$6,'Base Caracterización'!$B$6:$CO$6,0)),"*")</f>
        <v>*</v>
      </c>
      <c r="I20" s="60" t="str">
        <f>IFERROR(INDEX('Base Caracterización'!$B$7:$CO$241,MATCH($B20,'Base Caracterización'!$B$7:$B$241,0),MATCH(CONSULTA!I$6,'Base Caracterización'!$B$6:$CO$6,0)),"*")</f>
        <v>*</v>
      </c>
      <c r="J20" s="60" t="str">
        <f>IFERROR(INDEX('Base Caracterización'!$B$7:$CO$241,MATCH($B20,'Base Caracterización'!$B$7:$B$241,0),MATCH(CONSULTA!J$6,'Base Caracterización'!$B$6:$CO$6,0)),"*")</f>
        <v>*</v>
      </c>
      <c r="K20" s="60" t="str">
        <f>IFERROR(INDEX('Base Caracterización'!$B$7:$CO$241,MATCH($B20,'Base Caracterización'!$B$7:$B$241,0),MATCH(CONSULTA!K$6,'Base Caracterización'!$B$6:$CO$6,0)),"*")</f>
        <v>*</v>
      </c>
      <c r="L20" s="60" t="str">
        <f>IFERROR(INDEX('Base Caracterización'!$B$7:$CO$241,MATCH($B20,'Base Caracterización'!$B$7:$B$241,0),MATCH(CONSULTA!L$6,'Base Caracterización'!$B$6:$CO$6,0)),"*")</f>
        <v>*</v>
      </c>
      <c r="M20" s="60" t="str">
        <f>IFERROR(INDEX('Base Caracterización'!$B$7:$CO$241,MATCH($B20,'Base Caracterización'!$B$7:$B$241,0),MATCH(CONSULTA!M$6,'Base Caracterización'!$B$6:$CO$6,0)),"*")</f>
        <v>*</v>
      </c>
      <c r="N20" s="60" t="str">
        <f>IFERROR(INDEX('Base Caracterización'!$B$7:$CO$241,MATCH($B20,'Base Caracterización'!$B$7:$B$241,0),MATCH(CONSULTA!N$6,'Base Caracterización'!$B$6:$CO$6,0)),"*")</f>
        <v>*</v>
      </c>
      <c r="O20" s="60" t="str">
        <f>IFERROR(INDEX('Base Caracterización'!$B$7:$CO$241,MATCH($B20,'Base Caracterización'!$B$7:$B$241,0),MATCH(CONSULTA!O$6,'Base Caracterización'!$B$6:$CO$6,0)),"*")</f>
        <v>*</v>
      </c>
      <c r="P20" s="60" t="str">
        <f>IFERROR(INDEX('Base Caracterización'!$B$7:$CO$241,MATCH($B20,'Base Caracterización'!$B$7:$B$241,0),MATCH(CONSULTA!P$6,'Base Caracterización'!$B$6:$CO$6,0)),"*")</f>
        <v>*</v>
      </c>
      <c r="Q20" s="60" t="str">
        <f>IFERROR(INDEX('Base Caracterización'!$B$7:$CO$241,MATCH($B20,'Base Caracterización'!$B$7:$B$241,0),MATCH(CONSULTA!Q$6,'Base Caracterización'!$B$6:$CO$6,0)),"*")</f>
        <v>*</v>
      </c>
      <c r="R20" s="60" t="str">
        <f>IFERROR(INDEX('Base Caracterización'!$B$7:$CO$241,MATCH($B20,'Base Caracterización'!$B$7:$B$241,0),MATCH(CONSULTA!R$6,'Base Caracterización'!$B$6:$CO$6,0)),"*")</f>
        <v>*</v>
      </c>
      <c r="S20" s="60" t="str">
        <f>IFERROR(INDEX('Base Caracterización'!$B$7:$CO$241,MATCH($B20,'Base Caracterización'!$B$7:$B$241,0),MATCH(CONSULTA!S$6,'Base Caracterización'!$B$6:$CO$6,0)),"*")</f>
        <v>*</v>
      </c>
      <c r="T20" s="60" t="str">
        <f>IFERROR(INDEX('Base Caracterización'!$B$7:$CO$241,MATCH($B20,'Base Caracterización'!$B$7:$B$241,0),MATCH(CONSULTA!T$6,'Base Caracterización'!$B$6:$CO$6,0)),"*")</f>
        <v>*</v>
      </c>
      <c r="U20" s="60" t="str">
        <f>IFERROR(INDEX('Base Caracterización'!$B$7:$CO$241,MATCH($B20,'Base Caracterización'!$B$7:$B$241,0),MATCH(CONSULTA!U$6,'Base Caracterización'!$B$6:$CO$6,0)),"*")</f>
        <v>*</v>
      </c>
      <c r="V20" s="60" t="str">
        <f>IFERROR(INDEX('Base Caracterización'!$B$7:$CO$241,MATCH($B20,'Base Caracterización'!$B$7:$B$241,0),MATCH(CONSULTA!V$6,'Base Caracterización'!$B$6:$CO$6,0)),"*")</f>
        <v>*</v>
      </c>
    </row>
    <row r="21" spans="1:22" x14ac:dyDescent="0.25">
      <c r="A21" s="150">
        <v>15</v>
      </c>
      <c r="B21" s="56"/>
      <c r="C21" s="60" t="str">
        <f>IFERROR(INDEX('Base Caracterización'!$B$7:$CO$241,MATCH($B21,'Base Caracterización'!$B$7:$B$241,0),MATCH(CONSULTA!C$6,'Base Caracterización'!$B$6:$CO$6,0)),"*")</f>
        <v>*</v>
      </c>
      <c r="D21" s="60" t="str">
        <f>IFERROR(INDEX('Base Caracterización'!$B$7:$CO$241,MATCH($B21,'Base Caracterización'!$B$7:$B$241,0),MATCH(CONSULTA!D$6,'Base Caracterización'!$B$6:$CO$6,0)),"*")</f>
        <v>*</v>
      </c>
      <c r="E21" s="60" t="str">
        <f>IFERROR(INDEX('Base Caracterización'!$B$7:$CO$241,MATCH($B21,'Base Caracterización'!$B$7:$B$241,0),MATCH(CONSULTA!E$6,'Base Caracterización'!$B$6:$CO$6,0)),"*")</f>
        <v>*</v>
      </c>
      <c r="F21" s="60" t="str">
        <f>IFERROR(INDEX('Base Caracterización'!$B$7:$CO$241,MATCH($B21,'Base Caracterización'!$B$7:$B$241,0),MATCH(CONSULTA!F$6,'Base Caracterización'!$B$6:$CO$6,0)),"*")</f>
        <v>*</v>
      </c>
      <c r="G21" s="60" t="str">
        <f>IFERROR(INDEX('Base Caracterización'!$B$7:$CO$241,MATCH($B21,'Base Caracterización'!$B$7:$B$241,0),MATCH(CONSULTA!G$6,'Base Caracterización'!$B$6:$CO$6,0)),"*")</f>
        <v>*</v>
      </c>
      <c r="H21" s="60" t="str">
        <f>IFERROR(INDEX('Base Caracterización'!$B$7:$CO$241,MATCH($B21,'Base Caracterización'!$B$7:$B$241,0),MATCH(CONSULTA!H$6,'Base Caracterización'!$B$6:$CO$6,0)),"*")</f>
        <v>*</v>
      </c>
      <c r="I21" s="60" t="str">
        <f>IFERROR(INDEX('Base Caracterización'!$B$7:$CO$241,MATCH($B21,'Base Caracterización'!$B$7:$B$241,0),MATCH(CONSULTA!I$6,'Base Caracterización'!$B$6:$CO$6,0)),"*")</f>
        <v>*</v>
      </c>
      <c r="J21" s="60" t="str">
        <f>IFERROR(INDEX('Base Caracterización'!$B$7:$CO$241,MATCH($B21,'Base Caracterización'!$B$7:$B$241,0),MATCH(CONSULTA!J$6,'Base Caracterización'!$B$6:$CO$6,0)),"*")</f>
        <v>*</v>
      </c>
      <c r="K21" s="60" t="str">
        <f>IFERROR(INDEX('Base Caracterización'!$B$7:$CO$241,MATCH($B21,'Base Caracterización'!$B$7:$B$241,0),MATCH(CONSULTA!K$6,'Base Caracterización'!$B$6:$CO$6,0)),"*")</f>
        <v>*</v>
      </c>
      <c r="L21" s="60" t="str">
        <f>IFERROR(INDEX('Base Caracterización'!$B$7:$CO$241,MATCH($B21,'Base Caracterización'!$B$7:$B$241,0),MATCH(CONSULTA!L$6,'Base Caracterización'!$B$6:$CO$6,0)),"*")</f>
        <v>*</v>
      </c>
      <c r="M21" s="60" t="str">
        <f>IFERROR(INDEX('Base Caracterización'!$B$7:$CO$241,MATCH($B21,'Base Caracterización'!$B$7:$B$241,0),MATCH(CONSULTA!M$6,'Base Caracterización'!$B$6:$CO$6,0)),"*")</f>
        <v>*</v>
      </c>
      <c r="N21" s="60" t="str">
        <f>IFERROR(INDEX('Base Caracterización'!$B$7:$CO$241,MATCH($B21,'Base Caracterización'!$B$7:$B$241,0),MATCH(CONSULTA!N$6,'Base Caracterización'!$B$6:$CO$6,0)),"*")</f>
        <v>*</v>
      </c>
      <c r="O21" s="60" t="str">
        <f>IFERROR(INDEX('Base Caracterización'!$B$7:$CO$241,MATCH($B21,'Base Caracterización'!$B$7:$B$241,0),MATCH(CONSULTA!O$6,'Base Caracterización'!$B$6:$CO$6,0)),"*")</f>
        <v>*</v>
      </c>
      <c r="P21" s="60" t="str">
        <f>IFERROR(INDEX('Base Caracterización'!$B$7:$CO$241,MATCH($B21,'Base Caracterización'!$B$7:$B$241,0),MATCH(CONSULTA!P$6,'Base Caracterización'!$B$6:$CO$6,0)),"*")</f>
        <v>*</v>
      </c>
      <c r="Q21" s="60" t="str">
        <f>IFERROR(INDEX('Base Caracterización'!$B$7:$CO$241,MATCH($B21,'Base Caracterización'!$B$7:$B$241,0),MATCH(CONSULTA!Q$6,'Base Caracterización'!$B$6:$CO$6,0)),"*")</f>
        <v>*</v>
      </c>
      <c r="R21" s="60" t="str">
        <f>IFERROR(INDEX('Base Caracterización'!$B$7:$CO$241,MATCH($B21,'Base Caracterización'!$B$7:$B$241,0),MATCH(CONSULTA!R$6,'Base Caracterización'!$B$6:$CO$6,0)),"*")</f>
        <v>*</v>
      </c>
      <c r="S21" s="60" t="str">
        <f>IFERROR(INDEX('Base Caracterización'!$B$7:$CO$241,MATCH($B21,'Base Caracterización'!$B$7:$B$241,0),MATCH(CONSULTA!S$6,'Base Caracterización'!$B$6:$CO$6,0)),"*")</f>
        <v>*</v>
      </c>
      <c r="T21" s="60" t="str">
        <f>IFERROR(INDEX('Base Caracterización'!$B$7:$CO$241,MATCH($B21,'Base Caracterización'!$B$7:$B$241,0),MATCH(CONSULTA!T$6,'Base Caracterización'!$B$6:$CO$6,0)),"*")</f>
        <v>*</v>
      </c>
      <c r="U21" s="60" t="str">
        <f>IFERROR(INDEX('Base Caracterización'!$B$7:$CO$241,MATCH($B21,'Base Caracterización'!$B$7:$B$241,0),MATCH(CONSULTA!U$6,'Base Caracterización'!$B$6:$CO$6,0)),"*")</f>
        <v>*</v>
      </c>
      <c r="V21" s="60" t="str">
        <f>IFERROR(INDEX('Base Caracterización'!$B$7:$CO$241,MATCH($B21,'Base Caracterización'!$B$7:$B$241,0),MATCH(CONSULTA!V$6,'Base Caracterización'!$B$6:$CO$6,0)),"*")</f>
        <v>*</v>
      </c>
    </row>
    <row r="22" spans="1:22" x14ac:dyDescent="0.25">
      <c r="A22" s="150">
        <v>16</v>
      </c>
      <c r="B22" s="56"/>
      <c r="C22" s="60" t="str">
        <f>IFERROR(INDEX('Base Caracterización'!$B$7:$CO$241,MATCH($B22,'Base Caracterización'!$B$7:$B$241,0),MATCH(CONSULTA!C$6,'Base Caracterización'!$B$6:$CO$6,0)),"*")</f>
        <v>*</v>
      </c>
      <c r="D22" s="60" t="str">
        <f>IFERROR(INDEX('Base Caracterización'!$B$7:$CO$241,MATCH($B22,'Base Caracterización'!$B$7:$B$241,0),MATCH(CONSULTA!D$6,'Base Caracterización'!$B$6:$CO$6,0)),"*")</f>
        <v>*</v>
      </c>
      <c r="E22" s="60" t="str">
        <f>IFERROR(INDEX('Base Caracterización'!$B$7:$CO$241,MATCH($B22,'Base Caracterización'!$B$7:$B$241,0),MATCH(CONSULTA!E$6,'Base Caracterización'!$B$6:$CO$6,0)),"*")</f>
        <v>*</v>
      </c>
      <c r="F22" s="60" t="str">
        <f>IFERROR(INDEX('Base Caracterización'!$B$7:$CO$241,MATCH($B22,'Base Caracterización'!$B$7:$B$241,0),MATCH(CONSULTA!F$6,'Base Caracterización'!$B$6:$CO$6,0)),"*")</f>
        <v>*</v>
      </c>
      <c r="G22" s="60" t="str">
        <f>IFERROR(INDEX('Base Caracterización'!$B$7:$CO$241,MATCH($B22,'Base Caracterización'!$B$7:$B$241,0),MATCH(CONSULTA!G$6,'Base Caracterización'!$B$6:$CO$6,0)),"*")</f>
        <v>*</v>
      </c>
      <c r="H22" s="60" t="str">
        <f>IFERROR(INDEX('Base Caracterización'!$B$7:$CO$241,MATCH($B22,'Base Caracterización'!$B$7:$B$241,0),MATCH(CONSULTA!H$6,'Base Caracterización'!$B$6:$CO$6,0)),"*")</f>
        <v>*</v>
      </c>
      <c r="I22" s="60" t="str">
        <f>IFERROR(INDEX('Base Caracterización'!$B$7:$CO$241,MATCH($B22,'Base Caracterización'!$B$7:$B$241,0),MATCH(CONSULTA!I$6,'Base Caracterización'!$B$6:$CO$6,0)),"*")</f>
        <v>*</v>
      </c>
      <c r="J22" s="60" t="str">
        <f>IFERROR(INDEX('Base Caracterización'!$B$7:$CO$241,MATCH($B22,'Base Caracterización'!$B$7:$B$241,0),MATCH(CONSULTA!J$6,'Base Caracterización'!$B$6:$CO$6,0)),"*")</f>
        <v>*</v>
      </c>
      <c r="K22" s="60" t="str">
        <f>IFERROR(INDEX('Base Caracterización'!$B$7:$CO$241,MATCH($B22,'Base Caracterización'!$B$7:$B$241,0),MATCH(CONSULTA!K$6,'Base Caracterización'!$B$6:$CO$6,0)),"*")</f>
        <v>*</v>
      </c>
      <c r="L22" s="60" t="str">
        <f>IFERROR(INDEX('Base Caracterización'!$B$7:$CO$241,MATCH($B22,'Base Caracterización'!$B$7:$B$241,0),MATCH(CONSULTA!L$6,'Base Caracterización'!$B$6:$CO$6,0)),"*")</f>
        <v>*</v>
      </c>
      <c r="M22" s="60" t="str">
        <f>IFERROR(INDEX('Base Caracterización'!$B$7:$CO$241,MATCH($B22,'Base Caracterización'!$B$7:$B$241,0),MATCH(CONSULTA!M$6,'Base Caracterización'!$B$6:$CO$6,0)),"*")</f>
        <v>*</v>
      </c>
      <c r="N22" s="60" t="str">
        <f>IFERROR(INDEX('Base Caracterización'!$B$7:$CO$241,MATCH($B22,'Base Caracterización'!$B$7:$B$241,0),MATCH(CONSULTA!N$6,'Base Caracterización'!$B$6:$CO$6,0)),"*")</f>
        <v>*</v>
      </c>
      <c r="O22" s="60" t="str">
        <f>IFERROR(INDEX('Base Caracterización'!$B$7:$CO$241,MATCH($B22,'Base Caracterización'!$B$7:$B$241,0),MATCH(CONSULTA!O$6,'Base Caracterización'!$B$6:$CO$6,0)),"*")</f>
        <v>*</v>
      </c>
      <c r="P22" s="60" t="str">
        <f>IFERROR(INDEX('Base Caracterización'!$B$7:$CO$241,MATCH($B22,'Base Caracterización'!$B$7:$B$241,0),MATCH(CONSULTA!P$6,'Base Caracterización'!$B$6:$CO$6,0)),"*")</f>
        <v>*</v>
      </c>
      <c r="Q22" s="60" t="str">
        <f>IFERROR(INDEX('Base Caracterización'!$B$7:$CO$241,MATCH($B22,'Base Caracterización'!$B$7:$B$241,0),MATCH(CONSULTA!Q$6,'Base Caracterización'!$B$6:$CO$6,0)),"*")</f>
        <v>*</v>
      </c>
      <c r="R22" s="60" t="str">
        <f>IFERROR(INDEX('Base Caracterización'!$B$7:$CO$241,MATCH($B22,'Base Caracterización'!$B$7:$B$241,0),MATCH(CONSULTA!R$6,'Base Caracterización'!$B$6:$CO$6,0)),"*")</f>
        <v>*</v>
      </c>
      <c r="S22" s="60" t="str">
        <f>IFERROR(INDEX('Base Caracterización'!$B$7:$CO$241,MATCH($B22,'Base Caracterización'!$B$7:$B$241,0),MATCH(CONSULTA!S$6,'Base Caracterización'!$B$6:$CO$6,0)),"*")</f>
        <v>*</v>
      </c>
      <c r="T22" s="60" t="str">
        <f>IFERROR(INDEX('Base Caracterización'!$B$7:$CO$241,MATCH($B22,'Base Caracterización'!$B$7:$B$241,0),MATCH(CONSULTA!T$6,'Base Caracterización'!$B$6:$CO$6,0)),"*")</f>
        <v>*</v>
      </c>
      <c r="U22" s="60" t="str">
        <f>IFERROR(INDEX('Base Caracterización'!$B$7:$CO$241,MATCH($B22,'Base Caracterización'!$B$7:$B$241,0),MATCH(CONSULTA!U$6,'Base Caracterización'!$B$6:$CO$6,0)),"*")</f>
        <v>*</v>
      </c>
      <c r="V22" s="60" t="str">
        <f>IFERROR(INDEX('Base Caracterización'!$B$7:$CO$241,MATCH($B22,'Base Caracterización'!$B$7:$B$241,0),MATCH(CONSULTA!V$6,'Base Caracterización'!$B$6:$CO$6,0)),"*")</f>
        <v>*</v>
      </c>
    </row>
    <row r="23" spans="1:22" x14ac:dyDescent="0.25">
      <c r="A23" s="150">
        <v>17</v>
      </c>
      <c r="B23" s="56"/>
      <c r="C23" s="60" t="str">
        <f>IFERROR(INDEX('Base Caracterización'!$B$7:$CO$241,MATCH($B23,'Base Caracterización'!$B$7:$B$241,0),MATCH(CONSULTA!C$6,'Base Caracterización'!$B$6:$CO$6,0)),"*")</f>
        <v>*</v>
      </c>
      <c r="D23" s="60" t="str">
        <f>IFERROR(INDEX('Base Caracterización'!$B$7:$CO$241,MATCH($B23,'Base Caracterización'!$B$7:$B$241,0),MATCH(CONSULTA!D$6,'Base Caracterización'!$B$6:$CO$6,0)),"*")</f>
        <v>*</v>
      </c>
      <c r="E23" s="60" t="str">
        <f>IFERROR(INDEX('Base Caracterización'!$B$7:$CO$241,MATCH($B23,'Base Caracterización'!$B$7:$B$241,0),MATCH(CONSULTA!E$6,'Base Caracterización'!$B$6:$CO$6,0)),"*")</f>
        <v>*</v>
      </c>
      <c r="F23" s="60" t="str">
        <f>IFERROR(INDEX('Base Caracterización'!$B$7:$CO$241,MATCH($B23,'Base Caracterización'!$B$7:$B$241,0),MATCH(CONSULTA!F$6,'Base Caracterización'!$B$6:$CO$6,0)),"*")</f>
        <v>*</v>
      </c>
      <c r="G23" s="60" t="str">
        <f>IFERROR(INDEX('Base Caracterización'!$B$7:$CO$241,MATCH($B23,'Base Caracterización'!$B$7:$B$241,0),MATCH(CONSULTA!G$6,'Base Caracterización'!$B$6:$CO$6,0)),"*")</f>
        <v>*</v>
      </c>
      <c r="H23" s="60" t="str">
        <f>IFERROR(INDEX('Base Caracterización'!$B$7:$CO$241,MATCH($B23,'Base Caracterización'!$B$7:$B$241,0),MATCH(CONSULTA!H$6,'Base Caracterización'!$B$6:$CO$6,0)),"*")</f>
        <v>*</v>
      </c>
      <c r="I23" s="60" t="str">
        <f>IFERROR(INDEX('Base Caracterización'!$B$7:$CO$241,MATCH($B23,'Base Caracterización'!$B$7:$B$241,0),MATCH(CONSULTA!I$6,'Base Caracterización'!$B$6:$CO$6,0)),"*")</f>
        <v>*</v>
      </c>
      <c r="J23" s="60" t="str">
        <f>IFERROR(INDEX('Base Caracterización'!$B$7:$CO$241,MATCH($B23,'Base Caracterización'!$B$7:$B$241,0),MATCH(CONSULTA!J$6,'Base Caracterización'!$B$6:$CO$6,0)),"*")</f>
        <v>*</v>
      </c>
      <c r="K23" s="60" t="str">
        <f>IFERROR(INDEX('Base Caracterización'!$B$7:$CO$241,MATCH($B23,'Base Caracterización'!$B$7:$B$241,0),MATCH(CONSULTA!K$6,'Base Caracterización'!$B$6:$CO$6,0)),"*")</f>
        <v>*</v>
      </c>
      <c r="L23" s="60" t="str">
        <f>IFERROR(INDEX('Base Caracterización'!$B$7:$CO$241,MATCH($B23,'Base Caracterización'!$B$7:$B$241,0),MATCH(CONSULTA!L$6,'Base Caracterización'!$B$6:$CO$6,0)),"*")</f>
        <v>*</v>
      </c>
      <c r="M23" s="60" t="str">
        <f>IFERROR(INDEX('Base Caracterización'!$B$7:$CO$241,MATCH($B23,'Base Caracterización'!$B$7:$B$241,0),MATCH(CONSULTA!M$6,'Base Caracterización'!$B$6:$CO$6,0)),"*")</f>
        <v>*</v>
      </c>
      <c r="N23" s="60" t="str">
        <f>IFERROR(INDEX('Base Caracterización'!$B$7:$CO$241,MATCH($B23,'Base Caracterización'!$B$7:$B$241,0),MATCH(CONSULTA!N$6,'Base Caracterización'!$B$6:$CO$6,0)),"*")</f>
        <v>*</v>
      </c>
      <c r="O23" s="60" t="str">
        <f>IFERROR(INDEX('Base Caracterización'!$B$7:$CO$241,MATCH($B23,'Base Caracterización'!$B$7:$B$241,0),MATCH(CONSULTA!O$6,'Base Caracterización'!$B$6:$CO$6,0)),"*")</f>
        <v>*</v>
      </c>
      <c r="P23" s="60" t="str">
        <f>IFERROR(INDEX('Base Caracterización'!$B$7:$CO$241,MATCH($B23,'Base Caracterización'!$B$7:$B$241,0),MATCH(CONSULTA!P$6,'Base Caracterización'!$B$6:$CO$6,0)),"*")</f>
        <v>*</v>
      </c>
      <c r="Q23" s="60" t="str">
        <f>IFERROR(INDEX('Base Caracterización'!$B$7:$CO$241,MATCH($B23,'Base Caracterización'!$B$7:$B$241,0),MATCH(CONSULTA!Q$6,'Base Caracterización'!$B$6:$CO$6,0)),"*")</f>
        <v>*</v>
      </c>
      <c r="R23" s="60" t="str">
        <f>IFERROR(INDEX('Base Caracterización'!$B$7:$CO$241,MATCH($B23,'Base Caracterización'!$B$7:$B$241,0),MATCH(CONSULTA!R$6,'Base Caracterización'!$B$6:$CO$6,0)),"*")</f>
        <v>*</v>
      </c>
      <c r="S23" s="60" t="str">
        <f>IFERROR(INDEX('Base Caracterización'!$B$7:$CO$241,MATCH($B23,'Base Caracterización'!$B$7:$B$241,0),MATCH(CONSULTA!S$6,'Base Caracterización'!$B$6:$CO$6,0)),"*")</f>
        <v>*</v>
      </c>
      <c r="T23" s="60" t="str">
        <f>IFERROR(INDEX('Base Caracterización'!$B$7:$CO$241,MATCH($B23,'Base Caracterización'!$B$7:$B$241,0),MATCH(CONSULTA!T$6,'Base Caracterización'!$B$6:$CO$6,0)),"*")</f>
        <v>*</v>
      </c>
      <c r="U23" s="60" t="str">
        <f>IFERROR(INDEX('Base Caracterización'!$B$7:$CO$241,MATCH($B23,'Base Caracterización'!$B$7:$B$241,0),MATCH(CONSULTA!U$6,'Base Caracterización'!$B$6:$CO$6,0)),"*")</f>
        <v>*</v>
      </c>
      <c r="V23" s="60" t="str">
        <f>IFERROR(INDEX('Base Caracterización'!$B$7:$CO$241,MATCH($B23,'Base Caracterización'!$B$7:$B$241,0),MATCH(CONSULTA!V$6,'Base Caracterización'!$B$6:$CO$6,0)),"*")</f>
        <v>*</v>
      </c>
    </row>
    <row r="24" spans="1:22" x14ac:dyDescent="0.25">
      <c r="A24" s="150">
        <v>18</v>
      </c>
      <c r="B24" s="56"/>
      <c r="C24" s="60" t="str">
        <f>IFERROR(INDEX('Base Caracterización'!$B$7:$CO$241,MATCH($B24,'Base Caracterización'!$B$7:$B$241,0),MATCH(CONSULTA!C$6,'Base Caracterización'!$B$6:$CO$6,0)),"*")</f>
        <v>*</v>
      </c>
      <c r="D24" s="60" t="str">
        <f>IFERROR(INDEX('Base Caracterización'!$B$7:$CO$241,MATCH($B24,'Base Caracterización'!$B$7:$B$241,0),MATCH(CONSULTA!D$6,'Base Caracterización'!$B$6:$CO$6,0)),"*")</f>
        <v>*</v>
      </c>
      <c r="E24" s="60" t="str">
        <f>IFERROR(INDEX('Base Caracterización'!$B$7:$CO$241,MATCH($B24,'Base Caracterización'!$B$7:$B$241,0),MATCH(CONSULTA!E$6,'Base Caracterización'!$B$6:$CO$6,0)),"*")</f>
        <v>*</v>
      </c>
      <c r="F24" s="60" t="str">
        <f>IFERROR(INDEX('Base Caracterización'!$B$7:$CO$241,MATCH($B24,'Base Caracterización'!$B$7:$B$241,0),MATCH(CONSULTA!F$6,'Base Caracterización'!$B$6:$CO$6,0)),"*")</f>
        <v>*</v>
      </c>
      <c r="G24" s="60" t="str">
        <f>IFERROR(INDEX('Base Caracterización'!$B$7:$CO$241,MATCH($B24,'Base Caracterización'!$B$7:$B$241,0),MATCH(CONSULTA!G$6,'Base Caracterización'!$B$6:$CO$6,0)),"*")</f>
        <v>*</v>
      </c>
      <c r="H24" s="60" t="str">
        <f>IFERROR(INDEX('Base Caracterización'!$B$7:$CO$241,MATCH($B24,'Base Caracterización'!$B$7:$B$241,0),MATCH(CONSULTA!H$6,'Base Caracterización'!$B$6:$CO$6,0)),"*")</f>
        <v>*</v>
      </c>
      <c r="I24" s="60" t="str">
        <f>IFERROR(INDEX('Base Caracterización'!$B$7:$CO$241,MATCH($B24,'Base Caracterización'!$B$7:$B$241,0),MATCH(CONSULTA!I$6,'Base Caracterización'!$B$6:$CO$6,0)),"*")</f>
        <v>*</v>
      </c>
      <c r="J24" s="60" t="str">
        <f>IFERROR(INDEX('Base Caracterización'!$B$7:$CO$241,MATCH($B24,'Base Caracterización'!$B$7:$B$241,0),MATCH(CONSULTA!J$6,'Base Caracterización'!$B$6:$CO$6,0)),"*")</f>
        <v>*</v>
      </c>
      <c r="K24" s="60" t="str">
        <f>IFERROR(INDEX('Base Caracterización'!$B$7:$CO$241,MATCH($B24,'Base Caracterización'!$B$7:$B$241,0),MATCH(CONSULTA!K$6,'Base Caracterización'!$B$6:$CO$6,0)),"*")</f>
        <v>*</v>
      </c>
      <c r="L24" s="60" t="str">
        <f>IFERROR(INDEX('Base Caracterización'!$B$7:$CO$241,MATCH($B24,'Base Caracterización'!$B$7:$B$241,0),MATCH(CONSULTA!L$6,'Base Caracterización'!$B$6:$CO$6,0)),"*")</f>
        <v>*</v>
      </c>
      <c r="M24" s="60" t="str">
        <f>IFERROR(INDEX('Base Caracterización'!$B$7:$CO$241,MATCH($B24,'Base Caracterización'!$B$7:$B$241,0),MATCH(CONSULTA!M$6,'Base Caracterización'!$B$6:$CO$6,0)),"*")</f>
        <v>*</v>
      </c>
      <c r="N24" s="60" t="str">
        <f>IFERROR(INDEX('Base Caracterización'!$B$7:$CO$241,MATCH($B24,'Base Caracterización'!$B$7:$B$241,0),MATCH(CONSULTA!N$6,'Base Caracterización'!$B$6:$CO$6,0)),"*")</f>
        <v>*</v>
      </c>
      <c r="O24" s="60" t="str">
        <f>IFERROR(INDEX('Base Caracterización'!$B$7:$CO$241,MATCH($B24,'Base Caracterización'!$B$7:$B$241,0),MATCH(CONSULTA!O$6,'Base Caracterización'!$B$6:$CO$6,0)),"*")</f>
        <v>*</v>
      </c>
      <c r="P24" s="60" t="str">
        <f>IFERROR(INDEX('Base Caracterización'!$B$7:$CO$241,MATCH($B24,'Base Caracterización'!$B$7:$B$241,0),MATCH(CONSULTA!P$6,'Base Caracterización'!$B$6:$CO$6,0)),"*")</f>
        <v>*</v>
      </c>
      <c r="Q24" s="60" t="str">
        <f>IFERROR(INDEX('Base Caracterización'!$B$7:$CO$241,MATCH($B24,'Base Caracterización'!$B$7:$B$241,0),MATCH(CONSULTA!Q$6,'Base Caracterización'!$B$6:$CO$6,0)),"*")</f>
        <v>*</v>
      </c>
      <c r="R24" s="60" t="str">
        <f>IFERROR(INDEX('Base Caracterización'!$B$7:$CO$241,MATCH($B24,'Base Caracterización'!$B$7:$B$241,0),MATCH(CONSULTA!R$6,'Base Caracterización'!$B$6:$CO$6,0)),"*")</f>
        <v>*</v>
      </c>
      <c r="S24" s="60" t="str">
        <f>IFERROR(INDEX('Base Caracterización'!$B$7:$CO$241,MATCH($B24,'Base Caracterización'!$B$7:$B$241,0),MATCH(CONSULTA!S$6,'Base Caracterización'!$B$6:$CO$6,0)),"*")</f>
        <v>*</v>
      </c>
      <c r="T24" s="60" t="str">
        <f>IFERROR(INDEX('Base Caracterización'!$B$7:$CO$241,MATCH($B24,'Base Caracterización'!$B$7:$B$241,0),MATCH(CONSULTA!T$6,'Base Caracterización'!$B$6:$CO$6,0)),"*")</f>
        <v>*</v>
      </c>
      <c r="U24" s="60" t="str">
        <f>IFERROR(INDEX('Base Caracterización'!$B$7:$CO$241,MATCH($B24,'Base Caracterización'!$B$7:$B$241,0),MATCH(CONSULTA!U$6,'Base Caracterización'!$B$6:$CO$6,0)),"*")</f>
        <v>*</v>
      </c>
      <c r="V24" s="60" t="str">
        <f>IFERROR(INDEX('Base Caracterización'!$B$7:$CO$241,MATCH($B24,'Base Caracterización'!$B$7:$B$241,0),MATCH(CONSULTA!V$6,'Base Caracterización'!$B$6:$CO$6,0)),"*")</f>
        <v>*</v>
      </c>
    </row>
    <row r="25" spans="1:22" x14ac:dyDescent="0.25">
      <c r="A25" s="150">
        <v>19</v>
      </c>
      <c r="B25" s="56"/>
      <c r="C25" s="60" t="str">
        <f>IFERROR(INDEX('Base Caracterización'!$B$7:$CO$241,MATCH($B25,'Base Caracterización'!$B$7:$B$241,0),MATCH(CONSULTA!C$6,'Base Caracterización'!$B$6:$CO$6,0)),"*")</f>
        <v>*</v>
      </c>
      <c r="D25" s="60" t="str">
        <f>IFERROR(INDEX('Base Caracterización'!$B$7:$CO$241,MATCH($B25,'Base Caracterización'!$B$7:$B$241,0),MATCH(CONSULTA!D$6,'Base Caracterización'!$B$6:$CO$6,0)),"*")</f>
        <v>*</v>
      </c>
      <c r="E25" s="60" t="str">
        <f>IFERROR(INDEX('Base Caracterización'!$B$7:$CO$241,MATCH($B25,'Base Caracterización'!$B$7:$B$241,0),MATCH(CONSULTA!E$6,'Base Caracterización'!$B$6:$CO$6,0)),"*")</f>
        <v>*</v>
      </c>
      <c r="F25" s="60" t="str">
        <f>IFERROR(INDEX('Base Caracterización'!$B$7:$CO$241,MATCH($B25,'Base Caracterización'!$B$7:$B$241,0),MATCH(CONSULTA!F$6,'Base Caracterización'!$B$6:$CO$6,0)),"*")</f>
        <v>*</v>
      </c>
      <c r="G25" s="60" t="str">
        <f>IFERROR(INDEX('Base Caracterización'!$B$7:$CO$241,MATCH($B25,'Base Caracterización'!$B$7:$B$241,0),MATCH(CONSULTA!G$6,'Base Caracterización'!$B$6:$CO$6,0)),"*")</f>
        <v>*</v>
      </c>
      <c r="H25" s="60" t="str">
        <f>IFERROR(INDEX('Base Caracterización'!$B$7:$CO$241,MATCH($B25,'Base Caracterización'!$B$7:$B$241,0),MATCH(CONSULTA!H$6,'Base Caracterización'!$B$6:$CO$6,0)),"*")</f>
        <v>*</v>
      </c>
      <c r="I25" s="60" t="str">
        <f>IFERROR(INDEX('Base Caracterización'!$B$7:$CO$241,MATCH($B25,'Base Caracterización'!$B$7:$B$241,0),MATCH(CONSULTA!I$6,'Base Caracterización'!$B$6:$CO$6,0)),"*")</f>
        <v>*</v>
      </c>
      <c r="J25" s="60" t="str">
        <f>IFERROR(INDEX('Base Caracterización'!$B$7:$CO$241,MATCH($B25,'Base Caracterización'!$B$7:$B$241,0),MATCH(CONSULTA!J$6,'Base Caracterización'!$B$6:$CO$6,0)),"*")</f>
        <v>*</v>
      </c>
      <c r="K25" s="60" t="str">
        <f>IFERROR(INDEX('Base Caracterización'!$B$7:$CO$241,MATCH($B25,'Base Caracterización'!$B$7:$B$241,0),MATCH(CONSULTA!K$6,'Base Caracterización'!$B$6:$CO$6,0)),"*")</f>
        <v>*</v>
      </c>
      <c r="L25" s="60" t="str">
        <f>IFERROR(INDEX('Base Caracterización'!$B$7:$CO$241,MATCH($B25,'Base Caracterización'!$B$7:$B$241,0),MATCH(CONSULTA!L$6,'Base Caracterización'!$B$6:$CO$6,0)),"*")</f>
        <v>*</v>
      </c>
      <c r="M25" s="60" t="str">
        <f>IFERROR(INDEX('Base Caracterización'!$B$7:$CO$241,MATCH($B25,'Base Caracterización'!$B$7:$B$241,0),MATCH(CONSULTA!M$6,'Base Caracterización'!$B$6:$CO$6,0)),"*")</f>
        <v>*</v>
      </c>
      <c r="N25" s="60" t="str">
        <f>IFERROR(INDEX('Base Caracterización'!$B$7:$CO$241,MATCH($B25,'Base Caracterización'!$B$7:$B$241,0),MATCH(CONSULTA!N$6,'Base Caracterización'!$B$6:$CO$6,0)),"*")</f>
        <v>*</v>
      </c>
      <c r="O25" s="60" t="str">
        <f>IFERROR(INDEX('Base Caracterización'!$B$7:$CO$241,MATCH($B25,'Base Caracterización'!$B$7:$B$241,0),MATCH(CONSULTA!O$6,'Base Caracterización'!$B$6:$CO$6,0)),"*")</f>
        <v>*</v>
      </c>
      <c r="P25" s="60" t="str">
        <f>IFERROR(INDEX('Base Caracterización'!$B$7:$CO$241,MATCH($B25,'Base Caracterización'!$B$7:$B$241,0),MATCH(CONSULTA!P$6,'Base Caracterización'!$B$6:$CO$6,0)),"*")</f>
        <v>*</v>
      </c>
      <c r="Q25" s="60" t="str">
        <f>IFERROR(INDEX('Base Caracterización'!$B$7:$CO$241,MATCH($B25,'Base Caracterización'!$B$7:$B$241,0),MATCH(CONSULTA!Q$6,'Base Caracterización'!$B$6:$CO$6,0)),"*")</f>
        <v>*</v>
      </c>
      <c r="R25" s="60" t="str">
        <f>IFERROR(INDEX('Base Caracterización'!$B$7:$CO$241,MATCH($B25,'Base Caracterización'!$B$7:$B$241,0),MATCH(CONSULTA!R$6,'Base Caracterización'!$B$6:$CO$6,0)),"*")</f>
        <v>*</v>
      </c>
      <c r="S25" s="60" t="str">
        <f>IFERROR(INDEX('Base Caracterización'!$B$7:$CO$241,MATCH($B25,'Base Caracterización'!$B$7:$B$241,0),MATCH(CONSULTA!S$6,'Base Caracterización'!$B$6:$CO$6,0)),"*")</f>
        <v>*</v>
      </c>
      <c r="T25" s="60" t="str">
        <f>IFERROR(INDEX('Base Caracterización'!$B$7:$CO$241,MATCH($B25,'Base Caracterización'!$B$7:$B$241,0),MATCH(CONSULTA!T$6,'Base Caracterización'!$B$6:$CO$6,0)),"*")</f>
        <v>*</v>
      </c>
      <c r="U25" s="60" t="str">
        <f>IFERROR(INDEX('Base Caracterización'!$B$7:$CO$241,MATCH($B25,'Base Caracterización'!$B$7:$B$241,0),MATCH(CONSULTA!U$6,'Base Caracterización'!$B$6:$CO$6,0)),"*")</f>
        <v>*</v>
      </c>
      <c r="V25" s="60" t="str">
        <f>IFERROR(INDEX('Base Caracterización'!$B$7:$CO$241,MATCH($B25,'Base Caracterización'!$B$7:$B$241,0),MATCH(CONSULTA!V$6,'Base Caracterización'!$B$6:$CO$6,0)),"*")</f>
        <v>*</v>
      </c>
    </row>
    <row r="26" spans="1:22" x14ac:dyDescent="0.25">
      <c r="A26" s="150">
        <v>20</v>
      </c>
      <c r="B26" s="56"/>
      <c r="C26" s="60" t="str">
        <f>IFERROR(INDEX('Base Caracterización'!$B$7:$CO$241,MATCH($B26,'Base Caracterización'!$B$7:$B$241,0),MATCH(CONSULTA!C$6,'Base Caracterización'!$B$6:$CO$6,0)),"*")</f>
        <v>*</v>
      </c>
      <c r="D26" s="60" t="str">
        <f>IFERROR(INDEX('Base Caracterización'!$B$7:$CO$241,MATCH($B26,'Base Caracterización'!$B$7:$B$241,0),MATCH(CONSULTA!D$6,'Base Caracterización'!$B$6:$CO$6,0)),"*")</f>
        <v>*</v>
      </c>
      <c r="E26" s="60" t="str">
        <f>IFERROR(INDEX('Base Caracterización'!$B$7:$CO$241,MATCH($B26,'Base Caracterización'!$B$7:$B$241,0),MATCH(CONSULTA!E$6,'Base Caracterización'!$B$6:$CO$6,0)),"*")</f>
        <v>*</v>
      </c>
      <c r="F26" s="60" t="str">
        <f>IFERROR(INDEX('Base Caracterización'!$B$7:$CO$241,MATCH($B26,'Base Caracterización'!$B$7:$B$241,0),MATCH(CONSULTA!F$6,'Base Caracterización'!$B$6:$CO$6,0)),"*")</f>
        <v>*</v>
      </c>
      <c r="G26" s="60" t="str">
        <f>IFERROR(INDEX('Base Caracterización'!$B$7:$CO$241,MATCH($B26,'Base Caracterización'!$B$7:$B$241,0),MATCH(CONSULTA!G$6,'Base Caracterización'!$B$6:$CO$6,0)),"*")</f>
        <v>*</v>
      </c>
      <c r="H26" s="60" t="str">
        <f>IFERROR(INDEX('Base Caracterización'!$B$7:$CO$241,MATCH($B26,'Base Caracterización'!$B$7:$B$241,0),MATCH(CONSULTA!H$6,'Base Caracterización'!$B$6:$CO$6,0)),"*")</f>
        <v>*</v>
      </c>
      <c r="I26" s="60" t="str">
        <f>IFERROR(INDEX('Base Caracterización'!$B$7:$CO$241,MATCH($B26,'Base Caracterización'!$B$7:$B$241,0),MATCH(CONSULTA!I$6,'Base Caracterización'!$B$6:$CO$6,0)),"*")</f>
        <v>*</v>
      </c>
      <c r="J26" s="60" t="str">
        <f>IFERROR(INDEX('Base Caracterización'!$B$7:$CO$241,MATCH($B26,'Base Caracterización'!$B$7:$B$241,0),MATCH(CONSULTA!J$6,'Base Caracterización'!$B$6:$CO$6,0)),"*")</f>
        <v>*</v>
      </c>
      <c r="K26" s="60" t="str">
        <f>IFERROR(INDEX('Base Caracterización'!$B$7:$CO$241,MATCH($B26,'Base Caracterización'!$B$7:$B$241,0),MATCH(CONSULTA!K$6,'Base Caracterización'!$B$6:$CO$6,0)),"*")</f>
        <v>*</v>
      </c>
      <c r="L26" s="60" t="str">
        <f>IFERROR(INDEX('Base Caracterización'!$B$7:$CO$241,MATCH($B26,'Base Caracterización'!$B$7:$B$241,0),MATCH(CONSULTA!L$6,'Base Caracterización'!$B$6:$CO$6,0)),"*")</f>
        <v>*</v>
      </c>
      <c r="M26" s="60" t="str">
        <f>IFERROR(INDEX('Base Caracterización'!$B$7:$CO$241,MATCH($B26,'Base Caracterización'!$B$7:$B$241,0),MATCH(CONSULTA!M$6,'Base Caracterización'!$B$6:$CO$6,0)),"*")</f>
        <v>*</v>
      </c>
      <c r="N26" s="60" t="str">
        <f>IFERROR(INDEX('Base Caracterización'!$B$7:$CO$241,MATCH($B26,'Base Caracterización'!$B$7:$B$241,0),MATCH(CONSULTA!N$6,'Base Caracterización'!$B$6:$CO$6,0)),"*")</f>
        <v>*</v>
      </c>
      <c r="O26" s="60" t="str">
        <f>IFERROR(INDEX('Base Caracterización'!$B$7:$CO$241,MATCH($B26,'Base Caracterización'!$B$7:$B$241,0),MATCH(CONSULTA!O$6,'Base Caracterización'!$B$6:$CO$6,0)),"*")</f>
        <v>*</v>
      </c>
      <c r="P26" s="60" t="str">
        <f>IFERROR(INDEX('Base Caracterización'!$B$7:$CO$241,MATCH($B26,'Base Caracterización'!$B$7:$B$241,0),MATCH(CONSULTA!P$6,'Base Caracterización'!$B$6:$CO$6,0)),"*")</f>
        <v>*</v>
      </c>
      <c r="Q26" s="60" t="str">
        <f>IFERROR(INDEX('Base Caracterización'!$B$7:$CO$241,MATCH($B26,'Base Caracterización'!$B$7:$B$241,0),MATCH(CONSULTA!Q$6,'Base Caracterización'!$B$6:$CO$6,0)),"*")</f>
        <v>*</v>
      </c>
      <c r="R26" s="60" t="str">
        <f>IFERROR(INDEX('Base Caracterización'!$B$7:$CO$241,MATCH($B26,'Base Caracterización'!$B$7:$B$241,0),MATCH(CONSULTA!R$6,'Base Caracterización'!$B$6:$CO$6,0)),"*")</f>
        <v>*</v>
      </c>
      <c r="S26" s="60" t="str">
        <f>IFERROR(INDEX('Base Caracterización'!$B$7:$CO$241,MATCH($B26,'Base Caracterización'!$B$7:$B$241,0),MATCH(CONSULTA!S$6,'Base Caracterización'!$B$6:$CO$6,0)),"*")</f>
        <v>*</v>
      </c>
      <c r="T26" s="60" t="str">
        <f>IFERROR(INDEX('Base Caracterización'!$B$7:$CO$241,MATCH($B26,'Base Caracterización'!$B$7:$B$241,0),MATCH(CONSULTA!T$6,'Base Caracterización'!$B$6:$CO$6,0)),"*")</f>
        <v>*</v>
      </c>
      <c r="U26" s="60" t="str">
        <f>IFERROR(INDEX('Base Caracterización'!$B$7:$CO$241,MATCH($B26,'Base Caracterización'!$B$7:$B$241,0),MATCH(CONSULTA!U$6,'Base Caracterización'!$B$6:$CO$6,0)),"*")</f>
        <v>*</v>
      </c>
      <c r="V26" s="60" t="str">
        <f>IFERROR(INDEX('Base Caracterización'!$B$7:$CO$241,MATCH($B26,'Base Caracterización'!$B$7:$B$241,0),MATCH(CONSULTA!V$6,'Base Caracterización'!$B$6:$CO$6,0)),"*")</f>
        <v>*</v>
      </c>
    </row>
    <row r="27" spans="1:22" x14ac:dyDescent="0.25">
      <c r="A27" s="150">
        <v>21</v>
      </c>
      <c r="B27" s="56"/>
      <c r="C27" s="60" t="str">
        <f>IFERROR(INDEX('Base Caracterización'!$B$7:$CO$241,MATCH($B27,'Base Caracterización'!$B$7:$B$241,0),MATCH(CONSULTA!C$6,'Base Caracterización'!$B$6:$CO$6,0)),"*")</f>
        <v>*</v>
      </c>
      <c r="D27" s="60" t="str">
        <f>IFERROR(INDEX('Base Caracterización'!$B$7:$CO$241,MATCH($B27,'Base Caracterización'!$B$7:$B$241,0),MATCH(CONSULTA!D$6,'Base Caracterización'!$B$6:$CO$6,0)),"*")</f>
        <v>*</v>
      </c>
      <c r="E27" s="60" t="str">
        <f>IFERROR(INDEX('Base Caracterización'!$B$7:$CO$241,MATCH($B27,'Base Caracterización'!$B$7:$B$241,0),MATCH(CONSULTA!E$6,'Base Caracterización'!$B$6:$CO$6,0)),"*")</f>
        <v>*</v>
      </c>
      <c r="F27" s="60" t="str">
        <f>IFERROR(INDEX('Base Caracterización'!$B$7:$CO$241,MATCH($B27,'Base Caracterización'!$B$7:$B$241,0),MATCH(CONSULTA!F$6,'Base Caracterización'!$B$6:$CO$6,0)),"*")</f>
        <v>*</v>
      </c>
      <c r="G27" s="60" t="str">
        <f>IFERROR(INDEX('Base Caracterización'!$B$7:$CO$241,MATCH($B27,'Base Caracterización'!$B$7:$B$241,0),MATCH(CONSULTA!G$6,'Base Caracterización'!$B$6:$CO$6,0)),"*")</f>
        <v>*</v>
      </c>
      <c r="H27" s="60" t="str">
        <f>IFERROR(INDEX('Base Caracterización'!$B$7:$CO$241,MATCH($B27,'Base Caracterización'!$B$7:$B$241,0),MATCH(CONSULTA!H$6,'Base Caracterización'!$B$6:$CO$6,0)),"*")</f>
        <v>*</v>
      </c>
      <c r="I27" s="60" t="str">
        <f>IFERROR(INDEX('Base Caracterización'!$B$7:$CO$241,MATCH($B27,'Base Caracterización'!$B$7:$B$241,0),MATCH(CONSULTA!I$6,'Base Caracterización'!$B$6:$CO$6,0)),"*")</f>
        <v>*</v>
      </c>
      <c r="J27" s="60" t="str">
        <f>IFERROR(INDEX('Base Caracterización'!$B$7:$CO$241,MATCH($B27,'Base Caracterización'!$B$7:$B$241,0),MATCH(CONSULTA!J$6,'Base Caracterización'!$B$6:$CO$6,0)),"*")</f>
        <v>*</v>
      </c>
      <c r="K27" s="60" t="str">
        <f>IFERROR(INDEX('Base Caracterización'!$B$7:$CO$241,MATCH($B27,'Base Caracterización'!$B$7:$B$241,0),MATCH(CONSULTA!K$6,'Base Caracterización'!$B$6:$CO$6,0)),"*")</f>
        <v>*</v>
      </c>
      <c r="L27" s="60" t="str">
        <f>IFERROR(INDEX('Base Caracterización'!$B$7:$CO$241,MATCH($B27,'Base Caracterización'!$B$7:$B$241,0),MATCH(CONSULTA!L$6,'Base Caracterización'!$B$6:$CO$6,0)),"*")</f>
        <v>*</v>
      </c>
      <c r="M27" s="60" t="str">
        <f>IFERROR(INDEX('Base Caracterización'!$B$7:$CO$241,MATCH($B27,'Base Caracterización'!$B$7:$B$241,0),MATCH(CONSULTA!M$6,'Base Caracterización'!$B$6:$CO$6,0)),"*")</f>
        <v>*</v>
      </c>
      <c r="N27" s="60" t="str">
        <f>IFERROR(INDEX('Base Caracterización'!$B$7:$CO$241,MATCH($B27,'Base Caracterización'!$B$7:$B$241,0),MATCH(CONSULTA!N$6,'Base Caracterización'!$B$6:$CO$6,0)),"*")</f>
        <v>*</v>
      </c>
      <c r="O27" s="60" t="str">
        <f>IFERROR(INDEX('Base Caracterización'!$B$7:$CO$241,MATCH($B27,'Base Caracterización'!$B$7:$B$241,0),MATCH(CONSULTA!O$6,'Base Caracterización'!$B$6:$CO$6,0)),"*")</f>
        <v>*</v>
      </c>
      <c r="P27" s="60" t="str">
        <f>IFERROR(INDEX('Base Caracterización'!$B$7:$CO$241,MATCH($B27,'Base Caracterización'!$B$7:$B$241,0),MATCH(CONSULTA!P$6,'Base Caracterización'!$B$6:$CO$6,0)),"*")</f>
        <v>*</v>
      </c>
      <c r="Q27" s="60" t="str">
        <f>IFERROR(INDEX('Base Caracterización'!$B$7:$CO$241,MATCH($B27,'Base Caracterización'!$B$7:$B$241,0),MATCH(CONSULTA!Q$6,'Base Caracterización'!$B$6:$CO$6,0)),"*")</f>
        <v>*</v>
      </c>
      <c r="R27" s="60" t="str">
        <f>IFERROR(INDEX('Base Caracterización'!$B$7:$CO$241,MATCH($B27,'Base Caracterización'!$B$7:$B$241,0),MATCH(CONSULTA!R$6,'Base Caracterización'!$B$6:$CO$6,0)),"*")</f>
        <v>*</v>
      </c>
      <c r="S27" s="60" t="str">
        <f>IFERROR(INDEX('Base Caracterización'!$B$7:$CO$241,MATCH($B27,'Base Caracterización'!$B$7:$B$241,0),MATCH(CONSULTA!S$6,'Base Caracterización'!$B$6:$CO$6,0)),"*")</f>
        <v>*</v>
      </c>
      <c r="T27" s="60" t="str">
        <f>IFERROR(INDEX('Base Caracterización'!$B$7:$CO$241,MATCH($B27,'Base Caracterización'!$B$7:$B$241,0),MATCH(CONSULTA!T$6,'Base Caracterización'!$B$6:$CO$6,0)),"*")</f>
        <v>*</v>
      </c>
      <c r="U27" s="60" t="str">
        <f>IFERROR(INDEX('Base Caracterización'!$B$7:$CO$241,MATCH($B27,'Base Caracterización'!$B$7:$B$241,0),MATCH(CONSULTA!U$6,'Base Caracterización'!$B$6:$CO$6,0)),"*")</f>
        <v>*</v>
      </c>
      <c r="V27" s="60" t="str">
        <f>IFERROR(INDEX('Base Caracterización'!$B$7:$CO$241,MATCH($B27,'Base Caracterización'!$B$7:$B$241,0),MATCH(CONSULTA!V$6,'Base Caracterización'!$B$6:$CO$6,0)),"*")</f>
        <v>*</v>
      </c>
    </row>
    <row r="28" spans="1:22" x14ac:dyDescent="0.25">
      <c r="A28" s="150">
        <v>22</v>
      </c>
      <c r="B28" s="56"/>
      <c r="C28" s="60" t="str">
        <f>IFERROR(INDEX('Base Caracterización'!$B$7:$CO$241,MATCH($B28,'Base Caracterización'!$B$7:$B$241,0),MATCH(CONSULTA!C$6,'Base Caracterización'!$B$6:$CO$6,0)),"*")</f>
        <v>*</v>
      </c>
      <c r="D28" s="60" t="str">
        <f>IFERROR(INDEX('Base Caracterización'!$B$7:$CO$241,MATCH($B28,'Base Caracterización'!$B$7:$B$241,0),MATCH(CONSULTA!D$6,'Base Caracterización'!$B$6:$CO$6,0)),"*")</f>
        <v>*</v>
      </c>
      <c r="E28" s="60" t="str">
        <f>IFERROR(INDEX('Base Caracterización'!$B$7:$CO$241,MATCH($B28,'Base Caracterización'!$B$7:$B$241,0),MATCH(CONSULTA!E$6,'Base Caracterización'!$B$6:$CO$6,0)),"*")</f>
        <v>*</v>
      </c>
      <c r="F28" s="60" t="str">
        <f>IFERROR(INDEX('Base Caracterización'!$B$7:$CO$241,MATCH($B28,'Base Caracterización'!$B$7:$B$241,0),MATCH(CONSULTA!F$6,'Base Caracterización'!$B$6:$CO$6,0)),"*")</f>
        <v>*</v>
      </c>
      <c r="G28" s="60" t="str">
        <f>IFERROR(INDEX('Base Caracterización'!$B$7:$CO$241,MATCH($B28,'Base Caracterización'!$B$7:$B$241,0),MATCH(CONSULTA!G$6,'Base Caracterización'!$B$6:$CO$6,0)),"*")</f>
        <v>*</v>
      </c>
      <c r="H28" s="60" t="str">
        <f>IFERROR(INDEX('Base Caracterización'!$B$7:$CO$241,MATCH($B28,'Base Caracterización'!$B$7:$B$241,0),MATCH(CONSULTA!H$6,'Base Caracterización'!$B$6:$CO$6,0)),"*")</f>
        <v>*</v>
      </c>
      <c r="I28" s="60" t="str">
        <f>IFERROR(INDEX('Base Caracterización'!$B$7:$CO$241,MATCH($B28,'Base Caracterización'!$B$7:$B$241,0),MATCH(CONSULTA!I$6,'Base Caracterización'!$B$6:$CO$6,0)),"*")</f>
        <v>*</v>
      </c>
      <c r="J28" s="60" t="str">
        <f>IFERROR(INDEX('Base Caracterización'!$B$7:$CO$241,MATCH($B28,'Base Caracterización'!$B$7:$B$241,0),MATCH(CONSULTA!J$6,'Base Caracterización'!$B$6:$CO$6,0)),"*")</f>
        <v>*</v>
      </c>
      <c r="K28" s="60" t="str">
        <f>IFERROR(INDEX('Base Caracterización'!$B$7:$CO$241,MATCH($B28,'Base Caracterización'!$B$7:$B$241,0),MATCH(CONSULTA!K$6,'Base Caracterización'!$B$6:$CO$6,0)),"*")</f>
        <v>*</v>
      </c>
      <c r="L28" s="60" t="str">
        <f>IFERROR(INDEX('Base Caracterización'!$B$7:$CO$241,MATCH($B28,'Base Caracterización'!$B$7:$B$241,0),MATCH(CONSULTA!L$6,'Base Caracterización'!$B$6:$CO$6,0)),"*")</f>
        <v>*</v>
      </c>
      <c r="M28" s="60" t="str">
        <f>IFERROR(INDEX('Base Caracterización'!$B$7:$CO$241,MATCH($B28,'Base Caracterización'!$B$7:$B$241,0),MATCH(CONSULTA!M$6,'Base Caracterización'!$B$6:$CO$6,0)),"*")</f>
        <v>*</v>
      </c>
      <c r="N28" s="60" t="str">
        <f>IFERROR(INDEX('Base Caracterización'!$B$7:$CO$241,MATCH($B28,'Base Caracterización'!$B$7:$B$241,0),MATCH(CONSULTA!N$6,'Base Caracterización'!$B$6:$CO$6,0)),"*")</f>
        <v>*</v>
      </c>
      <c r="O28" s="60" t="str">
        <f>IFERROR(INDEX('Base Caracterización'!$B$7:$CO$241,MATCH($B28,'Base Caracterización'!$B$7:$B$241,0),MATCH(CONSULTA!O$6,'Base Caracterización'!$B$6:$CO$6,0)),"*")</f>
        <v>*</v>
      </c>
      <c r="P28" s="60" t="str">
        <f>IFERROR(INDEX('Base Caracterización'!$B$7:$CO$241,MATCH($B28,'Base Caracterización'!$B$7:$B$241,0),MATCH(CONSULTA!P$6,'Base Caracterización'!$B$6:$CO$6,0)),"*")</f>
        <v>*</v>
      </c>
      <c r="Q28" s="60" t="str">
        <f>IFERROR(INDEX('Base Caracterización'!$B$7:$CO$241,MATCH($B28,'Base Caracterización'!$B$7:$B$241,0),MATCH(CONSULTA!Q$6,'Base Caracterización'!$B$6:$CO$6,0)),"*")</f>
        <v>*</v>
      </c>
      <c r="R28" s="60" t="str">
        <f>IFERROR(INDEX('Base Caracterización'!$B$7:$CO$241,MATCH($B28,'Base Caracterización'!$B$7:$B$241,0),MATCH(CONSULTA!R$6,'Base Caracterización'!$B$6:$CO$6,0)),"*")</f>
        <v>*</v>
      </c>
      <c r="S28" s="60" t="str">
        <f>IFERROR(INDEX('Base Caracterización'!$B$7:$CO$241,MATCH($B28,'Base Caracterización'!$B$7:$B$241,0),MATCH(CONSULTA!S$6,'Base Caracterización'!$B$6:$CO$6,0)),"*")</f>
        <v>*</v>
      </c>
      <c r="T28" s="60" t="str">
        <f>IFERROR(INDEX('Base Caracterización'!$B$7:$CO$241,MATCH($B28,'Base Caracterización'!$B$7:$B$241,0),MATCH(CONSULTA!T$6,'Base Caracterización'!$B$6:$CO$6,0)),"*")</f>
        <v>*</v>
      </c>
      <c r="U28" s="60" t="str">
        <f>IFERROR(INDEX('Base Caracterización'!$B$7:$CO$241,MATCH($B28,'Base Caracterización'!$B$7:$B$241,0),MATCH(CONSULTA!U$6,'Base Caracterización'!$B$6:$CO$6,0)),"*")</f>
        <v>*</v>
      </c>
      <c r="V28" s="60" t="str">
        <f>IFERROR(INDEX('Base Caracterización'!$B$7:$CO$241,MATCH($B28,'Base Caracterización'!$B$7:$B$241,0),MATCH(CONSULTA!V$6,'Base Caracterización'!$B$6:$CO$6,0)),"*")</f>
        <v>*</v>
      </c>
    </row>
    <row r="29" spans="1:22" x14ac:dyDescent="0.25">
      <c r="A29" s="150">
        <v>23</v>
      </c>
      <c r="B29" s="56"/>
      <c r="C29" s="60" t="str">
        <f>IFERROR(INDEX('Base Caracterización'!$B$7:$CO$241,MATCH($B29,'Base Caracterización'!$B$7:$B$241,0),MATCH(CONSULTA!C$6,'Base Caracterización'!$B$6:$CO$6,0)),"*")</f>
        <v>*</v>
      </c>
      <c r="D29" s="60" t="str">
        <f>IFERROR(INDEX('Base Caracterización'!$B$7:$CO$241,MATCH($B29,'Base Caracterización'!$B$7:$B$241,0),MATCH(CONSULTA!D$6,'Base Caracterización'!$B$6:$CO$6,0)),"*")</f>
        <v>*</v>
      </c>
      <c r="E29" s="60" t="str">
        <f>IFERROR(INDEX('Base Caracterización'!$B$7:$CO$241,MATCH($B29,'Base Caracterización'!$B$7:$B$241,0),MATCH(CONSULTA!E$6,'Base Caracterización'!$B$6:$CO$6,0)),"*")</f>
        <v>*</v>
      </c>
      <c r="F29" s="60" t="str">
        <f>IFERROR(INDEX('Base Caracterización'!$B$7:$CO$241,MATCH($B29,'Base Caracterización'!$B$7:$B$241,0),MATCH(CONSULTA!F$6,'Base Caracterización'!$B$6:$CO$6,0)),"*")</f>
        <v>*</v>
      </c>
      <c r="G29" s="60" t="str">
        <f>IFERROR(INDEX('Base Caracterización'!$B$7:$CO$241,MATCH($B29,'Base Caracterización'!$B$7:$B$241,0),MATCH(CONSULTA!G$6,'Base Caracterización'!$B$6:$CO$6,0)),"*")</f>
        <v>*</v>
      </c>
      <c r="H29" s="60" t="str">
        <f>IFERROR(INDEX('Base Caracterización'!$B$7:$CO$241,MATCH($B29,'Base Caracterización'!$B$7:$B$241,0),MATCH(CONSULTA!H$6,'Base Caracterización'!$B$6:$CO$6,0)),"*")</f>
        <v>*</v>
      </c>
      <c r="I29" s="60" t="str">
        <f>IFERROR(INDEX('Base Caracterización'!$B$7:$CO$241,MATCH($B29,'Base Caracterización'!$B$7:$B$241,0),MATCH(CONSULTA!I$6,'Base Caracterización'!$B$6:$CO$6,0)),"*")</f>
        <v>*</v>
      </c>
      <c r="J29" s="60" t="str">
        <f>IFERROR(INDEX('Base Caracterización'!$B$7:$CO$241,MATCH($B29,'Base Caracterización'!$B$7:$B$241,0),MATCH(CONSULTA!J$6,'Base Caracterización'!$B$6:$CO$6,0)),"*")</f>
        <v>*</v>
      </c>
      <c r="K29" s="60" t="str">
        <f>IFERROR(INDEX('Base Caracterización'!$B$7:$CO$241,MATCH($B29,'Base Caracterización'!$B$7:$B$241,0),MATCH(CONSULTA!K$6,'Base Caracterización'!$B$6:$CO$6,0)),"*")</f>
        <v>*</v>
      </c>
      <c r="L29" s="60" t="str">
        <f>IFERROR(INDEX('Base Caracterización'!$B$7:$CO$241,MATCH($B29,'Base Caracterización'!$B$7:$B$241,0),MATCH(CONSULTA!L$6,'Base Caracterización'!$B$6:$CO$6,0)),"*")</f>
        <v>*</v>
      </c>
      <c r="M29" s="60" t="str">
        <f>IFERROR(INDEX('Base Caracterización'!$B$7:$CO$241,MATCH($B29,'Base Caracterización'!$B$7:$B$241,0),MATCH(CONSULTA!M$6,'Base Caracterización'!$B$6:$CO$6,0)),"*")</f>
        <v>*</v>
      </c>
      <c r="N29" s="60" t="str">
        <f>IFERROR(INDEX('Base Caracterización'!$B$7:$CO$241,MATCH($B29,'Base Caracterización'!$B$7:$B$241,0),MATCH(CONSULTA!N$6,'Base Caracterización'!$B$6:$CO$6,0)),"*")</f>
        <v>*</v>
      </c>
      <c r="O29" s="60" t="str">
        <f>IFERROR(INDEX('Base Caracterización'!$B$7:$CO$241,MATCH($B29,'Base Caracterización'!$B$7:$B$241,0),MATCH(CONSULTA!O$6,'Base Caracterización'!$B$6:$CO$6,0)),"*")</f>
        <v>*</v>
      </c>
      <c r="P29" s="60" t="str">
        <f>IFERROR(INDEX('Base Caracterización'!$B$7:$CO$241,MATCH($B29,'Base Caracterización'!$B$7:$B$241,0),MATCH(CONSULTA!P$6,'Base Caracterización'!$B$6:$CO$6,0)),"*")</f>
        <v>*</v>
      </c>
      <c r="Q29" s="60" t="str">
        <f>IFERROR(INDEX('Base Caracterización'!$B$7:$CO$241,MATCH($B29,'Base Caracterización'!$B$7:$B$241,0),MATCH(CONSULTA!Q$6,'Base Caracterización'!$B$6:$CO$6,0)),"*")</f>
        <v>*</v>
      </c>
      <c r="R29" s="60" t="str">
        <f>IFERROR(INDEX('Base Caracterización'!$B$7:$CO$241,MATCH($B29,'Base Caracterización'!$B$7:$B$241,0),MATCH(CONSULTA!R$6,'Base Caracterización'!$B$6:$CO$6,0)),"*")</f>
        <v>*</v>
      </c>
      <c r="S29" s="60" t="str">
        <f>IFERROR(INDEX('Base Caracterización'!$B$7:$CO$241,MATCH($B29,'Base Caracterización'!$B$7:$B$241,0),MATCH(CONSULTA!S$6,'Base Caracterización'!$B$6:$CO$6,0)),"*")</f>
        <v>*</v>
      </c>
      <c r="T29" s="60" t="str">
        <f>IFERROR(INDEX('Base Caracterización'!$B$7:$CO$241,MATCH($B29,'Base Caracterización'!$B$7:$B$241,0),MATCH(CONSULTA!T$6,'Base Caracterización'!$B$6:$CO$6,0)),"*")</f>
        <v>*</v>
      </c>
      <c r="U29" s="60" t="str">
        <f>IFERROR(INDEX('Base Caracterización'!$B$7:$CO$241,MATCH($B29,'Base Caracterización'!$B$7:$B$241,0),MATCH(CONSULTA!U$6,'Base Caracterización'!$B$6:$CO$6,0)),"*")</f>
        <v>*</v>
      </c>
      <c r="V29" s="60" t="str">
        <f>IFERROR(INDEX('Base Caracterización'!$B$7:$CO$241,MATCH($B29,'Base Caracterización'!$B$7:$B$241,0),MATCH(CONSULTA!V$6,'Base Caracterización'!$B$6:$CO$6,0)),"*")</f>
        <v>*</v>
      </c>
    </row>
    <row r="30" spans="1:22" x14ac:dyDescent="0.25">
      <c r="A30" s="150">
        <v>24</v>
      </c>
      <c r="B30" s="56"/>
      <c r="C30" s="60" t="str">
        <f>IFERROR(INDEX('Base Caracterización'!$B$7:$CO$241,MATCH($B30,'Base Caracterización'!$B$7:$B$241,0),MATCH(CONSULTA!C$6,'Base Caracterización'!$B$6:$CO$6,0)),"*")</f>
        <v>*</v>
      </c>
      <c r="D30" s="60" t="str">
        <f>IFERROR(INDEX('Base Caracterización'!$B$7:$CO$241,MATCH($B30,'Base Caracterización'!$B$7:$B$241,0),MATCH(CONSULTA!D$6,'Base Caracterización'!$B$6:$CO$6,0)),"*")</f>
        <v>*</v>
      </c>
      <c r="E30" s="60" t="str">
        <f>IFERROR(INDEX('Base Caracterización'!$B$7:$CO$241,MATCH($B30,'Base Caracterización'!$B$7:$B$241,0),MATCH(CONSULTA!E$6,'Base Caracterización'!$B$6:$CO$6,0)),"*")</f>
        <v>*</v>
      </c>
      <c r="F30" s="60" t="str">
        <f>IFERROR(INDEX('Base Caracterización'!$B$7:$CO$241,MATCH($B30,'Base Caracterización'!$B$7:$B$241,0),MATCH(CONSULTA!F$6,'Base Caracterización'!$B$6:$CO$6,0)),"*")</f>
        <v>*</v>
      </c>
      <c r="G30" s="60" t="str">
        <f>IFERROR(INDEX('Base Caracterización'!$B$7:$CO$241,MATCH($B30,'Base Caracterización'!$B$7:$B$241,0),MATCH(CONSULTA!G$6,'Base Caracterización'!$B$6:$CO$6,0)),"*")</f>
        <v>*</v>
      </c>
      <c r="H30" s="60" t="str">
        <f>IFERROR(INDEX('Base Caracterización'!$B$7:$CO$241,MATCH($B30,'Base Caracterización'!$B$7:$B$241,0),MATCH(CONSULTA!H$6,'Base Caracterización'!$B$6:$CO$6,0)),"*")</f>
        <v>*</v>
      </c>
      <c r="I30" s="60" t="str">
        <f>IFERROR(INDEX('Base Caracterización'!$B$7:$CO$241,MATCH($B30,'Base Caracterización'!$B$7:$B$241,0),MATCH(CONSULTA!I$6,'Base Caracterización'!$B$6:$CO$6,0)),"*")</f>
        <v>*</v>
      </c>
      <c r="J30" s="60" t="str">
        <f>IFERROR(INDEX('Base Caracterización'!$B$7:$CO$241,MATCH($B30,'Base Caracterización'!$B$7:$B$241,0),MATCH(CONSULTA!J$6,'Base Caracterización'!$B$6:$CO$6,0)),"*")</f>
        <v>*</v>
      </c>
      <c r="K30" s="60" t="str">
        <f>IFERROR(INDEX('Base Caracterización'!$B$7:$CO$241,MATCH($B30,'Base Caracterización'!$B$7:$B$241,0),MATCH(CONSULTA!K$6,'Base Caracterización'!$B$6:$CO$6,0)),"*")</f>
        <v>*</v>
      </c>
      <c r="L30" s="60" t="str">
        <f>IFERROR(INDEX('Base Caracterización'!$B$7:$CO$241,MATCH($B30,'Base Caracterización'!$B$7:$B$241,0),MATCH(CONSULTA!L$6,'Base Caracterización'!$B$6:$CO$6,0)),"*")</f>
        <v>*</v>
      </c>
      <c r="M30" s="60" t="str">
        <f>IFERROR(INDEX('Base Caracterización'!$B$7:$CO$241,MATCH($B30,'Base Caracterización'!$B$7:$B$241,0),MATCH(CONSULTA!M$6,'Base Caracterización'!$B$6:$CO$6,0)),"*")</f>
        <v>*</v>
      </c>
      <c r="N30" s="60" t="str">
        <f>IFERROR(INDEX('Base Caracterización'!$B$7:$CO$241,MATCH($B30,'Base Caracterización'!$B$7:$B$241,0),MATCH(CONSULTA!N$6,'Base Caracterización'!$B$6:$CO$6,0)),"*")</f>
        <v>*</v>
      </c>
      <c r="O30" s="60" t="str">
        <f>IFERROR(INDEX('Base Caracterización'!$B$7:$CO$241,MATCH($B30,'Base Caracterización'!$B$7:$B$241,0),MATCH(CONSULTA!O$6,'Base Caracterización'!$B$6:$CO$6,0)),"*")</f>
        <v>*</v>
      </c>
      <c r="P30" s="60" t="str">
        <f>IFERROR(INDEX('Base Caracterización'!$B$7:$CO$241,MATCH($B30,'Base Caracterización'!$B$7:$B$241,0),MATCH(CONSULTA!P$6,'Base Caracterización'!$B$6:$CO$6,0)),"*")</f>
        <v>*</v>
      </c>
      <c r="Q30" s="60" t="str">
        <f>IFERROR(INDEX('Base Caracterización'!$B$7:$CO$241,MATCH($B30,'Base Caracterización'!$B$7:$B$241,0),MATCH(CONSULTA!Q$6,'Base Caracterización'!$B$6:$CO$6,0)),"*")</f>
        <v>*</v>
      </c>
      <c r="R30" s="60" t="str">
        <f>IFERROR(INDEX('Base Caracterización'!$B$7:$CO$241,MATCH($B30,'Base Caracterización'!$B$7:$B$241,0),MATCH(CONSULTA!R$6,'Base Caracterización'!$B$6:$CO$6,0)),"*")</f>
        <v>*</v>
      </c>
      <c r="S30" s="60" t="str">
        <f>IFERROR(INDEX('Base Caracterización'!$B$7:$CO$241,MATCH($B30,'Base Caracterización'!$B$7:$B$241,0),MATCH(CONSULTA!S$6,'Base Caracterización'!$B$6:$CO$6,0)),"*")</f>
        <v>*</v>
      </c>
      <c r="T30" s="60" t="str">
        <f>IFERROR(INDEX('Base Caracterización'!$B$7:$CO$241,MATCH($B30,'Base Caracterización'!$B$7:$B$241,0),MATCH(CONSULTA!T$6,'Base Caracterización'!$B$6:$CO$6,0)),"*")</f>
        <v>*</v>
      </c>
      <c r="U30" s="60" t="str">
        <f>IFERROR(INDEX('Base Caracterización'!$B$7:$CO$241,MATCH($B30,'Base Caracterización'!$B$7:$B$241,0),MATCH(CONSULTA!U$6,'Base Caracterización'!$B$6:$CO$6,0)),"*")</f>
        <v>*</v>
      </c>
      <c r="V30" s="60" t="str">
        <f>IFERROR(INDEX('Base Caracterización'!$B$7:$CO$241,MATCH($B30,'Base Caracterización'!$B$7:$B$241,0),MATCH(CONSULTA!V$6,'Base Caracterización'!$B$6:$CO$6,0)),"*")</f>
        <v>*</v>
      </c>
    </row>
    <row r="31" spans="1:22" x14ac:dyDescent="0.25">
      <c r="A31" s="150">
        <v>25</v>
      </c>
      <c r="B31" s="56"/>
      <c r="C31" s="60" t="str">
        <f>IFERROR(INDEX('Base Caracterización'!$B$7:$CO$241,MATCH($B31,'Base Caracterización'!$B$7:$B$241,0),MATCH(CONSULTA!C$6,'Base Caracterización'!$B$6:$CO$6,0)),"*")</f>
        <v>*</v>
      </c>
      <c r="D31" s="60" t="str">
        <f>IFERROR(INDEX('Base Caracterización'!$B$7:$CO$241,MATCH($B31,'Base Caracterización'!$B$7:$B$241,0),MATCH(CONSULTA!D$6,'Base Caracterización'!$B$6:$CO$6,0)),"*")</f>
        <v>*</v>
      </c>
      <c r="E31" s="60" t="str">
        <f>IFERROR(INDEX('Base Caracterización'!$B$7:$CO$241,MATCH($B31,'Base Caracterización'!$B$7:$B$241,0),MATCH(CONSULTA!E$6,'Base Caracterización'!$B$6:$CO$6,0)),"*")</f>
        <v>*</v>
      </c>
      <c r="F31" s="60" t="str">
        <f>IFERROR(INDEX('Base Caracterización'!$B$7:$CO$241,MATCH($B31,'Base Caracterización'!$B$7:$B$241,0),MATCH(CONSULTA!F$6,'Base Caracterización'!$B$6:$CO$6,0)),"*")</f>
        <v>*</v>
      </c>
      <c r="G31" s="60" t="str">
        <f>IFERROR(INDEX('Base Caracterización'!$B$7:$CO$241,MATCH($B31,'Base Caracterización'!$B$7:$B$241,0),MATCH(CONSULTA!G$6,'Base Caracterización'!$B$6:$CO$6,0)),"*")</f>
        <v>*</v>
      </c>
      <c r="H31" s="60" t="str">
        <f>IFERROR(INDEX('Base Caracterización'!$B$7:$CO$241,MATCH($B31,'Base Caracterización'!$B$7:$B$241,0),MATCH(CONSULTA!H$6,'Base Caracterización'!$B$6:$CO$6,0)),"*")</f>
        <v>*</v>
      </c>
      <c r="I31" s="60" t="str">
        <f>IFERROR(INDEX('Base Caracterización'!$B$7:$CO$241,MATCH($B31,'Base Caracterización'!$B$7:$B$241,0),MATCH(CONSULTA!I$6,'Base Caracterización'!$B$6:$CO$6,0)),"*")</f>
        <v>*</v>
      </c>
      <c r="J31" s="60" t="str">
        <f>IFERROR(INDEX('Base Caracterización'!$B$7:$CO$241,MATCH($B31,'Base Caracterización'!$B$7:$B$241,0),MATCH(CONSULTA!J$6,'Base Caracterización'!$B$6:$CO$6,0)),"*")</f>
        <v>*</v>
      </c>
      <c r="K31" s="60" t="str">
        <f>IFERROR(INDEX('Base Caracterización'!$B$7:$CO$241,MATCH($B31,'Base Caracterización'!$B$7:$B$241,0),MATCH(CONSULTA!K$6,'Base Caracterización'!$B$6:$CO$6,0)),"*")</f>
        <v>*</v>
      </c>
      <c r="L31" s="60" t="str">
        <f>IFERROR(INDEX('Base Caracterización'!$B$7:$CO$241,MATCH($B31,'Base Caracterización'!$B$7:$B$241,0),MATCH(CONSULTA!L$6,'Base Caracterización'!$B$6:$CO$6,0)),"*")</f>
        <v>*</v>
      </c>
      <c r="M31" s="60" t="str">
        <f>IFERROR(INDEX('Base Caracterización'!$B$7:$CO$241,MATCH($B31,'Base Caracterización'!$B$7:$B$241,0),MATCH(CONSULTA!M$6,'Base Caracterización'!$B$6:$CO$6,0)),"*")</f>
        <v>*</v>
      </c>
      <c r="N31" s="60" t="str">
        <f>IFERROR(INDEX('Base Caracterización'!$B$7:$CO$241,MATCH($B31,'Base Caracterización'!$B$7:$B$241,0),MATCH(CONSULTA!N$6,'Base Caracterización'!$B$6:$CO$6,0)),"*")</f>
        <v>*</v>
      </c>
      <c r="O31" s="60" t="str">
        <f>IFERROR(INDEX('Base Caracterización'!$B$7:$CO$241,MATCH($B31,'Base Caracterización'!$B$7:$B$241,0),MATCH(CONSULTA!O$6,'Base Caracterización'!$B$6:$CO$6,0)),"*")</f>
        <v>*</v>
      </c>
      <c r="P31" s="60" t="str">
        <f>IFERROR(INDEX('Base Caracterización'!$B$7:$CO$241,MATCH($B31,'Base Caracterización'!$B$7:$B$241,0),MATCH(CONSULTA!P$6,'Base Caracterización'!$B$6:$CO$6,0)),"*")</f>
        <v>*</v>
      </c>
      <c r="Q31" s="60" t="str">
        <f>IFERROR(INDEX('Base Caracterización'!$B$7:$CO$241,MATCH($B31,'Base Caracterización'!$B$7:$B$241,0),MATCH(CONSULTA!Q$6,'Base Caracterización'!$B$6:$CO$6,0)),"*")</f>
        <v>*</v>
      </c>
      <c r="R31" s="60" t="str">
        <f>IFERROR(INDEX('Base Caracterización'!$B$7:$CO$241,MATCH($B31,'Base Caracterización'!$B$7:$B$241,0),MATCH(CONSULTA!R$6,'Base Caracterización'!$B$6:$CO$6,0)),"*")</f>
        <v>*</v>
      </c>
      <c r="S31" s="60" t="str">
        <f>IFERROR(INDEX('Base Caracterización'!$B$7:$CO$241,MATCH($B31,'Base Caracterización'!$B$7:$B$241,0),MATCH(CONSULTA!S$6,'Base Caracterización'!$B$6:$CO$6,0)),"*")</f>
        <v>*</v>
      </c>
      <c r="T31" s="60" t="str">
        <f>IFERROR(INDEX('Base Caracterización'!$B$7:$CO$241,MATCH($B31,'Base Caracterización'!$B$7:$B$241,0),MATCH(CONSULTA!T$6,'Base Caracterización'!$B$6:$CO$6,0)),"*")</f>
        <v>*</v>
      </c>
      <c r="U31" s="60" t="str">
        <f>IFERROR(INDEX('Base Caracterización'!$B$7:$CO$241,MATCH($B31,'Base Caracterización'!$B$7:$B$241,0),MATCH(CONSULTA!U$6,'Base Caracterización'!$B$6:$CO$6,0)),"*")</f>
        <v>*</v>
      </c>
      <c r="V31" s="60" t="str">
        <f>IFERROR(INDEX('Base Caracterización'!$B$7:$CO$241,MATCH($B31,'Base Caracterización'!$B$7:$B$241,0),MATCH(CONSULTA!V$6,'Base Caracterización'!$B$6:$CO$6,0)),"*")</f>
        <v>*</v>
      </c>
    </row>
    <row r="32" spans="1:22" x14ac:dyDescent="0.25">
      <c r="A32" s="150">
        <v>26</v>
      </c>
      <c r="B32" s="56"/>
      <c r="C32" s="60" t="str">
        <f>IFERROR(INDEX('Base Caracterización'!$B$7:$CO$241,MATCH($B32,'Base Caracterización'!$B$7:$B$241,0),MATCH(CONSULTA!C$6,'Base Caracterización'!$B$6:$CO$6,0)),"*")</f>
        <v>*</v>
      </c>
      <c r="D32" s="60" t="str">
        <f>IFERROR(INDEX('Base Caracterización'!$B$7:$CO$241,MATCH($B32,'Base Caracterización'!$B$7:$B$241,0),MATCH(CONSULTA!D$6,'Base Caracterización'!$B$6:$CO$6,0)),"*")</f>
        <v>*</v>
      </c>
      <c r="E32" s="60" t="str">
        <f>IFERROR(INDEX('Base Caracterización'!$B$7:$CO$241,MATCH($B32,'Base Caracterización'!$B$7:$B$241,0),MATCH(CONSULTA!E$6,'Base Caracterización'!$B$6:$CO$6,0)),"*")</f>
        <v>*</v>
      </c>
      <c r="F32" s="60" t="str">
        <f>IFERROR(INDEX('Base Caracterización'!$B$7:$CO$241,MATCH($B32,'Base Caracterización'!$B$7:$B$241,0),MATCH(CONSULTA!F$6,'Base Caracterización'!$B$6:$CO$6,0)),"*")</f>
        <v>*</v>
      </c>
      <c r="G32" s="60" t="str">
        <f>IFERROR(INDEX('Base Caracterización'!$B$7:$CO$241,MATCH($B32,'Base Caracterización'!$B$7:$B$241,0),MATCH(CONSULTA!G$6,'Base Caracterización'!$B$6:$CO$6,0)),"*")</f>
        <v>*</v>
      </c>
      <c r="H32" s="60" t="str">
        <f>IFERROR(INDEX('Base Caracterización'!$B$7:$CO$241,MATCH($B32,'Base Caracterización'!$B$7:$B$241,0),MATCH(CONSULTA!H$6,'Base Caracterización'!$B$6:$CO$6,0)),"*")</f>
        <v>*</v>
      </c>
      <c r="I32" s="60" t="str">
        <f>IFERROR(INDEX('Base Caracterización'!$B$7:$CO$241,MATCH($B32,'Base Caracterización'!$B$7:$B$241,0),MATCH(CONSULTA!I$6,'Base Caracterización'!$B$6:$CO$6,0)),"*")</f>
        <v>*</v>
      </c>
      <c r="J32" s="60" t="str">
        <f>IFERROR(INDEX('Base Caracterización'!$B$7:$CO$241,MATCH($B32,'Base Caracterización'!$B$7:$B$241,0),MATCH(CONSULTA!J$6,'Base Caracterización'!$B$6:$CO$6,0)),"*")</f>
        <v>*</v>
      </c>
      <c r="K32" s="60" t="str">
        <f>IFERROR(INDEX('Base Caracterización'!$B$7:$CO$241,MATCH($B32,'Base Caracterización'!$B$7:$B$241,0),MATCH(CONSULTA!K$6,'Base Caracterización'!$B$6:$CO$6,0)),"*")</f>
        <v>*</v>
      </c>
      <c r="L32" s="60" t="str">
        <f>IFERROR(INDEX('Base Caracterización'!$B$7:$CO$241,MATCH($B32,'Base Caracterización'!$B$7:$B$241,0),MATCH(CONSULTA!L$6,'Base Caracterización'!$B$6:$CO$6,0)),"*")</f>
        <v>*</v>
      </c>
      <c r="M32" s="60" t="str">
        <f>IFERROR(INDEX('Base Caracterización'!$B$7:$CO$241,MATCH($B32,'Base Caracterización'!$B$7:$B$241,0),MATCH(CONSULTA!M$6,'Base Caracterización'!$B$6:$CO$6,0)),"*")</f>
        <v>*</v>
      </c>
      <c r="N32" s="60" t="str">
        <f>IFERROR(INDEX('Base Caracterización'!$B$7:$CO$241,MATCH($B32,'Base Caracterización'!$B$7:$B$241,0),MATCH(CONSULTA!N$6,'Base Caracterización'!$B$6:$CO$6,0)),"*")</f>
        <v>*</v>
      </c>
      <c r="O32" s="60" t="str">
        <f>IFERROR(INDEX('Base Caracterización'!$B$7:$CO$241,MATCH($B32,'Base Caracterización'!$B$7:$B$241,0),MATCH(CONSULTA!O$6,'Base Caracterización'!$B$6:$CO$6,0)),"*")</f>
        <v>*</v>
      </c>
      <c r="P32" s="60" t="str">
        <f>IFERROR(INDEX('Base Caracterización'!$B$7:$CO$241,MATCH($B32,'Base Caracterización'!$B$7:$B$241,0),MATCH(CONSULTA!P$6,'Base Caracterización'!$B$6:$CO$6,0)),"*")</f>
        <v>*</v>
      </c>
      <c r="Q32" s="60" t="str">
        <f>IFERROR(INDEX('Base Caracterización'!$B$7:$CO$241,MATCH($B32,'Base Caracterización'!$B$7:$B$241,0),MATCH(CONSULTA!Q$6,'Base Caracterización'!$B$6:$CO$6,0)),"*")</f>
        <v>*</v>
      </c>
      <c r="R32" s="60" t="str">
        <f>IFERROR(INDEX('Base Caracterización'!$B$7:$CO$241,MATCH($B32,'Base Caracterización'!$B$7:$B$241,0),MATCH(CONSULTA!R$6,'Base Caracterización'!$B$6:$CO$6,0)),"*")</f>
        <v>*</v>
      </c>
      <c r="S32" s="60" t="str">
        <f>IFERROR(INDEX('Base Caracterización'!$B$7:$CO$241,MATCH($B32,'Base Caracterización'!$B$7:$B$241,0),MATCH(CONSULTA!S$6,'Base Caracterización'!$B$6:$CO$6,0)),"*")</f>
        <v>*</v>
      </c>
      <c r="T32" s="60" t="str">
        <f>IFERROR(INDEX('Base Caracterización'!$B$7:$CO$241,MATCH($B32,'Base Caracterización'!$B$7:$B$241,0),MATCH(CONSULTA!T$6,'Base Caracterización'!$B$6:$CO$6,0)),"*")</f>
        <v>*</v>
      </c>
      <c r="U32" s="60" t="str">
        <f>IFERROR(INDEX('Base Caracterización'!$B$7:$CO$241,MATCH($B32,'Base Caracterización'!$B$7:$B$241,0),MATCH(CONSULTA!U$6,'Base Caracterización'!$B$6:$CO$6,0)),"*")</f>
        <v>*</v>
      </c>
      <c r="V32" s="60" t="str">
        <f>IFERROR(INDEX('Base Caracterización'!$B$7:$CO$241,MATCH($B32,'Base Caracterización'!$B$7:$B$241,0),MATCH(CONSULTA!V$6,'Base Caracterización'!$B$6:$CO$6,0)),"*")</f>
        <v>*</v>
      </c>
    </row>
    <row r="33" spans="1:22" x14ac:dyDescent="0.25">
      <c r="A33" s="150">
        <v>27</v>
      </c>
      <c r="B33" s="56"/>
      <c r="C33" s="60" t="str">
        <f>IFERROR(INDEX('Base Caracterización'!$B$7:$CO$241,MATCH($B33,'Base Caracterización'!$B$7:$B$241,0),MATCH(CONSULTA!C$6,'Base Caracterización'!$B$6:$CO$6,0)),"*")</f>
        <v>*</v>
      </c>
      <c r="D33" s="60" t="str">
        <f>IFERROR(INDEX('Base Caracterización'!$B$7:$CO$241,MATCH($B33,'Base Caracterización'!$B$7:$B$241,0),MATCH(CONSULTA!D$6,'Base Caracterización'!$B$6:$CO$6,0)),"*")</f>
        <v>*</v>
      </c>
      <c r="E33" s="60" t="str">
        <f>IFERROR(INDEX('Base Caracterización'!$B$7:$CO$241,MATCH($B33,'Base Caracterización'!$B$7:$B$241,0),MATCH(CONSULTA!E$6,'Base Caracterización'!$B$6:$CO$6,0)),"*")</f>
        <v>*</v>
      </c>
      <c r="F33" s="60" t="str">
        <f>IFERROR(INDEX('Base Caracterización'!$B$7:$CO$241,MATCH($B33,'Base Caracterización'!$B$7:$B$241,0),MATCH(CONSULTA!F$6,'Base Caracterización'!$B$6:$CO$6,0)),"*")</f>
        <v>*</v>
      </c>
      <c r="G33" s="60" t="str">
        <f>IFERROR(INDEX('Base Caracterización'!$B$7:$CO$241,MATCH($B33,'Base Caracterización'!$B$7:$B$241,0),MATCH(CONSULTA!G$6,'Base Caracterización'!$B$6:$CO$6,0)),"*")</f>
        <v>*</v>
      </c>
      <c r="H33" s="60" t="str">
        <f>IFERROR(INDEX('Base Caracterización'!$B$7:$CO$241,MATCH($B33,'Base Caracterización'!$B$7:$B$241,0),MATCH(CONSULTA!H$6,'Base Caracterización'!$B$6:$CO$6,0)),"*")</f>
        <v>*</v>
      </c>
      <c r="I33" s="60" t="str">
        <f>IFERROR(INDEX('Base Caracterización'!$B$7:$CO$241,MATCH($B33,'Base Caracterización'!$B$7:$B$241,0),MATCH(CONSULTA!I$6,'Base Caracterización'!$B$6:$CO$6,0)),"*")</f>
        <v>*</v>
      </c>
      <c r="J33" s="60" t="str">
        <f>IFERROR(INDEX('Base Caracterización'!$B$7:$CO$241,MATCH($B33,'Base Caracterización'!$B$7:$B$241,0),MATCH(CONSULTA!J$6,'Base Caracterización'!$B$6:$CO$6,0)),"*")</f>
        <v>*</v>
      </c>
      <c r="K33" s="60" t="str">
        <f>IFERROR(INDEX('Base Caracterización'!$B$7:$CO$241,MATCH($B33,'Base Caracterización'!$B$7:$B$241,0),MATCH(CONSULTA!K$6,'Base Caracterización'!$B$6:$CO$6,0)),"*")</f>
        <v>*</v>
      </c>
      <c r="L33" s="60" t="str">
        <f>IFERROR(INDEX('Base Caracterización'!$B$7:$CO$241,MATCH($B33,'Base Caracterización'!$B$7:$B$241,0),MATCH(CONSULTA!L$6,'Base Caracterización'!$B$6:$CO$6,0)),"*")</f>
        <v>*</v>
      </c>
      <c r="M33" s="60" t="str">
        <f>IFERROR(INDEX('Base Caracterización'!$B$7:$CO$241,MATCH($B33,'Base Caracterización'!$B$7:$B$241,0),MATCH(CONSULTA!M$6,'Base Caracterización'!$B$6:$CO$6,0)),"*")</f>
        <v>*</v>
      </c>
      <c r="N33" s="60" t="str">
        <f>IFERROR(INDEX('Base Caracterización'!$B$7:$CO$241,MATCH($B33,'Base Caracterización'!$B$7:$B$241,0),MATCH(CONSULTA!N$6,'Base Caracterización'!$B$6:$CO$6,0)),"*")</f>
        <v>*</v>
      </c>
      <c r="O33" s="60" t="str">
        <f>IFERROR(INDEX('Base Caracterización'!$B$7:$CO$241,MATCH($B33,'Base Caracterización'!$B$7:$B$241,0),MATCH(CONSULTA!O$6,'Base Caracterización'!$B$6:$CO$6,0)),"*")</f>
        <v>*</v>
      </c>
      <c r="P33" s="60" t="str">
        <f>IFERROR(INDEX('Base Caracterización'!$B$7:$CO$241,MATCH($B33,'Base Caracterización'!$B$7:$B$241,0),MATCH(CONSULTA!P$6,'Base Caracterización'!$B$6:$CO$6,0)),"*")</f>
        <v>*</v>
      </c>
      <c r="Q33" s="60" t="str">
        <f>IFERROR(INDEX('Base Caracterización'!$B$7:$CO$241,MATCH($B33,'Base Caracterización'!$B$7:$B$241,0),MATCH(CONSULTA!Q$6,'Base Caracterización'!$B$6:$CO$6,0)),"*")</f>
        <v>*</v>
      </c>
      <c r="R33" s="60" t="str">
        <f>IFERROR(INDEX('Base Caracterización'!$B$7:$CO$241,MATCH($B33,'Base Caracterización'!$B$7:$B$241,0),MATCH(CONSULTA!R$6,'Base Caracterización'!$B$6:$CO$6,0)),"*")</f>
        <v>*</v>
      </c>
      <c r="S33" s="60" t="str">
        <f>IFERROR(INDEX('Base Caracterización'!$B$7:$CO$241,MATCH($B33,'Base Caracterización'!$B$7:$B$241,0),MATCH(CONSULTA!S$6,'Base Caracterización'!$B$6:$CO$6,0)),"*")</f>
        <v>*</v>
      </c>
      <c r="T33" s="60" t="str">
        <f>IFERROR(INDEX('Base Caracterización'!$B$7:$CO$241,MATCH($B33,'Base Caracterización'!$B$7:$B$241,0),MATCH(CONSULTA!T$6,'Base Caracterización'!$B$6:$CO$6,0)),"*")</f>
        <v>*</v>
      </c>
      <c r="U33" s="60" t="str">
        <f>IFERROR(INDEX('Base Caracterización'!$B$7:$CO$241,MATCH($B33,'Base Caracterización'!$B$7:$B$241,0),MATCH(CONSULTA!U$6,'Base Caracterización'!$B$6:$CO$6,0)),"*")</f>
        <v>*</v>
      </c>
      <c r="V33" s="60" t="str">
        <f>IFERROR(INDEX('Base Caracterización'!$B$7:$CO$241,MATCH($B33,'Base Caracterización'!$B$7:$B$241,0),MATCH(CONSULTA!V$6,'Base Caracterización'!$B$6:$CO$6,0)),"*")</f>
        <v>*</v>
      </c>
    </row>
    <row r="34" spans="1:22" x14ac:dyDescent="0.25">
      <c r="A34" s="150">
        <v>28</v>
      </c>
      <c r="B34" s="56"/>
      <c r="C34" s="60" t="str">
        <f>IFERROR(INDEX('Base Caracterización'!$B$7:$CO$241,MATCH($B34,'Base Caracterización'!$B$7:$B$241,0),MATCH(CONSULTA!C$6,'Base Caracterización'!$B$6:$CO$6,0)),"*")</f>
        <v>*</v>
      </c>
      <c r="D34" s="60" t="str">
        <f>IFERROR(INDEX('Base Caracterización'!$B$7:$CO$241,MATCH($B34,'Base Caracterización'!$B$7:$B$241,0),MATCH(CONSULTA!D$6,'Base Caracterización'!$B$6:$CO$6,0)),"*")</f>
        <v>*</v>
      </c>
      <c r="E34" s="60" t="str">
        <f>IFERROR(INDEX('Base Caracterización'!$B$7:$CO$241,MATCH($B34,'Base Caracterización'!$B$7:$B$241,0),MATCH(CONSULTA!E$6,'Base Caracterización'!$B$6:$CO$6,0)),"*")</f>
        <v>*</v>
      </c>
      <c r="F34" s="60" t="str">
        <f>IFERROR(INDEX('Base Caracterización'!$B$7:$CO$241,MATCH($B34,'Base Caracterización'!$B$7:$B$241,0),MATCH(CONSULTA!F$6,'Base Caracterización'!$B$6:$CO$6,0)),"*")</f>
        <v>*</v>
      </c>
      <c r="G34" s="60" t="str">
        <f>IFERROR(INDEX('Base Caracterización'!$B$7:$CO$241,MATCH($B34,'Base Caracterización'!$B$7:$B$241,0),MATCH(CONSULTA!G$6,'Base Caracterización'!$B$6:$CO$6,0)),"*")</f>
        <v>*</v>
      </c>
      <c r="H34" s="60" t="str">
        <f>IFERROR(INDEX('Base Caracterización'!$B$7:$CO$241,MATCH($B34,'Base Caracterización'!$B$7:$B$241,0),MATCH(CONSULTA!H$6,'Base Caracterización'!$B$6:$CO$6,0)),"*")</f>
        <v>*</v>
      </c>
      <c r="I34" s="60" t="str">
        <f>IFERROR(INDEX('Base Caracterización'!$B$7:$CO$241,MATCH($B34,'Base Caracterización'!$B$7:$B$241,0),MATCH(CONSULTA!I$6,'Base Caracterización'!$B$6:$CO$6,0)),"*")</f>
        <v>*</v>
      </c>
      <c r="J34" s="60" t="str">
        <f>IFERROR(INDEX('Base Caracterización'!$B$7:$CO$241,MATCH($B34,'Base Caracterización'!$B$7:$B$241,0),MATCH(CONSULTA!J$6,'Base Caracterización'!$B$6:$CO$6,0)),"*")</f>
        <v>*</v>
      </c>
      <c r="K34" s="60" t="str">
        <f>IFERROR(INDEX('Base Caracterización'!$B$7:$CO$241,MATCH($B34,'Base Caracterización'!$B$7:$B$241,0),MATCH(CONSULTA!K$6,'Base Caracterización'!$B$6:$CO$6,0)),"*")</f>
        <v>*</v>
      </c>
      <c r="L34" s="60" t="str">
        <f>IFERROR(INDEX('Base Caracterización'!$B$7:$CO$241,MATCH($B34,'Base Caracterización'!$B$7:$B$241,0),MATCH(CONSULTA!L$6,'Base Caracterización'!$B$6:$CO$6,0)),"*")</f>
        <v>*</v>
      </c>
      <c r="M34" s="60" t="str">
        <f>IFERROR(INDEX('Base Caracterización'!$B$7:$CO$241,MATCH($B34,'Base Caracterización'!$B$7:$B$241,0),MATCH(CONSULTA!M$6,'Base Caracterización'!$B$6:$CO$6,0)),"*")</f>
        <v>*</v>
      </c>
      <c r="N34" s="60" t="str">
        <f>IFERROR(INDEX('Base Caracterización'!$B$7:$CO$241,MATCH($B34,'Base Caracterización'!$B$7:$B$241,0),MATCH(CONSULTA!N$6,'Base Caracterización'!$B$6:$CO$6,0)),"*")</f>
        <v>*</v>
      </c>
      <c r="O34" s="60" t="str">
        <f>IFERROR(INDEX('Base Caracterización'!$B$7:$CO$241,MATCH($B34,'Base Caracterización'!$B$7:$B$241,0),MATCH(CONSULTA!O$6,'Base Caracterización'!$B$6:$CO$6,0)),"*")</f>
        <v>*</v>
      </c>
      <c r="P34" s="60" t="str">
        <f>IFERROR(INDEX('Base Caracterización'!$B$7:$CO$241,MATCH($B34,'Base Caracterización'!$B$7:$B$241,0),MATCH(CONSULTA!P$6,'Base Caracterización'!$B$6:$CO$6,0)),"*")</f>
        <v>*</v>
      </c>
      <c r="Q34" s="60" t="str">
        <f>IFERROR(INDEX('Base Caracterización'!$B$7:$CO$241,MATCH($B34,'Base Caracterización'!$B$7:$B$241,0),MATCH(CONSULTA!Q$6,'Base Caracterización'!$B$6:$CO$6,0)),"*")</f>
        <v>*</v>
      </c>
      <c r="R34" s="60" t="str">
        <f>IFERROR(INDEX('Base Caracterización'!$B$7:$CO$241,MATCH($B34,'Base Caracterización'!$B$7:$B$241,0),MATCH(CONSULTA!R$6,'Base Caracterización'!$B$6:$CO$6,0)),"*")</f>
        <v>*</v>
      </c>
      <c r="S34" s="60" t="str">
        <f>IFERROR(INDEX('Base Caracterización'!$B$7:$CO$241,MATCH($B34,'Base Caracterización'!$B$7:$B$241,0),MATCH(CONSULTA!S$6,'Base Caracterización'!$B$6:$CO$6,0)),"*")</f>
        <v>*</v>
      </c>
      <c r="T34" s="60" t="str">
        <f>IFERROR(INDEX('Base Caracterización'!$B$7:$CO$241,MATCH($B34,'Base Caracterización'!$B$7:$B$241,0),MATCH(CONSULTA!T$6,'Base Caracterización'!$B$6:$CO$6,0)),"*")</f>
        <v>*</v>
      </c>
      <c r="U34" s="60" t="str">
        <f>IFERROR(INDEX('Base Caracterización'!$B$7:$CO$241,MATCH($B34,'Base Caracterización'!$B$7:$B$241,0),MATCH(CONSULTA!U$6,'Base Caracterización'!$B$6:$CO$6,0)),"*")</f>
        <v>*</v>
      </c>
      <c r="V34" s="60" t="str">
        <f>IFERROR(INDEX('Base Caracterización'!$B$7:$CO$241,MATCH($B34,'Base Caracterización'!$B$7:$B$241,0),MATCH(CONSULTA!V$6,'Base Caracterización'!$B$6:$CO$6,0)),"*")</f>
        <v>*</v>
      </c>
    </row>
    <row r="35" spans="1:22" x14ac:dyDescent="0.25">
      <c r="A35" s="150">
        <v>29</v>
      </c>
      <c r="B35" s="56"/>
      <c r="C35" s="60" t="str">
        <f>IFERROR(INDEX('Base Caracterización'!$B$7:$CO$241,MATCH($B35,'Base Caracterización'!$B$7:$B$241,0),MATCH(CONSULTA!C$6,'Base Caracterización'!$B$6:$CO$6,0)),"*")</f>
        <v>*</v>
      </c>
      <c r="D35" s="60" t="str">
        <f>IFERROR(INDEX('Base Caracterización'!$B$7:$CO$241,MATCH($B35,'Base Caracterización'!$B$7:$B$241,0),MATCH(CONSULTA!D$6,'Base Caracterización'!$B$6:$CO$6,0)),"*")</f>
        <v>*</v>
      </c>
      <c r="E35" s="60" t="str">
        <f>IFERROR(INDEX('Base Caracterización'!$B$7:$CO$241,MATCH($B35,'Base Caracterización'!$B$7:$B$241,0),MATCH(CONSULTA!E$6,'Base Caracterización'!$B$6:$CO$6,0)),"*")</f>
        <v>*</v>
      </c>
      <c r="F35" s="60" t="str">
        <f>IFERROR(INDEX('Base Caracterización'!$B$7:$CO$241,MATCH($B35,'Base Caracterización'!$B$7:$B$241,0),MATCH(CONSULTA!F$6,'Base Caracterización'!$B$6:$CO$6,0)),"*")</f>
        <v>*</v>
      </c>
      <c r="G35" s="60" t="str">
        <f>IFERROR(INDEX('Base Caracterización'!$B$7:$CO$241,MATCH($B35,'Base Caracterización'!$B$7:$B$241,0),MATCH(CONSULTA!G$6,'Base Caracterización'!$B$6:$CO$6,0)),"*")</f>
        <v>*</v>
      </c>
      <c r="H35" s="60" t="str">
        <f>IFERROR(INDEX('Base Caracterización'!$B$7:$CO$241,MATCH($B35,'Base Caracterización'!$B$7:$B$241,0),MATCH(CONSULTA!H$6,'Base Caracterización'!$B$6:$CO$6,0)),"*")</f>
        <v>*</v>
      </c>
      <c r="I35" s="60" t="str">
        <f>IFERROR(INDEX('Base Caracterización'!$B$7:$CO$241,MATCH($B35,'Base Caracterización'!$B$7:$B$241,0),MATCH(CONSULTA!I$6,'Base Caracterización'!$B$6:$CO$6,0)),"*")</f>
        <v>*</v>
      </c>
      <c r="J35" s="60" t="str">
        <f>IFERROR(INDEX('Base Caracterización'!$B$7:$CO$241,MATCH($B35,'Base Caracterización'!$B$7:$B$241,0),MATCH(CONSULTA!J$6,'Base Caracterización'!$B$6:$CO$6,0)),"*")</f>
        <v>*</v>
      </c>
      <c r="K35" s="60" t="str">
        <f>IFERROR(INDEX('Base Caracterización'!$B$7:$CO$241,MATCH($B35,'Base Caracterización'!$B$7:$B$241,0),MATCH(CONSULTA!K$6,'Base Caracterización'!$B$6:$CO$6,0)),"*")</f>
        <v>*</v>
      </c>
      <c r="L35" s="60" t="str">
        <f>IFERROR(INDEX('Base Caracterización'!$B$7:$CO$241,MATCH($B35,'Base Caracterización'!$B$7:$B$241,0),MATCH(CONSULTA!L$6,'Base Caracterización'!$B$6:$CO$6,0)),"*")</f>
        <v>*</v>
      </c>
      <c r="M35" s="60" t="str">
        <f>IFERROR(INDEX('Base Caracterización'!$B$7:$CO$241,MATCH($B35,'Base Caracterización'!$B$7:$B$241,0),MATCH(CONSULTA!M$6,'Base Caracterización'!$B$6:$CO$6,0)),"*")</f>
        <v>*</v>
      </c>
      <c r="N35" s="60" t="str">
        <f>IFERROR(INDEX('Base Caracterización'!$B$7:$CO$241,MATCH($B35,'Base Caracterización'!$B$7:$B$241,0),MATCH(CONSULTA!N$6,'Base Caracterización'!$B$6:$CO$6,0)),"*")</f>
        <v>*</v>
      </c>
      <c r="O35" s="60" t="str">
        <f>IFERROR(INDEX('Base Caracterización'!$B$7:$CO$241,MATCH($B35,'Base Caracterización'!$B$7:$B$241,0),MATCH(CONSULTA!O$6,'Base Caracterización'!$B$6:$CO$6,0)),"*")</f>
        <v>*</v>
      </c>
      <c r="P35" s="60" t="str">
        <f>IFERROR(INDEX('Base Caracterización'!$B$7:$CO$241,MATCH($B35,'Base Caracterización'!$B$7:$B$241,0),MATCH(CONSULTA!P$6,'Base Caracterización'!$B$6:$CO$6,0)),"*")</f>
        <v>*</v>
      </c>
      <c r="Q35" s="60" t="str">
        <f>IFERROR(INDEX('Base Caracterización'!$B$7:$CO$241,MATCH($B35,'Base Caracterización'!$B$7:$B$241,0),MATCH(CONSULTA!Q$6,'Base Caracterización'!$B$6:$CO$6,0)),"*")</f>
        <v>*</v>
      </c>
      <c r="R35" s="60" t="str">
        <f>IFERROR(INDEX('Base Caracterización'!$B$7:$CO$241,MATCH($B35,'Base Caracterización'!$B$7:$B$241,0),MATCH(CONSULTA!R$6,'Base Caracterización'!$B$6:$CO$6,0)),"*")</f>
        <v>*</v>
      </c>
      <c r="S35" s="60" t="str">
        <f>IFERROR(INDEX('Base Caracterización'!$B$7:$CO$241,MATCH($B35,'Base Caracterización'!$B$7:$B$241,0),MATCH(CONSULTA!S$6,'Base Caracterización'!$B$6:$CO$6,0)),"*")</f>
        <v>*</v>
      </c>
      <c r="T35" s="60" t="str">
        <f>IFERROR(INDEX('Base Caracterización'!$B$7:$CO$241,MATCH($B35,'Base Caracterización'!$B$7:$B$241,0),MATCH(CONSULTA!T$6,'Base Caracterización'!$B$6:$CO$6,0)),"*")</f>
        <v>*</v>
      </c>
      <c r="U35" s="60" t="str">
        <f>IFERROR(INDEX('Base Caracterización'!$B$7:$CO$241,MATCH($B35,'Base Caracterización'!$B$7:$B$241,0),MATCH(CONSULTA!U$6,'Base Caracterización'!$B$6:$CO$6,0)),"*")</f>
        <v>*</v>
      </c>
      <c r="V35" s="60" t="str">
        <f>IFERROR(INDEX('Base Caracterización'!$B$7:$CO$241,MATCH($B35,'Base Caracterización'!$B$7:$B$241,0),MATCH(CONSULTA!V$6,'Base Caracterización'!$B$6:$CO$6,0)),"*")</f>
        <v>*</v>
      </c>
    </row>
    <row r="36" spans="1:22" x14ac:dyDescent="0.25">
      <c r="A36" s="150">
        <v>30</v>
      </c>
      <c r="B36" s="56"/>
      <c r="C36" s="60" t="str">
        <f>IFERROR(INDEX('Base Caracterización'!$B$7:$CO$241,MATCH($B36,'Base Caracterización'!$B$7:$B$241,0),MATCH(CONSULTA!C$6,'Base Caracterización'!$B$6:$CO$6,0)),"*")</f>
        <v>*</v>
      </c>
      <c r="D36" s="60" t="str">
        <f>IFERROR(INDEX('Base Caracterización'!$B$7:$CO$241,MATCH($B36,'Base Caracterización'!$B$7:$B$241,0),MATCH(CONSULTA!D$6,'Base Caracterización'!$B$6:$CO$6,0)),"*")</f>
        <v>*</v>
      </c>
      <c r="E36" s="60" t="str">
        <f>IFERROR(INDEX('Base Caracterización'!$B$7:$CO$241,MATCH($B36,'Base Caracterización'!$B$7:$B$241,0),MATCH(CONSULTA!E$6,'Base Caracterización'!$B$6:$CO$6,0)),"*")</f>
        <v>*</v>
      </c>
      <c r="F36" s="60" t="str">
        <f>IFERROR(INDEX('Base Caracterización'!$B$7:$CO$241,MATCH($B36,'Base Caracterización'!$B$7:$B$241,0),MATCH(CONSULTA!F$6,'Base Caracterización'!$B$6:$CO$6,0)),"*")</f>
        <v>*</v>
      </c>
      <c r="G36" s="60" t="str">
        <f>IFERROR(INDEX('Base Caracterización'!$B$7:$CO$241,MATCH($B36,'Base Caracterización'!$B$7:$B$241,0),MATCH(CONSULTA!G$6,'Base Caracterización'!$B$6:$CO$6,0)),"*")</f>
        <v>*</v>
      </c>
      <c r="H36" s="60" t="str">
        <f>IFERROR(INDEX('Base Caracterización'!$B$7:$CO$241,MATCH($B36,'Base Caracterización'!$B$7:$B$241,0),MATCH(CONSULTA!H$6,'Base Caracterización'!$B$6:$CO$6,0)),"*")</f>
        <v>*</v>
      </c>
      <c r="I36" s="60" t="str">
        <f>IFERROR(INDEX('Base Caracterización'!$B$7:$CO$241,MATCH($B36,'Base Caracterización'!$B$7:$B$241,0),MATCH(CONSULTA!I$6,'Base Caracterización'!$B$6:$CO$6,0)),"*")</f>
        <v>*</v>
      </c>
      <c r="J36" s="60" t="str">
        <f>IFERROR(INDEX('Base Caracterización'!$B$7:$CO$241,MATCH($B36,'Base Caracterización'!$B$7:$B$241,0),MATCH(CONSULTA!J$6,'Base Caracterización'!$B$6:$CO$6,0)),"*")</f>
        <v>*</v>
      </c>
      <c r="K36" s="60" t="str">
        <f>IFERROR(INDEX('Base Caracterización'!$B$7:$CO$241,MATCH($B36,'Base Caracterización'!$B$7:$B$241,0),MATCH(CONSULTA!K$6,'Base Caracterización'!$B$6:$CO$6,0)),"*")</f>
        <v>*</v>
      </c>
      <c r="L36" s="60" t="str">
        <f>IFERROR(INDEX('Base Caracterización'!$B$7:$CO$241,MATCH($B36,'Base Caracterización'!$B$7:$B$241,0),MATCH(CONSULTA!L$6,'Base Caracterización'!$B$6:$CO$6,0)),"*")</f>
        <v>*</v>
      </c>
      <c r="M36" s="60" t="str">
        <f>IFERROR(INDEX('Base Caracterización'!$B$7:$CO$241,MATCH($B36,'Base Caracterización'!$B$7:$B$241,0),MATCH(CONSULTA!M$6,'Base Caracterización'!$B$6:$CO$6,0)),"*")</f>
        <v>*</v>
      </c>
      <c r="N36" s="60" t="str">
        <f>IFERROR(INDEX('Base Caracterización'!$B$7:$CO$241,MATCH($B36,'Base Caracterización'!$B$7:$B$241,0),MATCH(CONSULTA!N$6,'Base Caracterización'!$B$6:$CO$6,0)),"*")</f>
        <v>*</v>
      </c>
      <c r="O36" s="60" t="str">
        <f>IFERROR(INDEX('Base Caracterización'!$B$7:$CO$241,MATCH($B36,'Base Caracterización'!$B$7:$B$241,0),MATCH(CONSULTA!O$6,'Base Caracterización'!$B$6:$CO$6,0)),"*")</f>
        <v>*</v>
      </c>
      <c r="P36" s="60" t="str">
        <f>IFERROR(INDEX('Base Caracterización'!$B$7:$CO$241,MATCH($B36,'Base Caracterización'!$B$7:$B$241,0),MATCH(CONSULTA!P$6,'Base Caracterización'!$B$6:$CO$6,0)),"*")</f>
        <v>*</v>
      </c>
      <c r="Q36" s="60" t="str">
        <f>IFERROR(INDEX('Base Caracterización'!$B$7:$CO$241,MATCH($B36,'Base Caracterización'!$B$7:$B$241,0),MATCH(CONSULTA!Q$6,'Base Caracterización'!$B$6:$CO$6,0)),"*")</f>
        <v>*</v>
      </c>
      <c r="R36" s="60" t="str">
        <f>IFERROR(INDEX('Base Caracterización'!$B$7:$CO$241,MATCH($B36,'Base Caracterización'!$B$7:$B$241,0),MATCH(CONSULTA!R$6,'Base Caracterización'!$B$6:$CO$6,0)),"*")</f>
        <v>*</v>
      </c>
      <c r="S36" s="60" t="str">
        <f>IFERROR(INDEX('Base Caracterización'!$B$7:$CO$241,MATCH($B36,'Base Caracterización'!$B$7:$B$241,0),MATCH(CONSULTA!S$6,'Base Caracterización'!$B$6:$CO$6,0)),"*")</f>
        <v>*</v>
      </c>
      <c r="T36" s="60" t="str">
        <f>IFERROR(INDEX('Base Caracterización'!$B$7:$CO$241,MATCH($B36,'Base Caracterización'!$B$7:$B$241,0),MATCH(CONSULTA!T$6,'Base Caracterización'!$B$6:$CO$6,0)),"*")</f>
        <v>*</v>
      </c>
      <c r="U36" s="60" t="str">
        <f>IFERROR(INDEX('Base Caracterización'!$B$7:$CO$241,MATCH($B36,'Base Caracterización'!$B$7:$B$241,0),MATCH(CONSULTA!U$6,'Base Caracterización'!$B$6:$CO$6,0)),"*")</f>
        <v>*</v>
      </c>
      <c r="V36" s="60" t="str">
        <f>IFERROR(INDEX('Base Caracterización'!$B$7:$CO$241,MATCH($B36,'Base Caracterización'!$B$7:$B$241,0),MATCH(CONSULTA!V$6,'Base Caracterización'!$B$6:$CO$6,0)),"*")</f>
        <v>*</v>
      </c>
    </row>
    <row r="37" spans="1:22" x14ac:dyDescent="0.25">
      <c r="A37" s="150">
        <v>31</v>
      </c>
      <c r="B37" s="56"/>
      <c r="C37" s="60" t="str">
        <f>IFERROR(INDEX('Base Caracterización'!$B$7:$CO$241,MATCH($B37,'Base Caracterización'!$B$7:$B$241,0),MATCH(CONSULTA!C$6,'Base Caracterización'!$B$6:$CO$6,0)),"*")</f>
        <v>*</v>
      </c>
      <c r="D37" s="60" t="str">
        <f>IFERROR(INDEX('Base Caracterización'!$B$7:$CO$241,MATCH($B37,'Base Caracterización'!$B$7:$B$241,0),MATCH(CONSULTA!D$6,'Base Caracterización'!$B$6:$CO$6,0)),"*")</f>
        <v>*</v>
      </c>
      <c r="E37" s="60" t="str">
        <f>IFERROR(INDEX('Base Caracterización'!$B$7:$CO$241,MATCH($B37,'Base Caracterización'!$B$7:$B$241,0),MATCH(CONSULTA!E$6,'Base Caracterización'!$B$6:$CO$6,0)),"*")</f>
        <v>*</v>
      </c>
      <c r="F37" s="60" t="str">
        <f>IFERROR(INDEX('Base Caracterización'!$B$7:$CO$241,MATCH($B37,'Base Caracterización'!$B$7:$B$241,0),MATCH(CONSULTA!F$6,'Base Caracterización'!$B$6:$CO$6,0)),"*")</f>
        <v>*</v>
      </c>
      <c r="G37" s="60" t="str">
        <f>IFERROR(INDEX('Base Caracterización'!$B$7:$CO$241,MATCH($B37,'Base Caracterización'!$B$7:$B$241,0),MATCH(CONSULTA!G$6,'Base Caracterización'!$B$6:$CO$6,0)),"*")</f>
        <v>*</v>
      </c>
      <c r="H37" s="60" t="str">
        <f>IFERROR(INDEX('Base Caracterización'!$B$7:$CO$241,MATCH($B37,'Base Caracterización'!$B$7:$B$241,0),MATCH(CONSULTA!H$6,'Base Caracterización'!$B$6:$CO$6,0)),"*")</f>
        <v>*</v>
      </c>
      <c r="I37" s="60" t="str">
        <f>IFERROR(INDEX('Base Caracterización'!$B$7:$CO$241,MATCH($B37,'Base Caracterización'!$B$7:$B$241,0),MATCH(CONSULTA!I$6,'Base Caracterización'!$B$6:$CO$6,0)),"*")</f>
        <v>*</v>
      </c>
      <c r="J37" s="60" t="str">
        <f>IFERROR(INDEX('Base Caracterización'!$B$7:$CO$241,MATCH($B37,'Base Caracterización'!$B$7:$B$241,0),MATCH(CONSULTA!J$6,'Base Caracterización'!$B$6:$CO$6,0)),"*")</f>
        <v>*</v>
      </c>
      <c r="K37" s="60" t="str">
        <f>IFERROR(INDEX('Base Caracterización'!$B$7:$CO$241,MATCH($B37,'Base Caracterización'!$B$7:$B$241,0),MATCH(CONSULTA!K$6,'Base Caracterización'!$B$6:$CO$6,0)),"*")</f>
        <v>*</v>
      </c>
      <c r="L37" s="60" t="str">
        <f>IFERROR(INDEX('Base Caracterización'!$B$7:$CO$241,MATCH($B37,'Base Caracterización'!$B$7:$B$241,0),MATCH(CONSULTA!L$6,'Base Caracterización'!$B$6:$CO$6,0)),"*")</f>
        <v>*</v>
      </c>
      <c r="M37" s="60" t="str">
        <f>IFERROR(INDEX('Base Caracterización'!$B$7:$CO$241,MATCH($B37,'Base Caracterización'!$B$7:$B$241,0),MATCH(CONSULTA!M$6,'Base Caracterización'!$B$6:$CO$6,0)),"*")</f>
        <v>*</v>
      </c>
      <c r="N37" s="60" t="str">
        <f>IFERROR(INDEX('Base Caracterización'!$B$7:$CO$241,MATCH($B37,'Base Caracterización'!$B$7:$B$241,0),MATCH(CONSULTA!N$6,'Base Caracterización'!$B$6:$CO$6,0)),"*")</f>
        <v>*</v>
      </c>
      <c r="O37" s="60" t="str">
        <f>IFERROR(INDEX('Base Caracterización'!$B$7:$CO$241,MATCH($B37,'Base Caracterización'!$B$7:$B$241,0),MATCH(CONSULTA!O$6,'Base Caracterización'!$B$6:$CO$6,0)),"*")</f>
        <v>*</v>
      </c>
      <c r="P37" s="60" t="str">
        <f>IFERROR(INDEX('Base Caracterización'!$B$7:$CO$241,MATCH($B37,'Base Caracterización'!$B$7:$B$241,0),MATCH(CONSULTA!P$6,'Base Caracterización'!$B$6:$CO$6,0)),"*")</f>
        <v>*</v>
      </c>
      <c r="Q37" s="60" t="str">
        <f>IFERROR(INDEX('Base Caracterización'!$B$7:$CO$241,MATCH($B37,'Base Caracterización'!$B$7:$B$241,0),MATCH(CONSULTA!Q$6,'Base Caracterización'!$B$6:$CO$6,0)),"*")</f>
        <v>*</v>
      </c>
      <c r="R37" s="60" t="str">
        <f>IFERROR(INDEX('Base Caracterización'!$B$7:$CO$241,MATCH($B37,'Base Caracterización'!$B$7:$B$241,0),MATCH(CONSULTA!R$6,'Base Caracterización'!$B$6:$CO$6,0)),"*")</f>
        <v>*</v>
      </c>
      <c r="S37" s="60" t="str">
        <f>IFERROR(INDEX('Base Caracterización'!$B$7:$CO$241,MATCH($B37,'Base Caracterización'!$B$7:$B$241,0),MATCH(CONSULTA!S$6,'Base Caracterización'!$B$6:$CO$6,0)),"*")</f>
        <v>*</v>
      </c>
      <c r="T37" s="60" t="str">
        <f>IFERROR(INDEX('Base Caracterización'!$B$7:$CO$241,MATCH($B37,'Base Caracterización'!$B$7:$B$241,0),MATCH(CONSULTA!T$6,'Base Caracterización'!$B$6:$CO$6,0)),"*")</f>
        <v>*</v>
      </c>
      <c r="U37" s="60" t="str">
        <f>IFERROR(INDEX('Base Caracterización'!$B$7:$CO$241,MATCH($B37,'Base Caracterización'!$B$7:$B$241,0),MATCH(CONSULTA!U$6,'Base Caracterización'!$B$6:$CO$6,0)),"*")</f>
        <v>*</v>
      </c>
      <c r="V37" s="60" t="str">
        <f>IFERROR(INDEX('Base Caracterización'!$B$7:$CO$241,MATCH($B37,'Base Caracterización'!$B$7:$B$241,0),MATCH(CONSULTA!V$6,'Base Caracterización'!$B$6:$CO$6,0)),"*")</f>
        <v>*</v>
      </c>
    </row>
    <row r="38" spans="1:22" x14ac:dyDescent="0.25">
      <c r="A38" s="150">
        <v>32</v>
      </c>
      <c r="B38" s="56"/>
      <c r="C38" s="60" t="str">
        <f>IFERROR(INDEX('Base Caracterización'!$B$7:$CO$241,MATCH($B38,'Base Caracterización'!$B$7:$B$241,0),MATCH(CONSULTA!C$6,'Base Caracterización'!$B$6:$CO$6,0)),"*")</f>
        <v>*</v>
      </c>
      <c r="D38" s="60" t="str">
        <f>IFERROR(INDEX('Base Caracterización'!$B$7:$CO$241,MATCH($B38,'Base Caracterización'!$B$7:$B$241,0),MATCH(CONSULTA!D$6,'Base Caracterización'!$B$6:$CO$6,0)),"*")</f>
        <v>*</v>
      </c>
      <c r="E38" s="60" t="str">
        <f>IFERROR(INDEX('Base Caracterización'!$B$7:$CO$241,MATCH($B38,'Base Caracterización'!$B$7:$B$241,0),MATCH(CONSULTA!E$6,'Base Caracterización'!$B$6:$CO$6,0)),"*")</f>
        <v>*</v>
      </c>
      <c r="F38" s="60" t="str">
        <f>IFERROR(INDEX('Base Caracterización'!$B$7:$CO$241,MATCH($B38,'Base Caracterización'!$B$7:$B$241,0),MATCH(CONSULTA!F$6,'Base Caracterización'!$B$6:$CO$6,0)),"*")</f>
        <v>*</v>
      </c>
      <c r="G38" s="60" t="str">
        <f>IFERROR(INDEX('Base Caracterización'!$B$7:$CO$241,MATCH($B38,'Base Caracterización'!$B$7:$B$241,0),MATCH(CONSULTA!G$6,'Base Caracterización'!$B$6:$CO$6,0)),"*")</f>
        <v>*</v>
      </c>
      <c r="H38" s="60" t="str">
        <f>IFERROR(INDEX('Base Caracterización'!$B$7:$CO$241,MATCH($B38,'Base Caracterización'!$B$7:$B$241,0),MATCH(CONSULTA!H$6,'Base Caracterización'!$B$6:$CO$6,0)),"*")</f>
        <v>*</v>
      </c>
      <c r="I38" s="60" t="str">
        <f>IFERROR(INDEX('Base Caracterización'!$B$7:$CO$241,MATCH($B38,'Base Caracterización'!$B$7:$B$241,0),MATCH(CONSULTA!I$6,'Base Caracterización'!$B$6:$CO$6,0)),"*")</f>
        <v>*</v>
      </c>
      <c r="J38" s="60" t="str">
        <f>IFERROR(INDEX('Base Caracterización'!$B$7:$CO$241,MATCH($B38,'Base Caracterización'!$B$7:$B$241,0),MATCH(CONSULTA!J$6,'Base Caracterización'!$B$6:$CO$6,0)),"*")</f>
        <v>*</v>
      </c>
      <c r="K38" s="60" t="str">
        <f>IFERROR(INDEX('Base Caracterización'!$B$7:$CO$241,MATCH($B38,'Base Caracterización'!$B$7:$B$241,0),MATCH(CONSULTA!K$6,'Base Caracterización'!$B$6:$CO$6,0)),"*")</f>
        <v>*</v>
      </c>
      <c r="L38" s="60" t="str">
        <f>IFERROR(INDEX('Base Caracterización'!$B$7:$CO$241,MATCH($B38,'Base Caracterización'!$B$7:$B$241,0),MATCH(CONSULTA!L$6,'Base Caracterización'!$B$6:$CO$6,0)),"*")</f>
        <v>*</v>
      </c>
      <c r="M38" s="60" t="str">
        <f>IFERROR(INDEX('Base Caracterización'!$B$7:$CO$241,MATCH($B38,'Base Caracterización'!$B$7:$B$241,0),MATCH(CONSULTA!M$6,'Base Caracterización'!$B$6:$CO$6,0)),"*")</f>
        <v>*</v>
      </c>
      <c r="N38" s="60" t="str">
        <f>IFERROR(INDEX('Base Caracterización'!$B$7:$CO$241,MATCH($B38,'Base Caracterización'!$B$7:$B$241,0),MATCH(CONSULTA!N$6,'Base Caracterización'!$B$6:$CO$6,0)),"*")</f>
        <v>*</v>
      </c>
      <c r="O38" s="60" t="str">
        <f>IFERROR(INDEX('Base Caracterización'!$B$7:$CO$241,MATCH($B38,'Base Caracterización'!$B$7:$B$241,0),MATCH(CONSULTA!O$6,'Base Caracterización'!$B$6:$CO$6,0)),"*")</f>
        <v>*</v>
      </c>
      <c r="P38" s="60" t="str">
        <f>IFERROR(INDEX('Base Caracterización'!$B$7:$CO$241,MATCH($B38,'Base Caracterización'!$B$7:$B$241,0),MATCH(CONSULTA!P$6,'Base Caracterización'!$B$6:$CO$6,0)),"*")</f>
        <v>*</v>
      </c>
      <c r="Q38" s="60" t="str">
        <f>IFERROR(INDEX('Base Caracterización'!$B$7:$CO$241,MATCH($B38,'Base Caracterización'!$B$7:$B$241,0),MATCH(CONSULTA!Q$6,'Base Caracterización'!$B$6:$CO$6,0)),"*")</f>
        <v>*</v>
      </c>
      <c r="R38" s="60" t="str">
        <f>IFERROR(INDEX('Base Caracterización'!$B$7:$CO$241,MATCH($B38,'Base Caracterización'!$B$7:$B$241,0),MATCH(CONSULTA!R$6,'Base Caracterización'!$B$6:$CO$6,0)),"*")</f>
        <v>*</v>
      </c>
      <c r="S38" s="60" t="str">
        <f>IFERROR(INDEX('Base Caracterización'!$B$7:$CO$241,MATCH($B38,'Base Caracterización'!$B$7:$B$241,0),MATCH(CONSULTA!S$6,'Base Caracterización'!$B$6:$CO$6,0)),"*")</f>
        <v>*</v>
      </c>
      <c r="T38" s="60" t="str">
        <f>IFERROR(INDEX('Base Caracterización'!$B$7:$CO$241,MATCH($B38,'Base Caracterización'!$B$7:$B$241,0),MATCH(CONSULTA!T$6,'Base Caracterización'!$B$6:$CO$6,0)),"*")</f>
        <v>*</v>
      </c>
      <c r="U38" s="60" t="str">
        <f>IFERROR(INDEX('Base Caracterización'!$B$7:$CO$241,MATCH($B38,'Base Caracterización'!$B$7:$B$241,0),MATCH(CONSULTA!U$6,'Base Caracterización'!$B$6:$CO$6,0)),"*")</f>
        <v>*</v>
      </c>
      <c r="V38" s="60" t="str">
        <f>IFERROR(INDEX('Base Caracterización'!$B$7:$CO$241,MATCH($B38,'Base Caracterización'!$B$7:$B$241,0),MATCH(CONSULTA!V$6,'Base Caracterización'!$B$6:$CO$6,0)),"*")</f>
        <v>*</v>
      </c>
    </row>
    <row r="39" spans="1:22" x14ac:dyDescent="0.25">
      <c r="A39" s="150">
        <v>33</v>
      </c>
      <c r="B39" s="56"/>
      <c r="C39" s="60" t="str">
        <f>IFERROR(INDEX('Base Caracterización'!$B$7:$CO$241,MATCH($B39,'Base Caracterización'!$B$7:$B$241,0),MATCH(CONSULTA!C$6,'Base Caracterización'!$B$6:$CO$6,0)),"*")</f>
        <v>*</v>
      </c>
      <c r="D39" s="60" t="str">
        <f>IFERROR(INDEX('Base Caracterización'!$B$7:$CO$241,MATCH($B39,'Base Caracterización'!$B$7:$B$241,0),MATCH(CONSULTA!D$6,'Base Caracterización'!$B$6:$CO$6,0)),"*")</f>
        <v>*</v>
      </c>
      <c r="E39" s="60" t="str">
        <f>IFERROR(INDEX('Base Caracterización'!$B$7:$CO$241,MATCH($B39,'Base Caracterización'!$B$7:$B$241,0),MATCH(CONSULTA!E$6,'Base Caracterización'!$B$6:$CO$6,0)),"*")</f>
        <v>*</v>
      </c>
      <c r="F39" s="60" t="str">
        <f>IFERROR(INDEX('Base Caracterización'!$B$7:$CO$241,MATCH($B39,'Base Caracterización'!$B$7:$B$241,0),MATCH(CONSULTA!F$6,'Base Caracterización'!$B$6:$CO$6,0)),"*")</f>
        <v>*</v>
      </c>
      <c r="G39" s="60" t="str">
        <f>IFERROR(INDEX('Base Caracterización'!$B$7:$CO$241,MATCH($B39,'Base Caracterización'!$B$7:$B$241,0),MATCH(CONSULTA!G$6,'Base Caracterización'!$B$6:$CO$6,0)),"*")</f>
        <v>*</v>
      </c>
      <c r="H39" s="60" t="str">
        <f>IFERROR(INDEX('Base Caracterización'!$B$7:$CO$241,MATCH($B39,'Base Caracterización'!$B$7:$B$241,0),MATCH(CONSULTA!H$6,'Base Caracterización'!$B$6:$CO$6,0)),"*")</f>
        <v>*</v>
      </c>
      <c r="I39" s="60" t="str">
        <f>IFERROR(INDEX('Base Caracterización'!$B$7:$CO$241,MATCH($B39,'Base Caracterización'!$B$7:$B$241,0),MATCH(CONSULTA!I$6,'Base Caracterización'!$B$6:$CO$6,0)),"*")</f>
        <v>*</v>
      </c>
      <c r="J39" s="60" t="str">
        <f>IFERROR(INDEX('Base Caracterización'!$B$7:$CO$241,MATCH($B39,'Base Caracterización'!$B$7:$B$241,0),MATCH(CONSULTA!J$6,'Base Caracterización'!$B$6:$CO$6,0)),"*")</f>
        <v>*</v>
      </c>
      <c r="K39" s="60" t="str">
        <f>IFERROR(INDEX('Base Caracterización'!$B$7:$CO$241,MATCH($B39,'Base Caracterización'!$B$7:$B$241,0),MATCH(CONSULTA!K$6,'Base Caracterización'!$B$6:$CO$6,0)),"*")</f>
        <v>*</v>
      </c>
      <c r="L39" s="60" t="str">
        <f>IFERROR(INDEX('Base Caracterización'!$B$7:$CO$241,MATCH($B39,'Base Caracterización'!$B$7:$B$241,0),MATCH(CONSULTA!L$6,'Base Caracterización'!$B$6:$CO$6,0)),"*")</f>
        <v>*</v>
      </c>
      <c r="M39" s="60" t="str">
        <f>IFERROR(INDEX('Base Caracterización'!$B$7:$CO$241,MATCH($B39,'Base Caracterización'!$B$7:$B$241,0),MATCH(CONSULTA!M$6,'Base Caracterización'!$B$6:$CO$6,0)),"*")</f>
        <v>*</v>
      </c>
      <c r="N39" s="60" t="str">
        <f>IFERROR(INDEX('Base Caracterización'!$B$7:$CO$241,MATCH($B39,'Base Caracterización'!$B$7:$B$241,0),MATCH(CONSULTA!N$6,'Base Caracterización'!$B$6:$CO$6,0)),"*")</f>
        <v>*</v>
      </c>
      <c r="O39" s="60" t="str">
        <f>IFERROR(INDEX('Base Caracterización'!$B$7:$CO$241,MATCH($B39,'Base Caracterización'!$B$7:$B$241,0),MATCH(CONSULTA!O$6,'Base Caracterización'!$B$6:$CO$6,0)),"*")</f>
        <v>*</v>
      </c>
      <c r="P39" s="60" t="str">
        <f>IFERROR(INDEX('Base Caracterización'!$B$7:$CO$241,MATCH($B39,'Base Caracterización'!$B$7:$B$241,0),MATCH(CONSULTA!P$6,'Base Caracterización'!$B$6:$CO$6,0)),"*")</f>
        <v>*</v>
      </c>
      <c r="Q39" s="60" t="str">
        <f>IFERROR(INDEX('Base Caracterización'!$B$7:$CO$241,MATCH($B39,'Base Caracterización'!$B$7:$B$241,0),MATCH(CONSULTA!Q$6,'Base Caracterización'!$B$6:$CO$6,0)),"*")</f>
        <v>*</v>
      </c>
      <c r="R39" s="60" t="str">
        <f>IFERROR(INDEX('Base Caracterización'!$B$7:$CO$241,MATCH($B39,'Base Caracterización'!$B$7:$B$241,0),MATCH(CONSULTA!R$6,'Base Caracterización'!$B$6:$CO$6,0)),"*")</f>
        <v>*</v>
      </c>
      <c r="S39" s="60" t="str">
        <f>IFERROR(INDEX('Base Caracterización'!$B$7:$CO$241,MATCH($B39,'Base Caracterización'!$B$7:$B$241,0),MATCH(CONSULTA!S$6,'Base Caracterización'!$B$6:$CO$6,0)),"*")</f>
        <v>*</v>
      </c>
      <c r="T39" s="60" t="str">
        <f>IFERROR(INDEX('Base Caracterización'!$B$7:$CO$241,MATCH($B39,'Base Caracterización'!$B$7:$B$241,0),MATCH(CONSULTA!T$6,'Base Caracterización'!$B$6:$CO$6,0)),"*")</f>
        <v>*</v>
      </c>
      <c r="U39" s="60" t="str">
        <f>IFERROR(INDEX('Base Caracterización'!$B$7:$CO$241,MATCH($B39,'Base Caracterización'!$B$7:$B$241,0),MATCH(CONSULTA!U$6,'Base Caracterización'!$B$6:$CO$6,0)),"*")</f>
        <v>*</v>
      </c>
      <c r="V39" s="60" t="str">
        <f>IFERROR(INDEX('Base Caracterización'!$B$7:$CO$241,MATCH($B39,'Base Caracterización'!$B$7:$B$241,0),MATCH(CONSULTA!V$6,'Base Caracterización'!$B$6:$CO$6,0)),"*")</f>
        <v>*</v>
      </c>
    </row>
    <row r="40" spans="1:22" x14ac:dyDescent="0.25">
      <c r="A40" s="150">
        <v>34</v>
      </c>
      <c r="B40" s="56"/>
      <c r="C40" s="60" t="str">
        <f>IFERROR(INDEX('Base Caracterización'!$B$7:$CO$241,MATCH($B40,'Base Caracterización'!$B$7:$B$241,0),MATCH(CONSULTA!C$6,'Base Caracterización'!$B$6:$CO$6,0)),"*")</f>
        <v>*</v>
      </c>
      <c r="D40" s="60" t="str">
        <f>IFERROR(INDEX('Base Caracterización'!$B$7:$CO$241,MATCH($B40,'Base Caracterización'!$B$7:$B$241,0),MATCH(CONSULTA!D$6,'Base Caracterización'!$B$6:$CO$6,0)),"*")</f>
        <v>*</v>
      </c>
      <c r="E40" s="60" t="str">
        <f>IFERROR(INDEX('Base Caracterización'!$B$7:$CO$241,MATCH($B40,'Base Caracterización'!$B$7:$B$241,0),MATCH(CONSULTA!E$6,'Base Caracterización'!$B$6:$CO$6,0)),"*")</f>
        <v>*</v>
      </c>
      <c r="F40" s="60" t="str">
        <f>IFERROR(INDEX('Base Caracterización'!$B$7:$CO$241,MATCH($B40,'Base Caracterización'!$B$7:$B$241,0),MATCH(CONSULTA!F$6,'Base Caracterización'!$B$6:$CO$6,0)),"*")</f>
        <v>*</v>
      </c>
      <c r="G40" s="60" t="str">
        <f>IFERROR(INDEX('Base Caracterización'!$B$7:$CO$241,MATCH($B40,'Base Caracterización'!$B$7:$B$241,0),MATCH(CONSULTA!G$6,'Base Caracterización'!$B$6:$CO$6,0)),"*")</f>
        <v>*</v>
      </c>
      <c r="H40" s="60" t="str">
        <f>IFERROR(INDEX('Base Caracterización'!$B$7:$CO$241,MATCH($B40,'Base Caracterización'!$B$7:$B$241,0),MATCH(CONSULTA!H$6,'Base Caracterización'!$B$6:$CO$6,0)),"*")</f>
        <v>*</v>
      </c>
      <c r="I40" s="60" t="str">
        <f>IFERROR(INDEX('Base Caracterización'!$B$7:$CO$241,MATCH($B40,'Base Caracterización'!$B$7:$B$241,0),MATCH(CONSULTA!I$6,'Base Caracterización'!$B$6:$CO$6,0)),"*")</f>
        <v>*</v>
      </c>
      <c r="J40" s="60" t="str">
        <f>IFERROR(INDEX('Base Caracterización'!$B$7:$CO$241,MATCH($B40,'Base Caracterización'!$B$7:$B$241,0),MATCH(CONSULTA!J$6,'Base Caracterización'!$B$6:$CO$6,0)),"*")</f>
        <v>*</v>
      </c>
      <c r="K40" s="60" t="str">
        <f>IFERROR(INDEX('Base Caracterización'!$B$7:$CO$241,MATCH($B40,'Base Caracterización'!$B$7:$B$241,0),MATCH(CONSULTA!K$6,'Base Caracterización'!$B$6:$CO$6,0)),"*")</f>
        <v>*</v>
      </c>
      <c r="L40" s="60" t="str">
        <f>IFERROR(INDEX('Base Caracterización'!$B$7:$CO$241,MATCH($B40,'Base Caracterización'!$B$7:$B$241,0),MATCH(CONSULTA!L$6,'Base Caracterización'!$B$6:$CO$6,0)),"*")</f>
        <v>*</v>
      </c>
      <c r="M40" s="60" t="str">
        <f>IFERROR(INDEX('Base Caracterización'!$B$7:$CO$241,MATCH($B40,'Base Caracterización'!$B$7:$B$241,0),MATCH(CONSULTA!M$6,'Base Caracterización'!$B$6:$CO$6,0)),"*")</f>
        <v>*</v>
      </c>
      <c r="N40" s="60" t="str">
        <f>IFERROR(INDEX('Base Caracterización'!$B$7:$CO$241,MATCH($B40,'Base Caracterización'!$B$7:$B$241,0),MATCH(CONSULTA!N$6,'Base Caracterización'!$B$6:$CO$6,0)),"*")</f>
        <v>*</v>
      </c>
      <c r="O40" s="60" t="str">
        <f>IFERROR(INDEX('Base Caracterización'!$B$7:$CO$241,MATCH($B40,'Base Caracterización'!$B$7:$B$241,0),MATCH(CONSULTA!O$6,'Base Caracterización'!$B$6:$CO$6,0)),"*")</f>
        <v>*</v>
      </c>
      <c r="P40" s="60" t="str">
        <f>IFERROR(INDEX('Base Caracterización'!$B$7:$CO$241,MATCH($B40,'Base Caracterización'!$B$7:$B$241,0),MATCH(CONSULTA!P$6,'Base Caracterización'!$B$6:$CO$6,0)),"*")</f>
        <v>*</v>
      </c>
      <c r="Q40" s="60" t="str">
        <f>IFERROR(INDEX('Base Caracterización'!$B$7:$CO$241,MATCH($B40,'Base Caracterización'!$B$7:$B$241,0),MATCH(CONSULTA!Q$6,'Base Caracterización'!$B$6:$CO$6,0)),"*")</f>
        <v>*</v>
      </c>
      <c r="R40" s="60" t="str">
        <f>IFERROR(INDEX('Base Caracterización'!$B$7:$CO$241,MATCH($B40,'Base Caracterización'!$B$7:$B$241,0),MATCH(CONSULTA!R$6,'Base Caracterización'!$B$6:$CO$6,0)),"*")</f>
        <v>*</v>
      </c>
      <c r="S40" s="60" t="str">
        <f>IFERROR(INDEX('Base Caracterización'!$B$7:$CO$241,MATCH($B40,'Base Caracterización'!$B$7:$B$241,0),MATCH(CONSULTA!S$6,'Base Caracterización'!$B$6:$CO$6,0)),"*")</f>
        <v>*</v>
      </c>
      <c r="T40" s="60" t="str">
        <f>IFERROR(INDEX('Base Caracterización'!$B$7:$CO$241,MATCH($B40,'Base Caracterización'!$B$7:$B$241,0),MATCH(CONSULTA!T$6,'Base Caracterización'!$B$6:$CO$6,0)),"*")</f>
        <v>*</v>
      </c>
      <c r="U40" s="60" t="str">
        <f>IFERROR(INDEX('Base Caracterización'!$B$7:$CO$241,MATCH($B40,'Base Caracterización'!$B$7:$B$241,0),MATCH(CONSULTA!U$6,'Base Caracterización'!$B$6:$CO$6,0)),"*")</f>
        <v>*</v>
      </c>
      <c r="V40" s="60" t="str">
        <f>IFERROR(INDEX('Base Caracterización'!$B$7:$CO$241,MATCH($B40,'Base Caracterización'!$B$7:$B$241,0),MATCH(CONSULTA!V$6,'Base Caracterización'!$B$6:$CO$6,0)),"*")</f>
        <v>*</v>
      </c>
    </row>
    <row r="41" spans="1:22" x14ac:dyDescent="0.25">
      <c r="A41" s="150">
        <v>35</v>
      </c>
      <c r="B41" s="56"/>
      <c r="C41" s="60" t="str">
        <f>IFERROR(INDEX('Base Caracterización'!$B$7:$CO$241,MATCH($B41,'Base Caracterización'!$B$7:$B$241,0),MATCH(CONSULTA!C$6,'Base Caracterización'!$B$6:$CO$6,0)),"*")</f>
        <v>*</v>
      </c>
      <c r="D41" s="60" t="str">
        <f>IFERROR(INDEX('Base Caracterización'!$B$7:$CO$241,MATCH($B41,'Base Caracterización'!$B$7:$B$241,0),MATCH(CONSULTA!D$6,'Base Caracterización'!$B$6:$CO$6,0)),"*")</f>
        <v>*</v>
      </c>
      <c r="E41" s="60" t="str">
        <f>IFERROR(INDEX('Base Caracterización'!$B$7:$CO$241,MATCH($B41,'Base Caracterización'!$B$7:$B$241,0),MATCH(CONSULTA!E$6,'Base Caracterización'!$B$6:$CO$6,0)),"*")</f>
        <v>*</v>
      </c>
      <c r="F41" s="60" t="str">
        <f>IFERROR(INDEX('Base Caracterización'!$B$7:$CO$241,MATCH($B41,'Base Caracterización'!$B$7:$B$241,0),MATCH(CONSULTA!F$6,'Base Caracterización'!$B$6:$CO$6,0)),"*")</f>
        <v>*</v>
      </c>
      <c r="G41" s="60" t="str">
        <f>IFERROR(INDEX('Base Caracterización'!$B$7:$CO$241,MATCH($B41,'Base Caracterización'!$B$7:$B$241,0),MATCH(CONSULTA!G$6,'Base Caracterización'!$B$6:$CO$6,0)),"*")</f>
        <v>*</v>
      </c>
      <c r="H41" s="60" t="str">
        <f>IFERROR(INDEX('Base Caracterización'!$B$7:$CO$241,MATCH($B41,'Base Caracterización'!$B$7:$B$241,0),MATCH(CONSULTA!H$6,'Base Caracterización'!$B$6:$CO$6,0)),"*")</f>
        <v>*</v>
      </c>
      <c r="I41" s="60" t="str">
        <f>IFERROR(INDEX('Base Caracterización'!$B$7:$CO$241,MATCH($B41,'Base Caracterización'!$B$7:$B$241,0),MATCH(CONSULTA!I$6,'Base Caracterización'!$B$6:$CO$6,0)),"*")</f>
        <v>*</v>
      </c>
      <c r="J41" s="60" t="str">
        <f>IFERROR(INDEX('Base Caracterización'!$B$7:$CO$241,MATCH($B41,'Base Caracterización'!$B$7:$B$241,0),MATCH(CONSULTA!J$6,'Base Caracterización'!$B$6:$CO$6,0)),"*")</f>
        <v>*</v>
      </c>
      <c r="K41" s="60" t="str">
        <f>IFERROR(INDEX('Base Caracterización'!$B$7:$CO$241,MATCH($B41,'Base Caracterización'!$B$7:$B$241,0),MATCH(CONSULTA!K$6,'Base Caracterización'!$B$6:$CO$6,0)),"*")</f>
        <v>*</v>
      </c>
      <c r="L41" s="60" t="str">
        <f>IFERROR(INDEX('Base Caracterización'!$B$7:$CO$241,MATCH($B41,'Base Caracterización'!$B$7:$B$241,0),MATCH(CONSULTA!L$6,'Base Caracterización'!$B$6:$CO$6,0)),"*")</f>
        <v>*</v>
      </c>
      <c r="M41" s="60" t="str">
        <f>IFERROR(INDEX('Base Caracterización'!$B$7:$CO$241,MATCH($B41,'Base Caracterización'!$B$7:$B$241,0),MATCH(CONSULTA!M$6,'Base Caracterización'!$B$6:$CO$6,0)),"*")</f>
        <v>*</v>
      </c>
      <c r="N41" s="60" t="str">
        <f>IFERROR(INDEX('Base Caracterización'!$B$7:$CO$241,MATCH($B41,'Base Caracterización'!$B$7:$B$241,0),MATCH(CONSULTA!N$6,'Base Caracterización'!$B$6:$CO$6,0)),"*")</f>
        <v>*</v>
      </c>
      <c r="O41" s="60" t="str">
        <f>IFERROR(INDEX('Base Caracterización'!$B$7:$CO$241,MATCH($B41,'Base Caracterización'!$B$7:$B$241,0),MATCH(CONSULTA!O$6,'Base Caracterización'!$B$6:$CO$6,0)),"*")</f>
        <v>*</v>
      </c>
      <c r="P41" s="60" t="str">
        <f>IFERROR(INDEX('Base Caracterización'!$B$7:$CO$241,MATCH($B41,'Base Caracterización'!$B$7:$B$241,0),MATCH(CONSULTA!P$6,'Base Caracterización'!$B$6:$CO$6,0)),"*")</f>
        <v>*</v>
      </c>
      <c r="Q41" s="60" t="str">
        <f>IFERROR(INDEX('Base Caracterización'!$B$7:$CO$241,MATCH($B41,'Base Caracterización'!$B$7:$B$241,0),MATCH(CONSULTA!Q$6,'Base Caracterización'!$B$6:$CO$6,0)),"*")</f>
        <v>*</v>
      </c>
      <c r="R41" s="60" t="str">
        <f>IFERROR(INDEX('Base Caracterización'!$B$7:$CO$241,MATCH($B41,'Base Caracterización'!$B$7:$B$241,0),MATCH(CONSULTA!R$6,'Base Caracterización'!$B$6:$CO$6,0)),"*")</f>
        <v>*</v>
      </c>
      <c r="S41" s="60" t="str">
        <f>IFERROR(INDEX('Base Caracterización'!$B$7:$CO$241,MATCH($B41,'Base Caracterización'!$B$7:$B$241,0),MATCH(CONSULTA!S$6,'Base Caracterización'!$B$6:$CO$6,0)),"*")</f>
        <v>*</v>
      </c>
      <c r="T41" s="60" t="str">
        <f>IFERROR(INDEX('Base Caracterización'!$B$7:$CO$241,MATCH($B41,'Base Caracterización'!$B$7:$B$241,0),MATCH(CONSULTA!T$6,'Base Caracterización'!$B$6:$CO$6,0)),"*")</f>
        <v>*</v>
      </c>
      <c r="U41" s="60" t="str">
        <f>IFERROR(INDEX('Base Caracterización'!$B$7:$CO$241,MATCH($B41,'Base Caracterización'!$B$7:$B$241,0),MATCH(CONSULTA!U$6,'Base Caracterización'!$B$6:$CO$6,0)),"*")</f>
        <v>*</v>
      </c>
      <c r="V41" s="60" t="str">
        <f>IFERROR(INDEX('Base Caracterización'!$B$7:$CO$241,MATCH($B41,'Base Caracterización'!$B$7:$B$241,0),MATCH(CONSULTA!V$6,'Base Caracterización'!$B$6:$CO$6,0)),"*")</f>
        <v>*</v>
      </c>
    </row>
    <row r="42" spans="1:22" x14ac:dyDescent="0.25">
      <c r="A42" s="150">
        <v>36</v>
      </c>
      <c r="B42" s="56"/>
      <c r="C42" s="60" t="str">
        <f>IFERROR(INDEX('Base Caracterización'!$B$7:$CO$241,MATCH($B42,'Base Caracterización'!$B$7:$B$241,0),MATCH(CONSULTA!C$6,'Base Caracterización'!$B$6:$CO$6,0)),"*")</f>
        <v>*</v>
      </c>
      <c r="D42" s="60" t="str">
        <f>IFERROR(INDEX('Base Caracterización'!$B$7:$CO$241,MATCH($B42,'Base Caracterización'!$B$7:$B$241,0),MATCH(CONSULTA!D$6,'Base Caracterización'!$B$6:$CO$6,0)),"*")</f>
        <v>*</v>
      </c>
      <c r="E42" s="60" t="str">
        <f>IFERROR(INDEX('Base Caracterización'!$B$7:$CO$241,MATCH($B42,'Base Caracterización'!$B$7:$B$241,0),MATCH(CONSULTA!E$6,'Base Caracterización'!$B$6:$CO$6,0)),"*")</f>
        <v>*</v>
      </c>
      <c r="F42" s="60" t="str">
        <f>IFERROR(INDEX('Base Caracterización'!$B$7:$CO$241,MATCH($B42,'Base Caracterización'!$B$7:$B$241,0),MATCH(CONSULTA!F$6,'Base Caracterización'!$B$6:$CO$6,0)),"*")</f>
        <v>*</v>
      </c>
      <c r="G42" s="60" t="str">
        <f>IFERROR(INDEX('Base Caracterización'!$B$7:$CO$241,MATCH($B42,'Base Caracterización'!$B$7:$B$241,0),MATCH(CONSULTA!G$6,'Base Caracterización'!$B$6:$CO$6,0)),"*")</f>
        <v>*</v>
      </c>
      <c r="H42" s="60" t="str">
        <f>IFERROR(INDEX('Base Caracterización'!$B$7:$CO$241,MATCH($B42,'Base Caracterización'!$B$7:$B$241,0),MATCH(CONSULTA!H$6,'Base Caracterización'!$B$6:$CO$6,0)),"*")</f>
        <v>*</v>
      </c>
      <c r="I42" s="60" t="str">
        <f>IFERROR(INDEX('Base Caracterización'!$B$7:$CO$241,MATCH($B42,'Base Caracterización'!$B$7:$B$241,0),MATCH(CONSULTA!I$6,'Base Caracterización'!$B$6:$CO$6,0)),"*")</f>
        <v>*</v>
      </c>
      <c r="J42" s="60" t="str">
        <f>IFERROR(INDEX('Base Caracterización'!$B$7:$CO$241,MATCH($B42,'Base Caracterización'!$B$7:$B$241,0),MATCH(CONSULTA!J$6,'Base Caracterización'!$B$6:$CO$6,0)),"*")</f>
        <v>*</v>
      </c>
      <c r="K42" s="60" t="str">
        <f>IFERROR(INDEX('Base Caracterización'!$B$7:$CO$241,MATCH($B42,'Base Caracterización'!$B$7:$B$241,0),MATCH(CONSULTA!K$6,'Base Caracterización'!$B$6:$CO$6,0)),"*")</f>
        <v>*</v>
      </c>
      <c r="L42" s="60" t="str">
        <f>IFERROR(INDEX('Base Caracterización'!$B$7:$CO$241,MATCH($B42,'Base Caracterización'!$B$7:$B$241,0),MATCH(CONSULTA!L$6,'Base Caracterización'!$B$6:$CO$6,0)),"*")</f>
        <v>*</v>
      </c>
      <c r="M42" s="60" t="str">
        <f>IFERROR(INDEX('Base Caracterización'!$B$7:$CO$241,MATCH($B42,'Base Caracterización'!$B$7:$B$241,0),MATCH(CONSULTA!M$6,'Base Caracterización'!$B$6:$CO$6,0)),"*")</f>
        <v>*</v>
      </c>
      <c r="N42" s="60" t="str">
        <f>IFERROR(INDEX('Base Caracterización'!$B$7:$CO$241,MATCH($B42,'Base Caracterización'!$B$7:$B$241,0),MATCH(CONSULTA!N$6,'Base Caracterización'!$B$6:$CO$6,0)),"*")</f>
        <v>*</v>
      </c>
      <c r="O42" s="60" t="str">
        <f>IFERROR(INDEX('Base Caracterización'!$B$7:$CO$241,MATCH($B42,'Base Caracterización'!$B$7:$B$241,0),MATCH(CONSULTA!O$6,'Base Caracterización'!$B$6:$CO$6,0)),"*")</f>
        <v>*</v>
      </c>
      <c r="P42" s="60" t="str">
        <f>IFERROR(INDEX('Base Caracterización'!$B$7:$CO$241,MATCH($B42,'Base Caracterización'!$B$7:$B$241,0),MATCH(CONSULTA!P$6,'Base Caracterización'!$B$6:$CO$6,0)),"*")</f>
        <v>*</v>
      </c>
      <c r="Q42" s="60" t="str">
        <f>IFERROR(INDEX('Base Caracterización'!$B$7:$CO$241,MATCH($B42,'Base Caracterización'!$B$7:$B$241,0),MATCH(CONSULTA!Q$6,'Base Caracterización'!$B$6:$CO$6,0)),"*")</f>
        <v>*</v>
      </c>
      <c r="R42" s="60" t="str">
        <f>IFERROR(INDEX('Base Caracterización'!$B$7:$CO$241,MATCH($B42,'Base Caracterización'!$B$7:$B$241,0),MATCH(CONSULTA!R$6,'Base Caracterización'!$B$6:$CO$6,0)),"*")</f>
        <v>*</v>
      </c>
      <c r="S42" s="60" t="str">
        <f>IFERROR(INDEX('Base Caracterización'!$B$7:$CO$241,MATCH($B42,'Base Caracterización'!$B$7:$B$241,0),MATCH(CONSULTA!S$6,'Base Caracterización'!$B$6:$CO$6,0)),"*")</f>
        <v>*</v>
      </c>
      <c r="T42" s="60" t="str">
        <f>IFERROR(INDEX('Base Caracterización'!$B$7:$CO$241,MATCH($B42,'Base Caracterización'!$B$7:$B$241,0),MATCH(CONSULTA!T$6,'Base Caracterización'!$B$6:$CO$6,0)),"*")</f>
        <v>*</v>
      </c>
      <c r="U42" s="60" t="str">
        <f>IFERROR(INDEX('Base Caracterización'!$B$7:$CO$241,MATCH($B42,'Base Caracterización'!$B$7:$B$241,0),MATCH(CONSULTA!U$6,'Base Caracterización'!$B$6:$CO$6,0)),"*")</f>
        <v>*</v>
      </c>
      <c r="V42" s="60" t="str">
        <f>IFERROR(INDEX('Base Caracterización'!$B$7:$CO$241,MATCH($B42,'Base Caracterización'!$B$7:$B$241,0),MATCH(CONSULTA!V$6,'Base Caracterización'!$B$6:$CO$6,0)),"*")</f>
        <v>*</v>
      </c>
    </row>
    <row r="43" spans="1:22" x14ac:dyDescent="0.25">
      <c r="A43" s="150">
        <v>37</v>
      </c>
      <c r="B43" s="56"/>
      <c r="C43" s="60" t="str">
        <f>IFERROR(INDEX('Base Caracterización'!$B$7:$CO$241,MATCH($B43,'Base Caracterización'!$B$7:$B$241,0),MATCH(CONSULTA!C$6,'Base Caracterización'!$B$6:$CO$6,0)),"*")</f>
        <v>*</v>
      </c>
      <c r="D43" s="60" t="str">
        <f>IFERROR(INDEX('Base Caracterización'!$B$7:$CO$241,MATCH($B43,'Base Caracterización'!$B$7:$B$241,0),MATCH(CONSULTA!D$6,'Base Caracterización'!$B$6:$CO$6,0)),"*")</f>
        <v>*</v>
      </c>
      <c r="E43" s="60" t="str">
        <f>IFERROR(INDEX('Base Caracterización'!$B$7:$CO$241,MATCH($B43,'Base Caracterización'!$B$7:$B$241,0),MATCH(CONSULTA!E$6,'Base Caracterización'!$B$6:$CO$6,0)),"*")</f>
        <v>*</v>
      </c>
      <c r="F43" s="60" t="str">
        <f>IFERROR(INDEX('Base Caracterización'!$B$7:$CO$241,MATCH($B43,'Base Caracterización'!$B$7:$B$241,0),MATCH(CONSULTA!F$6,'Base Caracterización'!$B$6:$CO$6,0)),"*")</f>
        <v>*</v>
      </c>
      <c r="G43" s="60" t="str">
        <f>IFERROR(INDEX('Base Caracterización'!$B$7:$CO$241,MATCH($B43,'Base Caracterización'!$B$7:$B$241,0),MATCH(CONSULTA!G$6,'Base Caracterización'!$B$6:$CO$6,0)),"*")</f>
        <v>*</v>
      </c>
      <c r="H43" s="60" t="str">
        <f>IFERROR(INDEX('Base Caracterización'!$B$7:$CO$241,MATCH($B43,'Base Caracterización'!$B$7:$B$241,0),MATCH(CONSULTA!H$6,'Base Caracterización'!$B$6:$CO$6,0)),"*")</f>
        <v>*</v>
      </c>
      <c r="I43" s="60" t="str">
        <f>IFERROR(INDEX('Base Caracterización'!$B$7:$CO$241,MATCH($B43,'Base Caracterización'!$B$7:$B$241,0),MATCH(CONSULTA!I$6,'Base Caracterización'!$B$6:$CO$6,0)),"*")</f>
        <v>*</v>
      </c>
      <c r="J43" s="60" t="str">
        <f>IFERROR(INDEX('Base Caracterización'!$B$7:$CO$241,MATCH($B43,'Base Caracterización'!$B$7:$B$241,0),MATCH(CONSULTA!J$6,'Base Caracterización'!$B$6:$CO$6,0)),"*")</f>
        <v>*</v>
      </c>
      <c r="K43" s="60" t="str">
        <f>IFERROR(INDEX('Base Caracterización'!$B$7:$CO$241,MATCH($B43,'Base Caracterización'!$B$7:$B$241,0),MATCH(CONSULTA!K$6,'Base Caracterización'!$B$6:$CO$6,0)),"*")</f>
        <v>*</v>
      </c>
      <c r="L43" s="60" t="str">
        <f>IFERROR(INDEX('Base Caracterización'!$B$7:$CO$241,MATCH($B43,'Base Caracterización'!$B$7:$B$241,0),MATCH(CONSULTA!L$6,'Base Caracterización'!$B$6:$CO$6,0)),"*")</f>
        <v>*</v>
      </c>
      <c r="M43" s="60" t="str">
        <f>IFERROR(INDEX('Base Caracterización'!$B$7:$CO$241,MATCH($B43,'Base Caracterización'!$B$7:$B$241,0),MATCH(CONSULTA!M$6,'Base Caracterización'!$B$6:$CO$6,0)),"*")</f>
        <v>*</v>
      </c>
      <c r="N43" s="60" t="str">
        <f>IFERROR(INDEX('Base Caracterización'!$B$7:$CO$241,MATCH($B43,'Base Caracterización'!$B$7:$B$241,0),MATCH(CONSULTA!N$6,'Base Caracterización'!$B$6:$CO$6,0)),"*")</f>
        <v>*</v>
      </c>
      <c r="O43" s="60" t="str">
        <f>IFERROR(INDEX('Base Caracterización'!$B$7:$CO$241,MATCH($B43,'Base Caracterización'!$B$7:$B$241,0),MATCH(CONSULTA!O$6,'Base Caracterización'!$B$6:$CO$6,0)),"*")</f>
        <v>*</v>
      </c>
      <c r="P43" s="60" t="str">
        <f>IFERROR(INDEX('Base Caracterización'!$B$7:$CO$241,MATCH($B43,'Base Caracterización'!$B$7:$B$241,0),MATCH(CONSULTA!P$6,'Base Caracterización'!$B$6:$CO$6,0)),"*")</f>
        <v>*</v>
      </c>
      <c r="Q43" s="60" t="str">
        <f>IFERROR(INDEX('Base Caracterización'!$B$7:$CO$241,MATCH($B43,'Base Caracterización'!$B$7:$B$241,0),MATCH(CONSULTA!Q$6,'Base Caracterización'!$B$6:$CO$6,0)),"*")</f>
        <v>*</v>
      </c>
      <c r="R43" s="60" t="str">
        <f>IFERROR(INDEX('Base Caracterización'!$B$7:$CO$241,MATCH($B43,'Base Caracterización'!$B$7:$B$241,0),MATCH(CONSULTA!R$6,'Base Caracterización'!$B$6:$CO$6,0)),"*")</f>
        <v>*</v>
      </c>
      <c r="S43" s="60" t="str">
        <f>IFERROR(INDEX('Base Caracterización'!$B$7:$CO$241,MATCH($B43,'Base Caracterización'!$B$7:$B$241,0),MATCH(CONSULTA!S$6,'Base Caracterización'!$B$6:$CO$6,0)),"*")</f>
        <v>*</v>
      </c>
      <c r="T43" s="60" t="str">
        <f>IFERROR(INDEX('Base Caracterización'!$B$7:$CO$241,MATCH($B43,'Base Caracterización'!$B$7:$B$241,0),MATCH(CONSULTA!T$6,'Base Caracterización'!$B$6:$CO$6,0)),"*")</f>
        <v>*</v>
      </c>
      <c r="U43" s="60" t="str">
        <f>IFERROR(INDEX('Base Caracterización'!$B$7:$CO$241,MATCH($B43,'Base Caracterización'!$B$7:$B$241,0),MATCH(CONSULTA!U$6,'Base Caracterización'!$B$6:$CO$6,0)),"*")</f>
        <v>*</v>
      </c>
      <c r="V43" s="60" t="str">
        <f>IFERROR(INDEX('Base Caracterización'!$B$7:$CO$241,MATCH($B43,'Base Caracterización'!$B$7:$B$241,0),MATCH(CONSULTA!V$6,'Base Caracterización'!$B$6:$CO$6,0)),"*")</f>
        <v>*</v>
      </c>
    </row>
    <row r="44" spans="1:22" x14ac:dyDescent="0.25">
      <c r="A44" s="150">
        <v>38</v>
      </c>
      <c r="B44" s="56"/>
      <c r="C44" s="60" t="str">
        <f>IFERROR(INDEX('Base Caracterización'!$B$7:$CO$241,MATCH($B44,'Base Caracterización'!$B$7:$B$241,0),MATCH(CONSULTA!C$6,'Base Caracterización'!$B$6:$CO$6,0)),"*")</f>
        <v>*</v>
      </c>
      <c r="D44" s="60" t="str">
        <f>IFERROR(INDEX('Base Caracterización'!$B$7:$CO$241,MATCH($B44,'Base Caracterización'!$B$7:$B$241,0),MATCH(CONSULTA!D$6,'Base Caracterización'!$B$6:$CO$6,0)),"*")</f>
        <v>*</v>
      </c>
      <c r="E44" s="60" t="str">
        <f>IFERROR(INDEX('Base Caracterización'!$B$7:$CO$241,MATCH($B44,'Base Caracterización'!$B$7:$B$241,0),MATCH(CONSULTA!E$6,'Base Caracterización'!$B$6:$CO$6,0)),"*")</f>
        <v>*</v>
      </c>
      <c r="F44" s="60" t="str">
        <f>IFERROR(INDEX('Base Caracterización'!$B$7:$CO$241,MATCH($B44,'Base Caracterización'!$B$7:$B$241,0),MATCH(CONSULTA!F$6,'Base Caracterización'!$B$6:$CO$6,0)),"*")</f>
        <v>*</v>
      </c>
      <c r="G44" s="60" t="str">
        <f>IFERROR(INDEX('Base Caracterización'!$B$7:$CO$241,MATCH($B44,'Base Caracterización'!$B$7:$B$241,0),MATCH(CONSULTA!G$6,'Base Caracterización'!$B$6:$CO$6,0)),"*")</f>
        <v>*</v>
      </c>
      <c r="H44" s="60" t="str">
        <f>IFERROR(INDEX('Base Caracterización'!$B$7:$CO$241,MATCH($B44,'Base Caracterización'!$B$7:$B$241,0),MATCH(CONSULTA!H$6,'Base Caracterización'!$B$6:$CO$6,0)),"*")</f>
        <v>*</v>
      </c>
      <c r="I44" s="60" t="str">
        <f>IFERROR(INDEX('Base Caracterización'!$B$7:$CO$241,MATCH($B44,'Base Caracterización'!$B$7:$B$241,0),MATCH(CONSULTA!I$6,'Base Caracterización'!$B$6:$CO$6,0)),"*")</f>
        <v>*</v>
      </c>
      <c r="J44" s="60" t="str">
        <f>IFERROR(INDEX('Base Caracterización'!$B$7:$CO$241,MATCH($B44,'Base Caracterización'!$B$7:$B$241,0),MATCH(CONSULTA!J$6,'Base Caracterización'!$B$6:$CO$6,0)),"*")</f>
        <v>*</v>
      </c>
      <c r="K44" s="60" t="str">
        <f>IFERROR(INDEX('Base Caracterización'!$B$7:$CO$241,MATCH($B44,'Base Caracterización'!$B$7:$B$241,0),MATCH(CONSULTA!K$6,'Base Caracterización'!$B$6:$CO$6,0)),"*")</f>
        <v>*</v>
      </c>
      <c r="L44" s="60" t="str">
        <f>IFERROR(INDEX('Base Caracterización'!$B$7:$CO$241,MATCH($B44,'Base Caracterización'!$B$7:$B$241,0),MATCH(CONSULTA!L$6,'Base Caracterización'!$B$6:$CO$6,0)),"*")</f>
        <v>*</v>
      </c>
      <c r="M44" s="60" t="str">
        <f>IFERROR(INDEX('Base Caracterización'!$B$7:$CO$241,MATCH($B44,'Base Caracterización'!$B$7:$B$241,0),MATCH(CONSULTA!M$6,'Base Caracterización'!$B$6:$CO$6,0)),"*")</f>
        <v>*</v>
      </c>
      <c r="N44" s="60" t="str">
        <f>IFERROR(INDEX('Base Caracterización'!$B$7:$CO$241,MATCH($B44,'Base Caracterización'!$B$7:$B$241,0),MATCH(CONSULTA!N$6,'Base Caracterización'!$B$6:$CO$6,0)),"*")</f>
        <v>*</v>
      </c>
      <c r="O44" s="60" t="str">
        <f>IFERROR(INDEX('Base Caracterización'!$B$7:$CO$241,MATCH($B44,'Base Caracterización'!$B$7:$B$241,0),MATCH(CONSULTA!O$6,'Base Caracterización'!$B$6:$CO$6,0)),"*")</f>
        <v>*</v>
      </c>
      <c r="P44" s="60" t="str">
        <f>IFERROR(INDEX('Base Caracterización'!$B$7:$CO$241,MATCH($B44,'Base Caracterización'!$B$7:$B$241,0),MATCH(CONSULTA!P$6,'Base Caracterización'!$B$6:$CO$6,0)),"*")</f>
        <v>*</v>
      </c>
      <c r="Q44" s="60" t="str">
        <f>IFERROR(INDEX('Base Caracterización'!$B$7:$CO$241,MATCH($B44,'Base Caracterización'!$B$7:$B$241,0),MATCH(CONSULTA!Q$6,'Base Caracterización'!$B$6:$CO$6,0)),"*")</f>
        <v>*</v>
      </c>
      <c r="R44" s="60" t="str">
        <f>IFERROR(INDEX('Base Caracterización'!$B$7:$CO$241,MATCH($B44,'Base Caracterización'!$B$7:$B$241,0),MATCH(CONSULTA!R$6,'Base Caracterización'!$B$6:$CO$6,0)),"*")</f>
        <v>*</v>
      </c>
      <c r="S44" s="60" t="str">
        <f>IFERROR(INDEX('Base Caracterización'!$B$7:$CO$241,MATCH($B44,'Base Caracterización'!$B$7:$B$241,0),MATCH(CONSULTA!S$6,'Base Caracterización'!$B$6:$CO$6,0)),"*")</f>
        <v>*</v>
      </c>
      <c r="T44" s="60" t="str">
        <f>IFERROR(INDEX('Base Caracterización'!$B$7:$CO$241,MATCH($B44,'Base Caracterización'!$B$7:$B$241,0),MATCH(CONSULTA!T$6,'Base Caracterización'!$B$6:$CO$6,0)),"*")</f>
        <v>*</v>
      </c>
      <c r="U44" s="60" t="str">
        <f>IFERROR(INDEX('Base Caracterización'!$B$7:$CO$241,MATCH($B44,'Base Caracterización'!$B$7:$B$241,0),MATCH(CONSULTA!U$6,'Base Caracterización'!$B$6:$CO$6,0)),"*")</f>
        <v>*</v>
      </c>
      <c r="V44" s="60" t="str">
        <f>IFERROR(INDEX('Base Caracterización'!$B$7:$CO$241,MATCH($B44,'Base Caracterización'!$B$7:$B$241,0),MATCH(CONSULTA!V$6,'Base Caracterización'!$B$6:$CO$6,0)),"*")</f>
        <v>*</v>
      </c>
    </row>
    <row r="45" spans="1:22" x14ac:dyDescent="0.25">
      <c r="A45" s="150">
        <v>39</v>
      </c>
      <c r="B45" s="56"/>
      <c r="C45" s="60" t="str">
        <f>IFERROR(INDEX('Base Caracterización'!$B$7:$CO$241,MATCH($B45,'Base Caracterización'!$B$7:$B$241,0),MATCH(CONSULTA!C$6,'Base Caracterización'!$B$6:$CO$6,0)),"*")</f>
        <v>*</v>
      </c>
      <c r="D45" s="60" t="str">
        <f>IFERROR(INDEX('Base Caracterización'!$B$7:$CO$241,MATCH($B45,'Base Caracterización'!$B$7:$B$241,0),MATCH(CONSULTA!D$6,'Base Caracterización'!$B$6:$CO$6,0)),"*")</f>
        <v>*</v>
      </c>
      <c r="E45" s="60" t="str">
        <f>IFERROR(INDEX('Base Caracterización'!$B$7:$CO$241,MATCH($B45,'Base Caracterización'!$B$7:$B$241,0),MATCH(CONSULTA!E$6,'Base Caracterización'!$B$6:$CO$6,0)),"*")</f>
        <v>*</v>
      </c>
      <c r="F45" s="60" t="str">
        <f>IFERROR(INDEX('Base Caracterización'!$B$7:$CO$241,MATCH($B45,'Base Caracterización'!$B$7:$B$241,0),MATCH(CONSULTA!F$6,'Base Caracterización'!$B$6:$CO$6,0)),"*")</f>
        <v>*</v>
      </c>
      <c r="G45" s="60" t="str">
        <f>IFERROR(INDEX('Base Caracterización'!$B$7:$CO$241,MATCH($B45,'Base Caracterización'!$B$7:$B$241,0),MATCH(CONSULTA!G$6,'Base Caracterización'!$B$6:$CO$6,0)),"*")</f>
        <v>*</v>
      </c>
      <c r="H45" s="60" t="str">
        <f>IFERROR(INDEX('Base Caracterización'!$B$7:$CO$241,MATCH($B45,'Base Caracterización'!$B$7:$B$241,0),MATCH(CONSULTA!H$6,'Base Caracterización'!$B$6:$CO$6,0)),"*")</f>
        <v>*</v>
      </c>
      <c r="I45" s="60" t="str">
        <f>IFERROR(INDEX('Base Caracterización'!$B$7:$CO$241,MATCH($B45,'Base Caracterización'!$B$7:$B$241,0),MATCH(CONSULTA!I$6,'Base Caracterización'!$B$6:$CO$6,0)),"*")</f>
        <v>*</v>
      </c>
      <c r="J45" s="60" t="str">
        <f>IFERROR(INDEX('Base Caracterización'!$B$7:$CO$241,MATCH($B45,'Base Caracterización'!$B$7:$B$241,0),MATCH(CONSULTA!J$6,'Base Caracterización'!$B$6:$CO$6,0)),"*")</f>
        <v>*</v>
      </c>
      <c r="K45" s="60" t="str">
        <f>IFERROR(INDEX('Base Caracterización'!$B$7:$CO$241,MATCH($B45,'Base Caracterización'!$B$7:$B$241,0),MATCH(CONSULTA!K$6,'Base Caracterización'!$B$6:$CO$6,0)),"*")</f>
        <v>*</v>
      </c>
      <c r="L45" s="60" t="str">
        <f>IFERROR(INDEX('Base Caracterización'!$B$7:$CO$241,MATCH($B45,'Base Caracterización'!$B$7:$B$241,0),MATCH(CONSULTA!L$6,'Base Caracterización'!$B$6:$CO$6,0)),"*")</f>
        <v>*</v>
      </c>
      <c r="M45" s="60" t="str">
        <f>IFERROR(INDEX('Base Caracterización'!$B$7:$CO$241,MATCH($B45,'Base Caracterización'!$B$7:$B$241,0),MATCH(CONSULTA!M$6,'Base Caracterización'!$B$6:$CO$6,0)),"*")</f>
        <v>*</v>
      </c>
      <c r="N45" s="60" t="str">
        <f>IFERROR(INDEX('Base Caracterización'!$B$7:$CO$241,MATCH($B45,'Base Caracterización'!$B$7:$B$241,0),MATCH(CONSULTA!N$6,'Base Caracterización'!$B$6:$CO$6,0)),"*")</f>
        <v>*</v>
      </c>
      <c r="O45" s="60" t="str">
        <f>IFERROR(INDEX('Base Caracterización'!$B$7:$CO$241,MATCH($B45,'Base Caracterización'!$B$7:$B$241,0),MATCH(CONSULTA!O$6,'Base Caracterización'!$B$6:$CO$6,0)),"*")</f>
        <v>*</v>
      </c>
      <c r="P45" s="60" t="str">
        <f>IFERROR(INDEX('Base Caracterización'!$B$7:$CO$241,MATCH($B45,'Base Caracterización'!$B$7:$B$241,0),MATCH(CONSULTA!P$6,'Base Caracterización'!$B$6:$CO$6,0)),"*")</f>
        <v>*</v>
      </c>
      <c r="Q45" s="60" t="str">
        <f>IFERROR(INDEX('Base Caracterización'!$B$7:$CO$241,MATCH($B45,'Base Caracterización'!$B$7:$B$241,0),MATCH(CONSULTA!Q$6,'Base Caracterización'!$B$6:$CO$6,0)),"*")</f>
        <v>*</v>
      </c>
      <c r="R45" s="60" t="str">
        <f>IFERROR(INDEX('Base Caracterización'!$B$7:$CO$241,MATCH($B45,'Base Caracterización'!$B$7:$B$241,0),MATCH(CONSULTA!R$6,'Base Caracterización'!$B$6:$CO$6,0)),"*")</f>
        <v>*</v>
      </c>
      <c r="S45" s="60" t="str">
        <f>IFERROR(INDEX('Base Caracterización'!$B$7:$CO$241,MATCH($B45,'Base Caracterización'!$B$7:$B$241,0),MATCH(CONSULTA!S$6,'Base Caracterización'!$B$6:$CO$6,0)),"*")</f>
        <v>*</v>
      </c>
      <c r="T45" s="60" t="str">
        <f>IFERROR(INDEX('Base Caracterización'!$B$7:$CO$241,MATCH($B45,'Base Caracterización'!$B$7:$B$241,0),MATCH(CONSULTA!T$6,'Base Caracterización'!$B$6:$CO$6,0)),"*")</f>
        <v>*</v>
      </c>
      <c r="U45" s="60" t="str">
        <f>IFERROR(INDEX('Base Caracterización'!$B$7:$CO$241,MATCH($B45,'Base Caracterización'!$B$7:$B$241,0),MATCH(CONSULTA!U$6,'Base Caracterización'!$B$6:$CO$6,0)),"*")</f>
        <v>*</v>
      </c>
      <c r="V45" s="60" t="str">
        <f>IFERROR(INDEX('Base Caracterización'!$B$7:$CO$241,MATCH($B45,'Base Caracterización'!$B$7:$B$241,0),MATCH(CONSULTA!V$6,'Base Caracterización'!$B$6:$CO$6,0)),"*")</f>
        <v>*</v>
      </c>
    </row>
    <row r="46" spans="1:22" x14ac:dyDescent="0.25">
      <c r="A46" s="150">
        <v>40</v>
      </c>
      <c r="B46" s="56"/>
      <c r="C46" s="60" t="str">
        <f>IFERROR(INDEX('Base Caracterización'!$B$7:$CO$241,MATCH($B46,'Base Caracterización'!$B$7:$B$241,0),MATCH(CONSULTA!C$6,'Base Caracterización'!$B$6:$CO$6,0)),"*")</f>
        <v>*</v>
      </c>
      <c r="D46" s="60" t="str">
        <f>IFERROR(INDEX('Base Caracterización'!$B$7:$CO$241,MATCH($B46,'Base Caracterización'!$B$7:$B$241,0),MATCH(CONSULTA!D$6,'Base Caracterización'!$B$6:$CO$6,0)),"*")</f>
        <v>*</v>
      </c>
      <c r="E46" s="60" t="str">
        <f>IFERROR(INDEX('Base Caracterización'!$B$7:$CO$241,MATCH($B46,'Base Caracterización'!$B$7:$B$241,0),MATCH(CONSULTA!E$6,'Base Caracterización'!$B$6:$CO$6,0)),"*")</f>
        <v>*</v>
      </c>
      <c r="F46" s="60" t="str">
        <f>IFERROR(INDEX('Base Caracterización'!$B$7:$CO$241,MATCH($B46,'Base Caracterización'!$B$7:$B$241,0),MATCH(CONSULTA!F$6,'Base Caracterización'!$B$6:$CO$6,0)),"*")</f>
        <v>*</v>
      </c>
      <c r="G46" s="60" t="str">
        <f>IFERROR(INDEX('Base Caracterización'!$B$7:$CO$241,MATCH($B46,'Base Caracterización'!$B$7:$B$241,0),MATCH(CONSULTA!G$6,'Base Caracterización'!$B$6:$CO$6,0)),"*")</f>
        <v>*</v>
      </c>
      <c r="H46" s="60" t="str">
        <f>IFERROR(INDEX('Base Caracterización'!$B$7:$CO$241,MATCH($B46,'Base Caracterización'!$B$7:$B$241,0),MATCH(CONSULTA!H$6,'Base Caracterización'!$B$6:$CO$6,0)),"*")</f>
        <v>*</v>
      </c>
      <c r="I46" s="60" t="str">
        <f>IFERROR(INDEX('Base Caracterización'!$B$7:$CO$241,MATCH($B46,'Base Caracterización'!$B$7:$B$241,0),MATCH(CONSULTA!I$6,'Base Caracterización'!$B$6:$CO$6,0)),"*")</f>
        <v>*</v>
      </c>
      <c r="J46" s="60" t="str">
        <f>IFERROR(INDEX('Base Caracterización'!$B$7:$CO$241,MATCH($B46,'Base Caracterización'!$B$7:$B$241,0),MATCH(CONSULTA!J$6,'Base Caracterización'!$B$6:$CO$6,0)),"*")</f>
        <v>*</v>
      </c>
      <c r="K46" s="60" t="str">
        <f>IFERROR(INDEX('Base Caracterización'!$B$7:$CO$241,MATCH($B46,'Base Caracterización'!$B$7:$B$241,0),MATCH(CONSULTA!K$6,'Base Caracterización'!$B$6:$CO$6,0)),"*")</f>
        <v>*</v>
      </c>
      <c r="L46" s="60" t="str">
        <f>IFERROR(INDEX('Base Caracterización'!$B$7:$CO$241,MATCH($B46,'Base Caracterización'!$B$7:$B$241,0),MATCH(CONSULTA!L$6,'Base Caracterización'!$B$6:$CO$6,0)),"*")</f>
        <v>*</v>
      </c>
      <c r="M46" s="60" t="str">
        <f>IFERROR(INDEX('Base Caracterización'!$B$7:$CO$241,MATCH($B46,'Base Caracterización'!$B$7:$B$241,0),MATCH(CONSULTA!M$6,'Base Caracterización'!$B$6:$CO$6,0)),"*")</f>
        <v>*</v>
      </c>
      <c r="N46" s="60" t="str">
        <f>IFERROR(INDEX('Base Caracterización'!$B$7:$CO$241,MATCH($B46,'Base Caracterización'!$B$7:$B$241,0),MATCH(CONSULTA!N$6,'Base Caracterización'!$B$6:$CO$6,0)),"*")</f>
        <v>*</v>
      </c>
      <c r="O46" s="60" t="str">
        <f>IFERROR(INDEX('Base Caracterización'!$B$7:$CO$241,MATCH($B46,'Base Caracterización'!$B$7:$B$241,0),MATCH(CONSULTA!O$6,'Base Caracterización'!$B$6:$CO$6,0)),"*")</f>
        <v>*</v>
      </c>
      <c r="P46" s="60" t="str">
        <f>IFERROR(INDEX('Base Caracterización'!$B$7:$CO$241,MATCH($B46,'Base Caracterización'!$B$7:$B$241,0),MATCH(CONSULTA!P$6,'Base Caracterización'!$B$6:$CO$6,0)),"*")</f>
        <v>*</v>
      </c>
      <c r="Q46" s="60" t="str">
        <f>IFERROR(INDEX('Base Caracterización'!$B$7:$CO$241,MATCH($B46,'Base Caracterización'!$B$7:$B$241,0),MATCH(CONSULTA!Q$6,'Base Caracterización'!$B$6:$CO$6,0)),"*")</f>
        <v>*</v>
      </c>
      <c r="R46" s="60" t="str">
        <f>IFERROR(INDEX('Base Caracterización'!$B$7:$CO$241,MATCH($B46,'Base Caracterización'!$B$7:$B$241,0),MATCH(CONSULTA!R$6,'Base Caracterización'!$B$6:$CO$6,0)),"*")</f>
        <v>*</v>
      </c>
      <c r="S46" s="60" t="str">
        <f>IFERROR(INDEX('Base Caracterización'!$B$7:$CO$241,MATCH($B46,'Base Caracterización'!$B$7:$B$241,0),MATCH(CONSULTA!S$6,'Base Caracterización'!$B$6:$CO$6,0)),"*")</f>
        <v>*</v>
      </c>
      <c r="T46" s="60" t="str">
        <f>IFERROR(INDEX('Base Caracterización'!$B$7:$CO$241,MATCH($B46,'Base Caracterización'!$B$7:$B$241,0),MATCH(CONSULTA!T$6,'Base Caracterización'!$B$6:$CO$6,0)),"*")</f>
        <v>*</v>
      </c>
      <c r="U46" s="60" t="str">
        <f>IFERROR(INDEX('Base Caracterización'!$B$7:$CO$241,MATCH($B46,'Base Caracterización'!$B$7:$B$241,0),MATCH(CONSULTA!U$6,'Base Caracterización'!$B$6:$CO$6,0)),"*")</f>
        <v>*</v>
      </c>
      <c r="V46" s="60" t="str">
        <f>IFERROR(INDEX('Base Caracterización'!$B$7:$CO$241,MATCH($B46,'Base Caracterización'!$B$7:$B$241,0),MATCH(CONSULTA!V$6,'Base Caracterización'!$B$6:$CO$6,0)),"*")</f>
        <v>*</v>
      </c>
    </row>
    <row r="47" spans="1:22" x14ac:dyDescent="0.25">
      <c r="A47" s="150">
        <v>41</v>
      </c>
      <c r="B47" s="56"/>
      <c r="C47" s="60" t="str">
        <f>IFERROR(INDEX('Base Caracterización'!$B$7:$CO$241,MATCH($B47,'Base Caracterización'!$B$7:$B$241,0),MATCH(CONSULTA!C$6,'Base Caracterización'!$B$6:$CO$6,0)),"*")</f>
        <v>*</v>
      </c>
      <c r="D47" s="60" t="str">
        <f>IFERROR(INDEX('Base Caracterización'!$B$7:$CO$241,MATCH($B47,'Base Caracterización'!$B$7:$B$241,0),MATCH(CONSULTA!D$6,'Base Caracterización'!$B$6:$CO$6,0)),"*")</f>
        <v>*</v>
      </c>
      <c r="E47" s="60" t="str">
        <f>IFERROR(INDEX('Base Caracterización'!$B$7:$CO$241,MATCH($B47,'Base Caracterización'!$B$7:$B$241,0),MATCH(CONSULTA!E$6,'Base Caracterización'!$B$6:$CO$6,0)),"*")</f>
        <v>*</v>
      </c>
      <c r="F47" s="60" t="str">
        <f>IFERROR(INDEX('Base Caracterización'!$B$7:$CO$241,MATCH($B47,'Base Caracterización'!$B$7:$B$241,0),MATCH(CONSULTA!F$6,'Base Caracterización'!$B$6:$CO$6,0)),"*")</f>
        <v>*</v>
      </c>
      <c r="G47" s="60" t="str">
        <f>IFERROR(INDEX('Base Caracterización'!$B$7:$CO$241,MATCH($B47,'Base Caracterización'!$B$7:$B$241,0),MATCH(CONSULTA!G$6,'Base Caracterización'!$B$6:$CO$6,0)),"*")</f>
        <v>*</v>
      </c>
      <c r="H47" s="60" t="str">
        <f>IFERROR(INDEX('Base Caracterización'!$B$7:$CO$241,MATCH($B47,'Base Caracterización'!$B$7:$B$241,0),MATCH(CONSULTA!H$6,'Base Caracterización'!$B$6:$CO$6,0)),"*")</f>
        <v>*</v>
      </c>
      <c r="I47" s="60" t="str">
        <f>IFERROR(INDEX('Base Caracterización'!$B$7:$CO$241,MATCH($B47,'Base Caracterización'!$B$7:$B$241,0),MATCH(CONSULTA!I$6,'Base Caracterización'!$B$6:$CO$6,0)),"*")</f>
        <v>*</v>
      </c>
      <c r="J47" s="60" t="str">
        <f>IFERROR(INDEX('Base Caracterización'!$B$7:$CO$241,MATCH($B47,'Base Caracterización'!$B$7:$B$241,0),MATCH(CONSULTA!J$6,'Base Caracterización'!$B$6:$CO$6,0)),"*")</f>
        <v>*</v>
      </c>
      <c r="K47" s="60" t="str">
        <f>IFERROR(INDEX('Base Caracterización'!$B$7:$CO$241,MATCH($B47,'Base Caracterización'!$B$7:$B$241,0),MATCH(CONSULTA!K$6,'Base Caracterización'!$B$6:$CO$6,0)),"*")</f>
        <v>*</v>
      </c>
      <c r="L47" s="60" t="str">
        <f>IFERROR(INDEX('Base Caracterización'!$B$7:$CO$241,MATCH($B47,'Base Caracterización'!$B$7:$B$241,0),MATCH(CONSULTA!L$6,'Base Caracterización'!$B$6:$CO$6,0)),"*")</f>
        <v>*</v>
      </c>
      <c r="M47" s="60" t="str">
        <f>IFERROR(INDEX('Base Caracterización'!$B$7:$CO$241,MATCH($B47,'Base Caracterización'!$B$7:$B$241,0),MATCH(CONSULTA!M$6,'Base Caracterización'!$B$6:$CO$6,0)),"*")</f>
        <v>*</v>
      </c>
      <c r="N47" s="60" t="str">
        <f>IFERROR(INDEX('Base Caracterización'!$B$7:$CO$241,MATCH($B47,'Base Caracterización'!$B$7:$B$241,0),MATCH(CONSULTA!N$6,'Base Caracterización'!$B$6:$CO$6,0)),"*")</f>
        <v>*</v>
      </c>
      <c r="O47" s="60" t="str">
        <f>IFERROR(INDEX('Base Caracterización'!$B$7:$CO$241,MATCH($B47,'Base Caracterización'!$B$7:$B$241,0),MATCH(CONSULTA!O$6,'Base Caracterización'!$B$6:$CO$6,0)),"*")</f>
        <v>*</v>
      </c>
      <c r="P47" s="60" t="str">
        <f>IFERROR(INDEX('Base Caracterización'!$B$7:$CO$241,MATCH($B47,'Base Caracterización'!$B$7:$B$241,0),MATCH(CONSULTA!P$6,'Base Caracterización'!$B$6:$CO$6,0)),"*")</f>
        <v>*</v>
      </c>
      <c r="Q47" s="60" t="str">
        <f>IFERROR(INDEX('Base Caracterización'!$B$7:$CO$241,MATCH($B47,'Base Caracterización'!$B$7:$B$241,0),MATCH(CONSULTA!Q$6,'Base Caracterización'!$B$6:$CO$6,0)),"*")</f>
        <v>*</v>
      </c>
      <c r="R47" s="60" t="str">
        <f>IFERROR(INDEX('Base Caracterización'!$B$7:$CO$241,MATCH($B47,'Base Caracterización'!$B$7:$B$241,0),MATCH(CONSULTA!R$6,'Base Caracterización'!$B$6:$CO$6,0)),"*")</f>
        <v>*</v>
      </c>
      <c r="S47" s="60" t="str">
        <f>IFERROR(INDEX('Base Caracterización'!$B$7:$CO$241,MATCH($B47,'Base Caracterización'!$B$7:$B$241,0),MATCH(CONSULTA!S$6,'Base Caracterización'!$B$6:$CO$6,0)),"*")</f>
        <v>*</v>
      </c>
      <c r="T47" s="60" t="str">
        <f>IFERROR(INDEX('Base Caracterización'!$B$7:$CO$241,MATCH($B47,'Base Caracterización'!$B$7:$B$241,0),MATCH(CONSULTA!T$6,'Base Caracterización'!$B$6:$CO$6,0)),"*")</f>
        <v>*</v>
      </c>
      <c r="U47" s="60" t="str">
        <f>IFERROR(INDEX('Base Caracterización'!$B$7:$CO$241,MATCH($B47,'Base Caracterización'!$B$7:$B$241,0),MATCH(CONSULTA!U$6,'Base Caracterización'!$B$6:$CO$6,0)),"*")</f>
        <v>*</v>
      </c>
      <c r="V47" s="60" t="str">
        <f>IFERROR(INDEX('Base Caracterización'!$B$7:$CO$241,MATCH($B47,'Base Caracterización'!$B$7:$B$241,0),MATCH(CONSULTA!V$6,'Base Caracterización'!$B$6:$CO$6,0)),"*")</f>
        <v>*</v>
      </c>
    </row>
    <row r="48" spans="1:22" x14ac:dyDescent="0.25">
      <c r="A48" s="150">
        <v>42</v>
      </c>
      <c r="B48" s="56"/>
      <c r="C48" s="60" t="str">
        <f>IFERROR(INDEX('Base Caracterización'!$B$7:$CO$241,MATCH($B48,'Base Caracterización'!$B$7:$B$241,0),MATCH(CONSULTA!C$6,'Base Caracterización'!$B$6:$CO$6,0)),"*")</f>
        <v>*</v>
      </c>
      <c r="D48" s="60" t="str">
        <f>IFERROR(INDEX('Base Caracterización'!$B$7:$CO$241,MATCH($B48,'Base Caracterización'!$B$7:$B$241,0),MATCH(CONSULTA!D$6,'Base Caracterización'!$B$6:$CO$6,0)),"*")</f>
        <v>*</v>
      </c>
      <c r="E48" s="60" t="str">
        <f>IFERROR(INDEX('Base Caracterización'!$B$7:$CO$241,MATCH($B48,'Base Caracterización'!$B$7:$B$241,0),MATCH(CONSULTA!E$6,'Base Caracterización'!$B$6:$CO$6,0)),"*")</f>
        <v>*</v>
      </c>
      <c r="F48" s="60" t="str">
        <f>IFERROR(INDEX('Base Caracterización'!$B$7:$CO$241,MATCH($B48,'Base Caracterización'!$B$7:$B$241,0),MATCH(CONSULTA!F$6,'Base Caracterización'!$B$6:$CO$6,0)),"*")</f>
        <v>*</v>
      </c>
      <c r="G48" s="60" t="str">
        <f>IFERROR(INDEX('Base Caracterización'!$B$7:$CO$241,MATCH($B48,'Base Caracterización'!$B$7:$B$241,0),MATCH(CONSULTA!G$6,'Base Caracterización'!$B$6:$CO$6,0)),"*")</f>
        <v>*</v>
      </c>
      <c r="H48" s="60" t="str">
        <f>IFERROR(INDEX('Base Caracterización'!$B$7:$CO$241,MATCH($B48,'Base Caracterización'!$B$7:$B$241,0),MATCH(CONSULTA!H$6,'Base Caracterización'!$B$6:$CO$6,0)),"*")</f>
        <v>*</v>
      </c>
      <c r="I48" s="60" t="str">
        <f>IFERROR(INDEX('Base Caracterización'!$B$7:$CO$241,MATCH($B48,'Base Caracterización'!$B$7:$B$241,0),MATCH(CONSULTA!I$6,'Base Caracterización'!$B$6:$CO$6,0)),"*")</f>
        <v>*</v>
      </c>
      <c r="J48" s="60" t="str">
        <f>IFERROR(INDEX('Base Caracterización'!$B$7:$CO$241,MATCH($B48,'Base Caracterización'!$B$7:$B$241,0),MATCH(CONSULTA!J$6,'Base Caracterización'!$B$6:$CO$6,0)),"*")</f>
        <v>*</v>
      </c>
      <c r="K48" s="60" t="str">
        <f>IFERROR(INDEX('Base Caracterización'!$B$7:$CO$241,MATCH($B48,'Base Caracterización'!$B$7:$B$241,0),MATCH(CONSULTA!K$6,'Base Caracterización'!$B$6:$CO$6,0)),"*")</f>
        <v>*</v>
      </c>
      <c r="L48" s="60" t="str">
        <f>IFERROR(INDEX('Base Caracterización'!$B$7:$CO$241,MATCH($B48,'Base Caracterización'!$B$7:$B$241,0),MATCH(CONSULTA!L$6,'Base Caracterización'!$B$6:$CO$6,0)),"*")</f>
        <v>*</v>
      </c>
      <c r="M48" s="60" t="str">
        <f>IFERROR(INDEX('Base Caracterización'!$B$7:$CO$241,MATCH($B48,'Base Caracterización'!$B$7:$B$241,0),MATCH(CONSULTA!M$6,'Base Caracterización'!$B$6:$CO$6,0)),"*")</f>
        <v>*</v>
      </c>
      <c r="N48" s="60" t="str">
        <f>IFERROR(INDEX('Base Caracterización'!$B$7:$CO$241,MATCH($B48,'Base Caracterización'!$B$7:$B$241,0),MATCH(CONSULTA!N$6,'Base Caracterización'!$B$6:$CO$6,0)),"*")</f>
        <v>*</v>
      </c>
      <c r="O48" s="60" t="str">
        <f>IFERROR(INDEX('Base Caracterización'!$B$7:$CO$241,MATCH($B48,'Base Caracterización'!$B$7:$B$241,0),MATCH(CONSULTA!O$6,'Base Caracterización'!$B$6:$CO$6,0)),"*")</f>
        <v>*</v>
      </c>
      <c r="P48" s="60" t="str">
        <f>IFERROR(INDEX('Base Caracterización'!$B$7:$CO$241,MATCH($B48,'Base Caracterización'!$B$7:$B$241,0),MATCH(CONSULTA!P$6,'Base Caracterización'!$B$6:$CO$6,0)),"*")</f>
        <v>*</v>
      </c>
      <c r="Q48" s="60" t="str">
        <f>IFERROR(INDEX('Base Caracterización'!$B$7:$CO$241,MATCH($B48,'Base Caracterización'!$B$7:$B$241,0),MATCH(CONSULTA!Q$6,'Base Caracterización'!$B$6:$CO$6,0)),"*")</f>
        <v>*</v>
      </c>
      <c r="R48" s="60" t="str">
        <f>IFERROR(INDEX('Base Caracterización'!$B$7:$CO$241,MATCH($B48,'Base Caracterización'!$B$7:$B$241,0),MATCH(CONSULTA!R$6,'Base Caracterización'!$B$6:$CO$6,0)),"*")</f>
        <v>*</v>
      </c>
      <c r="S48" s="60" t="str">
        <f>IFERROR(INDEX('Base Caracterización'!$B$7:$CO$241,MATCH($B48,'Base Caracterización'!$B$7:$B$241,0),MATCH(CONSULTA!S$6,'Base Caracterización'!$B$6:$CO$6,0)),"*")</f>
        <v>*</v>
      </c>
      <c r="T48" s="60" t="str">
        <f>IFERROR(INDEX('Base Caracterización'!$B$7:$CO$241,MATCH($B48,'Base Caracterización'!$B$7:$B$241,0),MATCH(CONSULTA!T$6,'Base Caracterización'!$B$6:$CO$6,0)),"*")</f>
        <v>*</v>
      </c>
      <c r="U48" s="60" t="str">
        <f>IFERROR(INDEX('Base Caracterización'!$B$7:$CO$241,MATCH($B48,'Base Caracterización'!$B$7:$B$241,0),MATCH(CONSULTA!U$6,'Base Caracterización'!$B$6:$CO$6,0)),"*")</f>
        <v>*</v>
      </c>
      <c r="V48" s="60" t="str">
        <f>IFERROR(INDEX('Base Caracterización'!$B$7:$CO$241,MATCH($B48,'Base Caracterización'!$B$7:$B$241,0),MATCH(CONSULTA!V$6,'Base Caracterización'!$B$6:$CO$6,0)),"*")</f>
        <v>*</v>
      </c>
    </row>
    <row r="49" spans="1:22" x14ac:dyDescent="0.25">
      <c r="A49" s="150">
        <v>43</v>
      </c>
      <c r="B49" s="56"/>
      <c r="C49" s="60" t="str">
        <f>IFERROR(INDEX('Base Caracterización'!$B$7:$CO$241,MATCH($B49,'Base Caracterización'!$B$7:$B$241,0),MATCH(CONSULTA!C$6,'Base Caracterización'!$B$6:$CO$6,0)),"*")</f>
        <v>*</v>
      </c>
      <c r="D49" s="60" t="str">
        <f>IFERROR(INDEX('Base Caracterización'!$B$7:$CO$241,MATCH($B49,'Base Caracterización'!$B$7:$B$241,0),MATCH(CONSULTA!D$6,'Base Caracterización'!$B$6:$CO$6,0)),"*")</f>
        <v>*</v>
      </c>
      <c r="E49" s="60" t="str">
        <f>IFERROR(INDEX('Base Caracterización'!$B$7:$CO$241,MATCH($B49,'Base Caracterización'!$B$7:$B$241,0),MATCH(CONSULTA!E$6,'Base Caracterización'!$B$6:$CO$6,0)),"*")</f>
        <v>*</v>
      </c>
      <c r="F49" s="60" t="str">
        <f>IFERROR(INDEX('Base Caracterización'!$B$7:$CO$241,MATCH($B49,'Base Caracterización'!$B$7:$B$241,0),MATCH(CONSULTA!F$6,'Base Caracterización'!$B$6:$CO$6,0)),"*")</f>
        <v>*</v>
      </c>
      <c r="G49" s="60" t="str">
        <f>IFERROR(INDEX('Base Caracterización'!$B$7:$CO$241,MATCH($B49,'Base Caracterización'!$B$7:$B$241,0),MATCH(CONSULTA!G$6,'Base Caracterización'!$B$6:$CO$6,0)),"*")</f>
        <v>*</v>
      </c>
      <c r="H49" s="60" t="str">
        <f>IFERROR(INDEX('Base Caracterización'!$B$7:$CO$241,MATCH($B49,'Base Caracterización'!$B$7:$B$241,0),MATCH(CONSULTA!H$6,'Base Caracterización'!$B$6:$CO$6,0)),"*")</f>
        <v>*</v>
      </c>
      <c r="I49" s="60" t="str">
        <f>IFERROR(INDEX('Base Caracterización'!$B$7:$CO$241,MATCH($B49,'Base Caracterización'!$B$7:$B$241,0),MATCH(CONSULTA!I$6,'Base Caracterización'!$B$6:$CO$6,0)),"*")</f>
        <v>*</v>
      </c>
      <c r="J49" s="60" t="str">
        <f>IFERROR(INDEX('Base Caracterización'!$B$7:$CO$241,MATCH($B49,'Base Caracterización'!$B$7:$B$241,0),MATCH(CONSULTA!J$6,'Base Caracterización'!$B$6:$CO$6,0)),"*")</f>
        <v>*</v>
      </c>
      <c r="K49" s="60" t="str">
        <f>IFERROR(INDEX('Base Caracterización'!$B$7:$CO$241,MATCH($B49,'Base Caracterización'!$B$7:$B$241,0),MATCH(CONSULTA!K$6,'Base Caracterización'!$B$6:$CO$6,0)),"*")</f>
        <v>*</v>
      </c>
      <c r="L49" s="60" t="str">
        <f>IFERROR(INDEX('Base Caracterización'!$B$7:$CO$241,MATCH($B49,'Base Caracterización'!$B$7:$B$241,0),MATCH(CONSULTA!L$6,'Base Caracterización'!$B$6:$CO$6,0)),"*")</f>
        <v>*</v>
      </c>
      <c r="M49" s="60" t="str">
        <f>IFERROR(INDEX('Base Caracterización'!$B$7:$CO$241,MATCH($B49,'Base Caracterización'!$B$7:$B$241,0),MATCH(CONSULTA!M$6,'Base Caracterización'!$B$6:$CO$6,0)),"*")</f>
        <v>*</v>
      </c>
      <c r="N49" s="60" t="str">
        <f>IFERROR(INDEX('Base Caracterización'!$B$7:$CO$241,MATCH($B49,'Base Caracterización'!$B$7:$B$241,0),MATCH(CONSULTA!N$6,'Base Caracterización'!$B$6:$CO$6,0)),"*")</f>
        <v>*</v>
      </c>
      <c r="O49" s="60" t="str">
        <f>IFERROR(INDEX('Base Caracterización'!$B$7:$CO$241,MATCH($B49,'Base Caracterización'!$B$7:$B$241,0),MATCH(CONSULTA!O$6,'Base Caracterización'!$B$6:$CO$6,0)),"*")</f>
        <v>*</v>
      </c>
      <c r="P49" s="60" t="str">
        <f>IFERROR(INDEX('Base Caracterización'!$B$7:$CO$241,MATCH($B49,'Base Caracterización'!$B$7:$B$241,0),MATCH(CONSULTA!P$6,'Base Caracterización'!$B$6:$CO$6,0)),"*")</f>
        <v>*</v>
      </c>
      <c r="Q49" s="60" t="str">
        <f>IFERROR(INDEX('Base Caracterización'!$B$7:$CO$241,MATCH($B49,'Base Caracterización'!$B$7:$B$241,0),MATCH(CONSULTA!Q$6,'Base Caracterización'!$B$6:$CO$6,0)),"*")</f>
        <v>*</v>
      </c>
      <c r="R49" s="60" t="str">
        <f>IFERROR(INDEX('Base Caracterización'!$B$7:$CO$241,MATCH($B49,'Base Caracterización'!$B$7:$B$241,0),MATCH(CONSULTA!R$6,'Base Caracterización'!$B$6:$CO$6,0)),"*")</f>
        <v>*</v>
      </c>
      <c r="S49" s="60" t="str">
        <f>IFERROR(INDEX('Base Caracterización'!$B$7:$CO$241,MATCH($B49,'Base Caracterización'!$B$7:$B$241,0),MATCH(CONSULTA!S$6,'Base Caracterización'!$B$6:$CO$6,0)),"*")</f>
        <v>*</v>
      </c>
      <c r="T49" s="60" t="str">
        <f>IFERROR(INDEX('Base Caracterización'!$B$7:$CO$241,MATCH($B49,'Base Caracterización'!$B$7:$B$241,0),MATCH(CONSULTA!T$6,'Base Caracterización'!$B$6:$CO$6,0)),"*")</f>
        <v>*</v>
      </c>
      <c r="U49" s="60" t="str">
        <f>IFERROR(INDEX('Base Caracterización'!$B$7:$CO$241,MATCH($B49,'Base Caracterización'!$B$7:$B$241,0),MATCH(CONSULTA!U$6,'Base Caracterización'!$B$6:$CO$6,0)),"*")</f>
        <v>*</v>
      </c>
      <c r="V49" s="60" t="str">
        <f>IFERROR(INDEX('Base Caracterización'!$B$7:$CO$241,MATCH($B49,'Base Caracterización'!$B$7:$B$241,0),MATCH(CONSULTA!V$6,'Base Caracterización'!$B$6:$CO$6,0)),"*")</f>
        <v>*</v>
      </c>
    </row>
    <row r="50" spans="1:22" x14ac:dyDescent="0.25">
      <c r="A50" s="150">
        <v>44</v>
      </c>
      <c r="B50" s="56"/>
      <c r="C50" s="60" t="str">
        <f>IFERROR(INDEX('Base Caracterización'!$B$7:$CO$241,MATCH($B50,'Base Caracterización'!$B$7:$B$241,0),MATCH(CONSULTA!C$6,'Base Caracterización'!$B$6:$CO$6,0)),"*")</f>
        <v>*</v>
      </c>
      <c r="D50" s="60" t="str">
        <f>IFERROR(INDEX('Base Caracterización'!$B$7:$CO$241,MATCH($B50,'Base Caracterización'!$B$7:$B$241,0),MATCH(CONSULTA!D$6,'Base Caracterización'!$B$6:$CO$6,0)),"*")</f>
        <v>*</v>
      </c>
      <c r="E50" s="60" t="str">
        <f>IFERROR(INDEX('Base Caracterización'!$B$7:$CO$241,MATCH($B50,'Base Caracterización'!$B$7:$B$241,0),MATCH(CONSULTA!E$6,'Base Caracterización'!$B$6:$CO$6,0)),"*")</f>
        <v>*</v>
      </c>
      <c r="F50" s="60" t="str">
        <f>IFERROR(INDEX('Base Caracterización'!$B$7:$CO$241,MATCH($B50,'Base Caracterización'!$B$7:$B$241,0),MATCH(CONSULTA!F$6,'Base Caracterización'!$B$6:$CO$6,0)),"*")</f>
        <v>*</v>
      </c>
      <c r="G50" s="60" t="str">
        <f>IFERROR(INDEX('Base Caracterización'!$B$7:$CO$241,MATCH($B50,'Base Caracterización'!$B$7:$B$241,0),MATCH(CONSULTA!G$6,'Base Caracterización'!$B$6:$CO$6,0)),"*")</f>
        <v>*</v>
      </c>
      <c r="H50" s="60" t="str">
        <f>IFERROR(INDEX('Base Caracterización'!$B$7:$CO$241,MATCH($B50,'Base Caracterización'!$B$7:$B$241,0),MATCH(CONSULTA!H$6,'Base Caracterización'!$B$6:$CO$6,0)),"*")</f>
        <v>*</v>
      </c>
      <c r="I50" s="60" t="str">
        <f>IFERROR(INDEX('Base Caracterización'!$B$7:$CO$241,MATCH($B50,'Base Caracterización'!$B$7:$B$241,0),MATCH(CONSULTA!I$6,'Base Caracterización'!$B$6:$CO$6,0)),"*")</f>
        <v>*</v>
      </c>
      <c r="J50" s="60" t="str">
        <f>IFERROR(INDEX('Base Caracterización'!$B$7:$CO$241,MATCH($B50,'Base Caracterización'!$B$7:$B$241,0),MATCH(CONSULTA!J$6,'Base Caracterización'!$B$6:$CO$6,0)),"*")</f>
        <v>*</v>
      </c>
      <c r="K50" s="60" t="str">
        <f>IFERROR(INDEX('Base Caracterización'!$B$7:$CO$241,MATCH($B50,'Base Caracterización'!$B$7:$B$241,0),MATCH(CONSULTA!K$6,'Base Caracterización'!$B$6:$CO$6,0)),"*")</f>
        <v>*</v>
      </c>
      <c r="L50" s="60" t="str">
        <f>IFERROR(INDEX('Base Caracterización'!$B$7:$CO$241,MATCH($B50,'Base Caracterización'!$B$7:$B$241,0),MATCH(CONSULTA!L$6,'Base Caracterización'!$B$6:$CO$6,0)),"*")</f>
        <v>*</v>
      </c>
      <c r="M50" s="60" t="str">
        <f>IFERROR(INDEX('Base Caracterización'!$B$7:$CO$241,MATCH($B50,'Base Caracterización'!$B$7:$B$241,0),MATCH(CONSULTA!M$6,'Base Caracterización'!$B$6:$CO$6,0)),"*")</f>
        <v>*</v>
      </c>
      <c r="N50" s="60" t="str">
        <f>IFERROR(INDEX('Base Caracterización'!$B$7:$CO$241,MATCH($B50,'Base Caracterización'!$B$7:$B$241,0),MATCH(CONSULTA!N$6,'Base Caracterización'!$B$6:$CO$6,0)),"*")</f>
        <v>*</v>
      </c>
      <c r="O50" s="60" t="str">
        <f>IFERROR(INDEX('Base Caracterización'!$B$7:$CO$241,MATCH($B50,'Base Caracterización'!$B$7:$B$241,0),MATCH(CONSULTA!O$6,'Base Caracterización'!$B$6:$CO$6,0)),"*")</f>
        <v>*</v>
      </c>
      <c r="P50" s="60" t="str">
        <f>IFERROR(INDEX('Base Caracterización'!$B$7:$CO$241,MATCH($B50,'Base Caracterización'!$B$7:$B$241,0),MATCH(CONSULTA!P$6,'Base Caracterización'!$B$6:$CO$6,0)),"*")</f>
        <v>*</v>
      </c>
      <c r="Q50" s="60" t="str">
        <f>IFERROR(INDEX('Base Caracterización'!$B$7:$CO$241,MATCH($B50,'Base Caracterización'!$B$7:$B$241,0),MATCH(CONSULTA!Q$6,'Base Caracterización'!$B$6:$CO$6,0)),"*")</f>
        <v>*</v>
      </c>
      <c r="R50" s="60" t="str">
        <f>IFERROR(INDEX('Base Caracterización'!$B$7:$CO$241,MATCH($B50,'Base Caracterización'!$B$7:$B$241,0),MATCH(CONSULTA!R$6,'Base Caracterización'!$B$6:$CO$6,0)),"*")</f>
        <v>*</v>
      </c>
      <c r="S50" s="60" t="str">
        <f>IFERROR(INDEX('Base Caracterización'!$B$7:$CO$241,MATCH($B50,'Base Caracterización'!$B$7:$B$241,0),MATCH(CONSULTA!S$6,'Base Caracterización'!$B$6:$CO$6,0)),"*")</f>
        <v>*</v>
      </c>
      <c r="T50" s="60" t="str">
        <f>IFERROR(INDEX('Base Caracterización'!$B$7:$CO$241,MATCH($B50,'Base Caracterización'!$B$7:$B$241,0),MATCH(CONSULTA!T$6,'Base Caracterización'!$B$6:$CO$6,0)),"*")</f>
        <v>*</v>
      </c>
      <c r="U50" s="60" t="str">
        <f>IFERROR(INDEX('Base Caracterización'!$B$7:$CO$241,MATCH($B50,'Base Caracterización'!$B$7:$B$241,0),MATCH(CONSULTA!U$6,'Base Caracterización'!$B$6:$CO$6,0)),"*")</f>
        <v>*</v>
      </c>
      <c r="V50" s="60" t="str">
        <f>IFERROR(INDEX('Base Caracterización'!$B$7:$CO$241,MATCH($B50,'Base Caracterización'!$B$7:$B$241,0),MATCH(CONSULTA!V$6,'Base Caracterización'!$B$6:$CO$6,0)),"*")</f>
        <v>*</v>
      </c>
    </row>
    <row r="51" spans="1:22" x14ac:dyDescent="0.25">
      <c r="A51" s="150">
        <v>45</v>
      </c>
      <c r="B51" s="56"/>
      <c r="C51" s="60" t="str">
        <f>IFERROR(INDEX('Base Caracterización'!$B$7:$CO$241,MATCH($B51,'Base Caracterización'!$B$7:$B$241,0),MATCH(CONSULTA!C$6,'Base Caracterización'!$B$6:$CO$6,0)),"*")</f>
        <v>*</v>
      </c>
      <c r="D51" s="60" t="str">
        <f>IFERROR(INDEX('Base Caracterización'!$B$7:$CO$241,MATCH($B51,'Base Caracterización'!$B$7:$B$241,0),MATCH(CONSULTA!D$6,'Base Caracterización'!$B$6:$CO$6,0)),"*")</f>
        <v>*</v>
      </c>
      <c r="E51" s="60" t="str">
        <f>IFERROR(INDEX('Base Caracterización'!$B$7:$CO$241,MATCH($B51,'Base Caracterización'!$B$7:$B$241,0),MATCH(CONSULTA!E$6,'Base Caracterización'!$B$6:$CO$6,0)),"*")</f>
        <v>*</v>
      </c>
      <c r="F51" s="60" t="str">
        <f>IFERROR(INDEX('Base Caracterización'!$B$7:$CO$241,MATCH($B51,'Base Caracterización'!$B$7:$B$241,0),MATCH(CONSULTA!F$6,'Base Caracterización'!$B$6:$CO$6,0)),"*")</f>
        <v>*</v>
      </c>
      <c r="G51" s="60" t="str">
        <f>IFERROR(INDEX('Base Caracterización'!$B$7:$CO$241,MATCH($B51,'Base Caracterización'!$B$7:$B$241,0),MATCH(CONSULTA!G$6,'Base Caracterización'!$B$6:$CO$6,0)),"*")</f>
        <v>*</v>
      </c>
      <c r="H51" s="60" t="str">
        <f>IFERROR(INDEX('Base Caracterización'!$B$7:$CO$241,MATCH($B51,'Base Caracterización'!$B$7:$B$241,0),MATCH(CONSULTA!H$6,'Base Caracterización'!$B$6:$CO$6,0)),"*")</f>
        <v>*</v>
      </c>
      <c r="I51" s="60" t="str">
        <f>IFERROR(INDEX('Base Caracterización'!$B$7:$CO$241,MATCH($B51,'Base Caracterización'!$B$7:$B$241,0),MATCH(CONSULTA!I$6,'Base Caracterización'!$B$6:$CO$6,0)),"*")</f>
        <v>*</v>
      </c>
      <c r="J51" s="60" t="str">
        <f>IFERROR(INDEX('Base Caracterización'!$B$7:$CO$241,MATCH($B51,'Base Caracterización'!$B$7:$B$241,0),MATCH(CONSULTA!J$6,'Base Caracterización'!$B$6:$CO$6,0)),"*")</f>
        <v>*</v>
      </c>
      <c r="K51" s="60" t="str">
        <f>IFERROR(INDEX('Base Caracterización'!$B$7:$CO$241,MATCH($B51,'Base Caracterización'!$B$7:$B$241,0),MATCH(CONSULTA!K$6,'Base Caracterización'!$B$6:$CO$6,0)),"*")</f>
        <v>*</v>
      </c>
      <c r="L51" s="60" t="str">
        <f>IFERROR(INDEX('Base Caracterización'!$B$7:$CO$241,MATCH($B51,'Base Caracterización'!$B$7:$B$241,0),MATCH(CONSULTA!L$6,'Base Caracterización'!$B$6:$CO$6,0)),"*")</f>
        <v>*</v>
      </c>
      <c r="M51" s="60" t="str">
        <f>IFERROR(INDEX('Base Caracterización'!$B$7:$CO$241,MATCH($B51,'Base Caracterización'!$B$7:$B$241,0),MATCH(CONSULTA!M$6,'Base Caracterización'!$B$6:$CO$6,0)),"*")</f>
        <v>*</v>
      </c>
      <c r="N51" s="60" t="str">
        <f>IFERROR(INDEX('Base Caracterización'!$B$7:$CO$241,MATCH($B51,'Base Caracterización'!$B$7:$B$241,0),MATCH(CONSULTA!N$6,'Base Caracterización'!$B$6:$CO$6,0)),"*")</f>
        <v>*</v>
      </c>
      <c r="O51" s="60" t="str">
        <f>IFERROR(INDEX('Base Caracterización'!$B$7:$CO$241,MATCH($B51,'Base Caracterización'!$B$7:$B$241,0),MATCH(CONSULTA!O$6,'Base Caracterización'!$B$6:$CO$6,0)),"*")</f>
        <v>*</v>
      </c>
      <c r="P51" s="60" t="str">
        <f>IFERROR(INDEX('Base Caracterización'!$B$7:$CO$241,MATCH($B51,'Base Caracterización'!$B$7:$B$241,0),MATCH(CONSULTA!P$6,'Base Caracterización'!$B$6:$CO$6,0)),"*")</f>
        <v>*</v>
      </c>
      <c r="Q51" s="60" t="str">
        <f>IFERROR(INDEX('Base Caracterización'!$B$7:$CO$241,MATCH($B51,'Base Caracterización'!$B$7:$B$241,0),MATCH(CONSULTA!Q$6,'Base Caracterización'!$B$6:$CO$6,0)),"*")</f>
        <v>*</v>
      </c>
      <c r="R51" s="60" t="str">
        <f>IFERROR(INDEX('Base Caracterización'!$B$7:$CO$241,MATCH($B51,'Base Caracterización'!$B$7:$B$241,0),MATCH(CONSULTA!R$6,'Base Caracterización'!$B$6:$CO$6,0)),"*")</f>
        <v>*</v>
      </c>
      <c r="S51" s="60" t="str">
        <f>IFERROR(INDEX('Base Caracterización'!$B$7:$CO$241,MATCH($B51,'Base Caracterización'!$B$7:$B$241,0),MATCH(CONSULTA!S$6,'Base Caracterización'!$B$6:$CO$6,0)),"*")</f>
        <v>*</v>
      </c>
      <c r="T51" s="60" t="str">
        <f>IFERROR(INDEX('Base Caracterización'!$B$7:$CO$241,MATCH($B51,'Base Caracterización'!$B$7:$B$241,0),MATCH(CONSULTA!T$6,'Base Caracterización'!$B$6:$CO$6,0)),"*")</f>
        <v>*</v>
      </c>
      <c r="U51" s="60" t="str">
        <f>IFERROR(INDEX('Base Caracterización'!$B$7:$CO$241,MATCH($B51,'Base Caracterización'!$B$7:$B$241,0),MATCH(CONSULTA!U$6,'Base Caracterización'!$B$6:$CO$6,0)),"*")</f>
        <v>*</v>
      </c>
      <c r="V51" s="60" t="str">
        <f>IFERROR(INDEX('Base Caracterización'!$B$7:$CO$241,MATCH($B51,'Base Caracterización'!$B$7:$B$241,0),MATCH(CONSULTA!V$6,'Base Caracterización'!$B$6:$CO$6,0)),"*")</f>
        <v>*</v>
      </c>
    </row>
    <row r="52" spans="1:22" x14ac:dyDescent="0.25">
      <c r="A52" s="150">
        <v>46</v>
      </c>
      <c r="B52" s="56"/>
      <c r="C52" s="60" t="str">
        <f>IFERROR(INDEX('Base Caracterización'!$B$7:$CO$241,MATCH($B52,'Base Caracterización'!$B$7:$B$241,0),MATCH(CONSULTA!C$6,'Base Caracterización'!$B$6:$CO$6,0)),"*")</f>
        <v>*</v>
      </c>
      <c r="D52" s="60" t="str">
        <f>IFERROR(INDEX('Base Caracterización'!$B$7:$CO$241,MATCH($B52,'Base Caracterización'!$B$7:$B$241,0),MATCH(CONSULTA!D$6,'Base Caracterización'!$B$6:$CO$6,0)),"*")</f>
        <v>*</v>
      </c>
      <c r="E52" s="60" t="str">
        <f>IFERROR(INDEX('Base Caracterización'!$B$7:$CO$241,MATCH($B52,'Base Caracterización'!$B$7:$B$241,0),MATCH(CONSULTA!E$6,'Base Caracterización'!$B$6:$CO$6,0)),"*")</f>
        <v>*</v>
      </c>
      <c r="F52" s="60" t="str">
        <f>IFERROR(INDEX('Base Caracterización'!$B$7:$CO$241,MATCH($B52,'Base Caracterización'!$B$7:$B$241,0),MATCH(CONSULTA!F$6,'Base Caracterización'!$B$6:$CO$6,0)),"*")</f>
        <v>*</v>
      </c>
      <c r="G52" s="60" t="str">
        <f>IFERROR(INDEX('Base Caracterización'!$B$7:$CO$241,MATCH($B52,'Base Caracterización'!$B$7:$B$241,0),MATCH(CONSULTA!G$6,'Base Caracterización'!$B$6:$CO$6,0)),"*")</f>
        <v>*</v>
      </c>
      <c r="H52" s="60" t="str">
        <f>IFERROR(INDEX('Base Caracterización'!$B$7:$CO$241,MATCH($B52,'Base Caracterización'!$B$7:$B$241,0),MATCH(CONSULTA!H$6,'Base Caracterización'!$B$6:$CO$6,0)),"*")</f>
        <v>*</v>
      </c>
      <c r="I52" s="60" t="str">
        <f>IFERROR(INDEX('Base Caracterización'!$B$7:$CO$241,MATCH($B52,'Base Caracterización'!$B$7:$B$241,0),MATCH(CONSULTA!I$6,'Base Caracterización'!$B$6:$CO$6,0)),"*")</f>
        <v>*</v>
      </c>
      <c r="J52" s="60" t="str">
        <f>IFERROR(INDEX('Base Caracterización'!$B$7:$CO$241,MATCH($B52,'Base Caracterización'!$B$7:$B$241,0),MATCH(CONSULTA!J$6,'Base Caracterización'!$B$6:$CO$6,0)),"*")</f>
        <v>*</v>
      </c>
      <c r="K52" s="60" t="str">
        <f>IFERROR(INDEX('Base Caracterización'!$B$7:$CO$241,MATCH($B52,'Base Caracterización'!$B$7:$B$241,0),MATCH(CONSULTA!K$6,'Base Caracterización'!$B$6:$CO$6,0)),"*")</f>
        <v>*</v>
      </c>
      <c r="L52" s="60" t="str">
        <f>IFERROR(INDEX('Base Caracterización'!$B$7:$CO$241,MATCH($B52,'Base Caracterización'!$B$7:$B$241,0),MATCH(CONSULTA!L$6,'Base Caracterización'!$B$6:$CO$6,0)),"*")</f>
        <v>*</v>
      </c>
      <c r="M52" s="60" t="str">
        <f>IFERROR(INDEX('Base Caracterización'!$B$7:$CO$241,MATCH($B52,'Base Caracterización'!$B$7:$B$241,0),MATCH(CONSULTA!M$6,'Base Caracterización'!$B$6:$CO$6,0)),"*")</f>
        <v>*</v>
      </c>
      <c r="N52" s="60" t="str">
        <f>IFERROR(INDEX('Base Caracterización'!$B$7:$CO$241,MATCH($B52,'Base Caracterización'!$B$7:$B$241,0),MATCH(CONSULTA!N$6,'Base Caracterización'!$B$6:$CO$6,0)),"*")</f>
        <v>*</v>
      </c>
      <c r="O52" s="60" t="str">
        <f>IFERROR(INDEX('Base Caracterización'!$B$7:$CO$241,MATCH($B52,'Base Caracterización'!$B$7:$B$241,0),MATCH(CONSULTA!O$6,'Base Caracterización'!$B$6:$CO$6,0)),"*")</f>
        <v>*</v>
      </c>
      <c r="P52" s="60" t="str">
        <f>IFERROR(INDEX('Base Caracterización'!$B$7:$CO$241,MATCH($B52,'Base Caracterización'!$B$7:$B$241,0),MATCH(CONSULTA!P$6,'Base Caracterización'!$B$6:$CO$6,0)),"*")</f>
        <v>*</v>
      </c>
      <c r="Q52" s="60" t="str">
        <f>IFERROR(INDEX('Base Caracterización'!$B$7:$CO$241,MATCH($B52,'Base Caracterización'!$B$7:$B$241,0),MATCH(CONSULTA!Q$6,'Base Caracterización'!$B$6:$CO$6,0)),"*")</f>
        <v>*</v>
      </c>
      <c r="R52" s="60" t="str">
        <f>IFERROR(INDEX('Base Caracterización'!$B$7:$CO$241,MATCH($B52,'Base Caracterización'!$B$7:$B$241,0),MATCH(CONSULTA!R$6,'Base Caracterización'!$B$6:$CO$6,0)),"*")</f>
        <v>*</v>
      </c>
      <c r="S52" s="60" t="str">
        <f>IFERROR(INDEX('Base Caracterización'!$B$7:$CO$241,MATCH($B52,'Base Caracterización'!$B$7:$B$241,0),MATCH(CONSULTA!S$6,'Base Caracterización'!$B$6:$CO$6,0)),"*")</f>
        <v>*</v>
      </c>
      <c r="T52" s="60" t="str">
        <f>IFERROR(INDEX('Base Caracterización'!$B$7:$CO$241,MATCH($B52,'Base Caracterización'!$B$7:$B$241,0),MATCH(CONSULTA!T$6,'Base Caracterización'!$B$6:$CO$6,0)),"*")</f>
        <v>*</v>
      </c>
      <c r="U52" s="60" t="str">
        <f>IFERROR(INDEX('Base Caracterización'!$B$7:$CO$241,MATCH($B52,'Base Caracterización'!$B$7:$B$241,0),MATCH(CONSULTA!U$6,'Base Caracterización'!$B$6:$CO$6,0)),"*")</f>
        <v>*</v>
      </c>
      <c r="V52" s="60" t="str">
        <f>IFERROR(INDEX('Base Caracterización'!$B$7:$CO$241,MATCH($B52,'Base Caracterización'!$B$7:$B$241,0),MATCH(CONSULTA!V$6,'Base Caracterización'!$B$6:$CO$6,0)),"*")</f>
        <v>*</v>
      </c>
    </row>
    <row r="53" spans="1:22" x14ac:dyDescent="0.25">
      <c r="A53" s="150">
        <v>47</v>
      </c>
      <c r="B53" s="56"/>
      <c r="C53" s="60" t="str">
        <f>IFERROR(INDEX('Base Caracterización'!$B$7:$CO$241,MATCH($B53,'Base Caracterización'!$B$7:$B$241,0),MATCH(CONSULTA!C$6,'Base Caracterización'!$B$6:$CO$6,0)),"*")</f>
        <v>*</v>
      </c>
      <c r="D53" s="60" t="str">
        <f>IFERROR(INDEX('Base Caracterización'!$B$7:$CO$241,MATCH($B53,'Base Caracterización'!$B$7:$B$241,0),MATCH(CONSULTA!D$6,'Base Caracterización'!$B$6:$CO$6,0)),"*")</f>
        <v>*</v>
      </c>
      <c r="E53" s="60" t="str">
        <f>IFERROR(INDEX('Base Caracterización'!$B$7:$CO$241,MATCH($B53,'Base Caracterización'!$B$7:$B$241,0),MATCH(CONSULTA!E$6,'Base Caracterización'!$B$6:$CO$6,0)),"*")</f>
        <v>*</v>
      </c>
      <c r="F53" s="60" t="str">
        <f>IFERROR(INDEX('Base Caracterización'!$B$7:$CO$241,MATCH($B53,'Base Caracterización'!$B$7:$B$241,0),MATCH(CONSULTA!F$6,'Base Caracterización'!$B$6:$CO$6,0)),"*")</f>
        <v>*</v>
      </c>
      <c r="G53" s="60" t="str">
        <f>IFERROR(INDEX('Base Caracterización'!$B$7:$CO$241,MATCH($B53,'Base Caracterización'!$B$7:$B$241,0),MATCH(CONSULTA!G$6,'Base Caracterización'!$B$6:$CO$6,0)),"*")</f>
        <v>*</v>
      </c>
      <c r="H53" s="60" t="str">
        <f>IFERROR(INDEX('Base Caracterización'!$B$7:$CO$241,MATCH($B53,'Base Caracterización'!$B$7:$B$241,0),MATCH(CONSULTA!H$6,'Base Caracterización'!$B$6:$CO$6,0)),"*")</f>
        <v>*</v>
      </c>
      <c r="I53" s="60" t="str">
        <f>IFERROR(INDEX('Base Caracterización'!$B$7:$CO$241,MATCH($B53,'Base Caracterización'!$B$7:$B$241,0),MATCH(CONSULTA!I$6,'Base Caracterización'!$B$6:$CO$6,0)),"*")</f>
        <v>*</v>
      </c>
      <c r="J53" s="60" t="str">
        <f>IFERROR(INDEX('Base Caracterización'!$B$7:$CO$241,MATCH($B53,'Base Caracterización'!$B$7:$B$241,0),MATCH(CONSULTA!J$6,'Base Caracterización'!$B$6:$CO$6,0)),"*")</f>
        <v>*</v>
      </c>
      <c r="K53" s="60" t="str">
        <f>IFERROR(INDEX('Base Caracterización'!$B$7:$CO$241,MATCH($B53,'Base Caracterización'!$B$7:$B$241,0),MATCH(CONSULTA!K$6,'Base Caracterización'!$B$6:$CO$6,0)),"*")</f>
        <v>*</v>
      </c>
      <c r="L53" s="60" t="str">
        <f>IFERROR(INDEX('Base Caracterización'!$B$7:$CO$241,MATCH($B53,'Base Caracterización'!$B$7:$B$241,0),MATCH(CONSULTA!L$6,'Base Caracterización'!$B$6:$CO$6,0)),"*")</f>
        <v>*</v>
      </c>
      <c r="M53" s="60" t="str">
        <f>IFERROR(INDEX('Base Caracterización'!$B$7:$CO$241,MATCH($B53,'Base Caracterización'!$B$7:$B$241,0),MATCH(CONSULTA!M$6,'Base Caracterización'!$B$6:$CO$6,0)),"*")</f>
        <v>*</v>
      </c>
      <c r="N53" s="60" t="str">
        <f>IFERROR(INDEX('Base Caracterización'!$B$7:$CO$241,MATCH($B53,'Base Caracterización'!$B$7:$B$241,0),MATCH(CONSULTA!N$6,'Base Caracterización'!$B$6:$CO$6,0)),"*")</f>
        <v>*</v>
      </c>
      <c r="O53" s="60" t="str">
        <f>IFERROR(INDEX('Base Caracterización'!$B$7:$CO$241,MATCH($B53,'Base Caracterización'!$B$7:$B$241,0),MATCH(CONSULTA!O$6,'Base Caracterización'!$B$6:$CO$6,0)),"*")</f>
        <v>*</v>
      </c>
      <c r="P53" s="60" t="str">
        <f>IFERROR(INDEX('Base Caracterización'!$B$7:$CO$241,MATCH($B53,'Base Caracterización'!$B$7:$B$241,0),MATCH(CONSULTA!P$6,'Base Caracterización'!$B$6:$CO$6,0)),"*")</f>
        <v>*</v>
      </c>
      <c r="Q53" s="60" t="str">
        <f>IFERROR(INDEX('Base Caracterización'!$B$7:$CO$241,MATCH($B53,'Base Caracterización'!$B$7:$B$241,0),MATCH(CONSULTA!Q$6,'Base Caracterización'!$B$6:$CO$6,0)),"*")</f>
        <v>*</v>
      </c>
      <c r="R53" s="60" t="str">
        <f>IFERROR(INDEX('Base Caracterización'!$B$7:$CO$241,MATCH($B53,'Base Caracterización'!$B$7:$B$241,0),MATCH(CONSULTA!R$6,'Base Caracterización'!$B$6:$CO$6,0)),"*")</f>
        <v>*</v>
      </c>
      <c r="S53" s="60" t="str">
        <f>IFERROR(INDEX('Base Caracterización'!$B$7:$CO$241,MATCH($B53,'Base Caracterización'!$B$7:$B$241,0),MATCH(CONSULTA!S$6,'Base Caracterización'!$B$6:$CO$6,0)),"*")</f>
        <v>*</v>
      </c>
      <c r="T53" s="60" t="str">
        <f>IFERROR(INDEX('Base Caracterización'!$B$7:$CO$241,MATCH($B53,'Base Caracterización'!$B$7:$B$241,0),MATCH(CONSULTA!T$6,'Base Caracterización'!$B$6:$CO$6,0)),"*")</f>
        <v>*</v>
      </c>
      <c r="U53" s="60" t="str">
        <f>IFERROR(INDEX('Base Caracterización'!$B$7:$CO$241,MATCH($B53,'Base Caracterización'!$B$7:$B$241,0),MATCH(CONSULTA!U$6,'Base Caracterización'!$B$6:$CO$6,0)),"*")</f>
        <v>*</v>
      </c>
      <c r="V53" s="60" t="str">
        <f>IFERROR(INDEX('Base Caracterización'!$B$7:$CO$241,MATCH($B53,'Base Caracterización'!$B$7:$B$241,0),MATCH(CONSULTA!V$6,'Base Caracterización'!$B$6:$CO$6,0)),"*")</f>
        <v>*</v>
      </c>
    </row>
    <row r="54" spans="1:22" x14ac:dyDescent="0.25">
      <c r="A54" s="150">
        <v>48</v>
      </c>
      <c r="B54" s="56"/>
      <c r="C54" s="60" t="str">
        <f>IFERROR(INDEX('Base Caracterización'!$B$7:$CO$241,MATCH($B54,'Base Caracterización'!$B$7:$B$241,0),MATCH(CONSULTA!C$6,'Base Caracterización'!$B$6:$CO$6,0)),"*")</f>
        <v>*</v>
      </c>
      <c r="D54" s="60" t="str">
        <f>IFERROR(INDEX('Base Caracterización'!$B$7:$CO$241,MATCH($B54,'Base Caracterización'!$B$7:$B$241,0),MATCH(CONSULTA!D$6,'Base Caracterización'!$B$6:$CO$6,0)),"*")</f>
        <v>*</v>
      </c>
      <c r="E54" s="60" t="str">
        <f>IFERROR(INDEX('Base Caracterización'!$B$7:$CO$241,MATCH($B54,'Base Caracterización'!$B$7:$B$241,0),MATCH(CONSULTA!E$6,'Base Caracterización'!$B$6:$CO$6,0)),"*")</f>
        <v>*</v>
      </c>
      <c r="F54" s="60" t="str">
        <f>IFERROR(INDEX('Base Caracterización'!$B$7:$CO$241,MATCH($B54,'Base Caracterización'!$B$7:$B$241,0),MATCH(CONSULTA!F$6,'Base Caracterización'!$B$6:$CO$6,0)),"*")</f>
        <v>*</v>
      </c>
      <c r="G54" s="60" t="str">
        <f>IFERROR(INDEX('Base Caracterización'!$B$7:$CO$241,MATCH($B54,'Base Caracterización'!$B$7:$B$241,0),MATCH(CONSULTA!G$6,'Base Caracterización'!$B$6:$CO$6,0)),"*")</f>
        <v>*</v>
      </c>
      <c r="H54" s="60" t="str">
        <f>IFERROR(INDEX('Base Caracterización'!$B$7:$CO$241,MATCH($B54,'Base Caracterización'!$B$7:$B$241,0),MATCH(CONSULTA!H$6,'Base Caracterización'!$B$6:$CO$6,0)),"*")</f>
        <v>*</v>
      </c>
      <c r="I54" s="60" t="str">
        <f>IFERROR(INDEX('Base Caracterización'!$B$7:$CO$241,MATCH($B54,'Base Caracterización'!$B$7:$B$241,0),MATCH(CONSULTA!I$6,'Base Caracterización'!$B$6:$CO$6,0)),"*")</f>
        <v>*</v>
      </c>
      <c r="J54" s="60" t="str">
        <f>IFERROR(INDEX('Base Caracterización'!$B$7:$CO$241,MATCH($B54,'Base Caracterización'!$B$7:$B$241,0),MATCH(CONSULTA!J$6,'Base Caracterización'!$B$6:$CO$6,0)),"*")</f>
        <v>*</v>
      </c>
      <c r="K54" s="60" t="str">
        <f>IFERROR(INDEX('Base Caracterización'!$B$7:$CO$241,MATCH($B54,'Base Caracterización'!$B$7:$B$241,0),MATCH(CONSULTA!K$6,'Base Caracterización'!$B$6:$CO$6,0)),"*")</f>
        <v>*</v>
      </c>
      <c r="L54" s="60" t="str">
        <f>IFERROR(INDEX('Base Caracterización'!$B$7:$CO$241,MATCH($B54,'Base Caracterización'!$B$7:$B$241,0),MATCH(CONSULTA!L$6,'Base Caracterización'!$B$6:$CO$6,0)),"*")</f>
        <v>*</v>
      </c>
      <c r="M54" s="60" t="str">
        <f>IFERROR(INDEX('Base Caracterización'!$B$7:$CO$241,MATCH($B54,'Base Caracterización'!$B$7:$B$241,0),MATCH(CONSULTA!M$6,'Base Caracterización'!$B$6:$CO$6,0)),"*")</f>
        <v>*</v>
      </c>
      <c r="N54" s="60" t="str">
        <f>IFERROR(INDEX('Base Caracterización'!$B$7:$CO$241,MATCH($B54,'Base Caracterización'!$B$7:$B$241,0),MATCH(CONSULTA!N$6,'Base Caracterización'!$B$6:$CO$6,0)),"*")</f>
        <v>*</v>
      </c>
      <c r="O54" s="60" t="str">
        <f>IFERROR(INDEX('Base Caracterización'!$B$7:$CO$241,MATCH($B54,'Base Caracterización'!$B$7:$B$241,0),MATCH(CONSULTA!O$6,'Base Caracterización'!$B$6:$CO$6,0)),"*")</f>
        <v>*</v>
      </c>
      <c r="P54" s="60" t="str">
        <f>IFERROR(INDEX('Base Caracterización'!$B$7:$CO$241,MATCH($B54,'Base Caracterización'!$B$7:$B$241,0),MATCH(CONSULTA!P$6,'Base Caracterización'!$B$6:$CO$6,0)),"*")</f>
        <v>*</v>
      </c>
      <c r="Q54" s="60" t="str">
        <f>IFERROR(INDEX('Base Caracterización'!$B$7:$CO$241,MATCH($B54,'Base Caracterización'!$B$7:$B$241,0),MATCH(CONSULTA!Q$6,'Base Caracterización'!$B$6:$CO$6,0)),"*")</f>
        <v>*</v>
      </c>
      <c r="R54" s="60" t="str">
        <f>IFERROR(INDEX('Base Caracterización'!$B$7:$CO$241,MATCH($B54,'Base Caracterización'!$B$7:$B$241,0),MATCH(CONSULTA!R$6,'Base Caracterización'!$B$6:$CO$6,0)),"*")</f>
        <v>*</v>
      </c>
      <c r="S54" s="60" t="str">
        <f>IFERROR(INDEX('Base Caracterización'!$B$7:$CO$241,MATCH($B54,'Base Caracterización'!$B$7:$B$241,0),MATCH(CONSULTA!S$6,'Base Caracterización'!$B$6:$CO$6,0)),"*")</f>
        <v>*</v>
      </c>
      <c r="T54" s="60" t="str">
        <f>IFERROR(INDEX('Base Caracterización'!$B$7:$CO$241,MATCH($B54,'Base Caracterización'!$B$7:$B$241,0),MATCH(CONSULTA!T$6,'Base Caracterización'!$B$6:$CO$6,0)),"*")</f>
        <v>*</v>
      </c>
      <c r="U54" s="60" t="str">
        <f>IFERROR(INDEX('Base Caracterización'!$B$7:$CO$241,MATCH($B54,'Base Caracterización'!$B$7:$B$241,0),MATCH(CONSULTA!U$6,'Base Caracterización'!$B$6:$CO$6,0)),"*")</f>
        <v>*</v>
      </c>
      <c r="V54" s="60" t="str">
        <f>IFERROR(INDEX('Base Caracterización'!$B$7:$CO$241,MATCH($B54,'Base Caracterización'!$B$7:$B$241,0),MATCH(CONSULTA!V$6,'Base Caracterización'!$B$6:$CO$6,0)),"*")</f>
        <v>*</v>
      </c>
    </row>
    <row r="55" spans="1:22" x14ac:dyDescent="0.25">
      <c r="A55" s="150">
        <v>49</v>
      </c>
      <c r="B55" s="56"/>
      <c r="C55" s="60" t="str">
        <f>IFERROR(INDEX('Base Caracterización'!$B$7:$CO$241,MATCH($B55,'Base Caracterización'!$B$7:$B$241,0),MATCH(CONSULTA!C$6,'Base Caracterización'!$B$6:$CO$6,0)),"*")</f>
        <v>*</v>
      </c>
      <c r="D55" s="60" t="str">
        <f>IFERROR(INDEX('Base Caracterización'!$B$7:$CO$241,MATCH($B55,'Base Caracterización'!$B$7:$B$241,0),MATCH(CONSULTA!D$6,'Base Caracterización'!$B$6:$CO$6,0)),"*")</f>
        <v>*</v>
      </c>
      <c r="E55" s="60" t="str">
        <f>IFERROR(INDEX('Base Caracterización'!$B$7:$CO$241,MATCH($B55,'Base Caracterización'!$B$7:$B$241,0),MATCH(CONSULTA!E$6,'Base Caracterización'!$B$6:$CO$6,0)),"*")</f>
        <v>*</v>
      </c>
      <c r="F55" s="60" t="str">
        <f>IFERROR(INDEX('Base Caracterización'!$B$7:$CO$241,MATCH($B55,'Base Caracterización'!$B$7:$B$241,0),MATCH(CONSULTA!F$6,'Base Caracterización'!$B$6:$CO$6,0)),"*")</f>
        <v>*</v>
      </c>
      <c r="G55" s="60" t="str">
        <f>IFERROR(INDEX('Base Caracterización'!$B$7:$CO$241,MATCH($B55,'Base Caracterización'!$B$7:$B$241,0),MATCH(CONSULTA!G$6,'Base Caracterización'!$B$6:$CO$6,0)),"*")</f>
        <v>*</v>
      </c>
      <c r="H55" s="60" t="str">
        <f>IFERROR(INDEX('Base Caracterización'!$B$7:$CO$241,MATCH($B55,'Base Caracterización'!$B$7:$B$241,0),MATCH(CONSULTA!H$6,'Base Caracterización'!$B$6:$CO$6,0)),"*")</f>
        <v>*</v>
      </c>
      <c r="I55" s="60" t="str">
        <f>IFERROR(INDEX('Base Caracterización'!$B$7:$CO$241,MATCH($B55,'Base Caracterización'!$B$7:$B$241,0),MATCH(CONSULTA!I$6,'Base Caracterización'!$B$6:$CO$6,0)),"*")</f>
        <v>*</v>
      </c>
      <c r="J55" s="60" t="str">
        <f>IFERROR(INDEX('Base Caracterización'!$B$7:$CO$241,MATCH($B55,'Base Caracterización'!$B$7:$B$241,0),MATCH(CONSULTA!J$6,'Base Caracterización'!$B$6:$CO$6,0)),"*")</f>
        <v>*</v>
      </c>
      <c r="K55" s="60" t="str">
        <f>IFERROR(INDEX('Base Caracterización'!$B$7:$CO$241,MATCH($B55,'Base Caracterización'!$B$7:$B$241,0),MATCH(CONSULTA!K$6,'Base Caracterización'!$B$6:$CO$6,0)),"*")</f>
        <v>*</v>
      </c>
      <c r="L55" s="60" t="str">
        <f>IFERROR(INDEX('Base Caracterización'!$B$7:$CO$241,MATCH($B55,'Base Caracterización'!$B$7:$B$241,0),MATCH(CONSULTA!L$6,'Base Caracterización'!$B$6:$CO$6,0)),"*")</f>
        <v>*</v>
      </c>
      <c r="M55" s="60" t="str">
        <f>IFERROR(INDEX('Base Caracterización'!$B$7:$CO$241,MATCH($B55,'Base Caracterización'!$B$7:$B$241,0),MATCH(CONSULTA!M$6,'Base Caracterización'!$B$6:$CO$6,0)),"*")</f>
        <v>*</v>
      </c>
      <c r="N55" s="60" t="str">
        <f>IFERROR(INDEX('Base Caracterización'!$B$7:$CO$241,MATCH($B55,'Base Caracterización'!$B$7:$B$241,0),MATCH(CONSULTA!N$6,'Base Caracterización'!$B$6:$CO$6,0)),"*")</f>
        <v>*</v>
      </c>
      <c r="O55" s="60" t="str">
        <f>IFERROR(INDEX('Base Caracterización'!$B$7:$CO$241,MATCH($B55,'Base Caracterización'!$B$7:$B$241,0),MATCH(CONSULTA!O$6,'Base Caracterización'!$B$6:$CO$6,0)),"*")</f>
        <v>*</v>
      </c>
      <c r="P55" s="60" t="str">
        <f>IFERROR(INDEX('Base Caracterización'!$B$7:$CO$241,MATCH($B55,'Base Caracterización'!$B$7:$B$241,0),MATCH(CONSULTA!P$6,'Base Caracterización'!$B$6:$CO$6,0)),"*")</f>
        <v>*</v>
      </c>
      <c r="Q55" s="60" t="str">
        <f>IFERROR(INDEX('Base Caracterización'!$B$7:$CO$241,MATCH($B55,'Base Caracterización'!$B$7:$B$241,0),MATCH(CONSULTA!Q$6,'Base Caracterización'!$B$6:$CO$6,0)),"*")</f>
        <v>*</v>
      </c>
      <c r="R55" s="60" t="str">
        <f>IFERROR(INDEX('Base Caracterización'!$B$7:$CO$241,MATCH($B55,'Base Caracterización'!$B$7:$B$241,0),MATCH(CONSULTA!R$6,'Base Caracterización'!$B$6:$CO$6,0)),"*")</f>
        <v>*</v>
      </c>
      <c r="S55" s="60" t="str">
        <f>IFERROR(INDEX('Base Caracterización'!$B$7:$CO$241,MATCH($B55,'Base Caracterización'!$B$7:$B$241,0),MATCH(CONSULTA!S$6,'Base Caracterización'!$B$6:$CO$6,0)),"*")</f>
        <v>*</v>
      </c>
      <c r="T55" s="60" t="str">
        <f>IFERROR(INDEX('Base Caracterización'!$B$7:$CO$241,MATCH($B55,'Base Caracterización'!$B$7:$B$241,0),MATCH(CONSULTA!T$6,'Base Caracterización'!$B$6:$CO$6,0)),"*")</f>
        <v>*</v>
      </c>
      <c r="U55" s="60" t="str">
        <f>IFERROR(INDEX('Base Caracterización'!$B$7:$CO$241,MATCH($B55,'Base Caracterización'!$B$7:$B$241,0),MATCH(CONSULTA!U$6,'Base Caracterización'!$B$6:$CO$6,0)),"*")</f>
        <v>*</v>
      </c>
      <c r="V55" s="60" t="str">
        <f>IFERROR(INDEX('Base Caracterización'!$B$7:$CO$241,MATCH($B55,'Base Caracterización'!$B$7:$B$241,0),MATCH(CONSULTA!V$6,'Base Caracterización'!$B$6:$CO$6,0)),"*")</f>
        <v>*</v>
      </c>
    </row>
    <row r="56" spans="1:22" x14ac:dyDescent="0.25">
      <c r="A56" s="150">
        <v>50</v>
      </c>
      <c r="B56" s="56"/>
      <c r="C56" s="60" t="str">
        <f>IFERROR(INDEX('Base Caracterización'!$B$7:$CO$241,MATCH($B56,'Base Caracterización'!$B$7:$B$241,0),MATCH(CONSULTA!C$6,'Base Caracterización'!$B$6:$CO$6,0)),"*")</f>
        <v>*</v>
      </c>
      <c r="D56" s="60" t="str">
        <f>IFERROR(INDEX('Base Caracterización'!$B$7:$CO$241,MATCH($B56,'Base Caracterización'!$B$7:$B$241,0),MATCH(CONSULTA!D$6,'Base Caracterización'!$B$6:$CO$6,0)),"*")</f>
        <v>*</v>
      </c>
      <c r="E56" s="60" t="str">
        <f>IFERROR(INDEX('Base Caracterización'!$B$7:$CO$241,MATCH($B56,'Base Caracterización'!$B$7:$B$241,0),MATCH(CONSULTA!E$6,'Base Caracterización'!$B$6:$CO$6,0)),"*")</f>
        <v>*</v>
      </c>
      <c r="F56" s="60" t="str">
        <f>IFERROR(INDEX('Base Caracterización'!$B$7:$CO$241,MATCH($B56,'Base Caracterización'!$B$7:$B$241,0),MATCH(CONSULTA!F$6,'Base Caracterización'!$B$6:$CO$6,0)),"*")</f>
        <v>*</v>
      </c>
      <c r="G56" s="60" t="str">
        <f>IFERROR(INDEX('Base Caracterización'!$B$7:$CO$241,MATCH($B56,'Base Caracterización'!$B$7:$B$241,0),MATCH(CONSULTA!G$6,'Base Caracterización'!$B$6:$CO$6,0)),"*")</f>
        <v>*</v>
      </c>
      <c r="H56" s="60" t="str">
        <f>IFERROR(INDEX('Base Caracterización'!$B$7:$CO$241,MATCH($B56,'Base Caracterización'!$B$7:$B$241,0),MATCH(CONSULTA!H$6,'Base Caracterización'!$B$6:$CO$6,0)),"*")</f>
        <v>*</v>
      </c>
      <c r="I56" s="60" t="str">
        <f>IFERROR(INDEX('Base Caracterización'!$B$7:$CO$241,MATCH($B56,'Base Caracterización'!$B$7:$B$241,0),MATCH(CONSULTA!I$6,'Base Caracterización'!$B$6:$CO$6,0)),"*")</f>
        <v>*</v>
      </c>
      <c r="J56" s="60" t="str">
        <f>IFERROR(INDEX('Base Caracterización'!$B$7:$CO$241,MATCH($B56,'Base Caracterización'!$B$7:$B$241,0),MATCH(CONSULTA!J$6,'Base Caracterización'!$B$6:$CO$6,0)),"*")</f>
        <v>*</v>
      </c>
      <c r="K56" s="60" t="str">
        <f>IFERROR(INDEX('Base Caracterización'!$B$7:$CO$241,MATCH($B56,'Base Caracterización'!$B$7:$B$241,0),MATCH(CONSULTA!K$6,'Base Caracterización'!$B$6:$CO$6,0)),"*")</f>
        <v>*</v>
      </c>
      <c r="L56" s="60" t="str">
        <f>IFERROR(INDEX('Base Caracterización'!$B$7:$CO$241,MATCH($B56,'Base Caracterización'!$B$7:$B$241,0),MATCH(CONSULTA!L$6,'Base Caracterización'!$B$6:$CO$6,0)),"*")</f>
        <v>*</v>
      </c>
      <c r="M56" s="60" t="str">
        <f>IFERROR(INDEX('Base Caracterización'!$B$7:$CO$241,MATCH($B56,'Base Caracterización'!$B$7:$B$241,0),MATCH(CONSULTA!M$6,'Base Caracterización'!$B$6:$CO$6,0)),"*")</f>
        <v>*</v>
      </c>
      <c r="N56" s="60" t="str">
        <f>IFERROR(INDEX('Base Caracterización'!$B$7:$CO$241,MATCH($B56,'Base Caracterización'!$B$7:$B$241,0),MATCH(CONSULTA!N$6,'Base Caracterización'!$B$6:$CO$6,0)),"*")</f>
        <v>*</v>
      </c>
      <c r="O56" s="60" t="str">
        <f>IFERROR(INDEX('Base Caracterización'!$B$7:$CO$241,MATCH($B56,'Base Caracterización'!$B$7:$B$241,0),MATCH(CONSULTA!O$6,'Base Caracterización'!$B$6:$CO$6,0)),"*")</f>
        <v>*</v>
      </c>
      <c r="P56" s="60" t="str">
        <f>IFERROR(INDEX('Base Caracterización'!$B$7:$CO$241,MATCH($B56,'Base Caracterización'!$B$7:$B$241,0),MATCH(CONSULTA!P$6,'Base Caracterización'!$B$6:$CO$6,0)),"*")</f>
        <v>*</v>
      </c>
      <c r="Q56" s="60" t="str">
        <f>IFERROR(INDEX('Base Caracterización'!$B$7:$CO$241,MATCH($B56,'Base Caracterización'!$B$7:$B$241,0),MATCH(CONSULTA!Q$6,'Base Caracterización'!$B$6:$CO$6,0)),"*")</f>
        <v>*</v>
      </c>
      <c r="R56" s="60" t="str">
        <f>IFERROR(INDEX('Base Caracterización'!$B$7:$CO$241,MATCH($B56,'Base Caracterización'!$B$7:$B$241,0),MATCH(CONSULTA!R$6,'Base Caracterización'!$B$6:$CO$6,0)),"*")</f>
        <v>*</v>
      </c>
      <c r="S56" s="60" t="str">
        <f>IFERROR(INDEX('Base Caracterización'!$B$7:$CO$241,MATCH($B56,'Base Caracterización'!$B$7:$B$241,0),MATCH(CONSULTA!S$6,'Base Caracterización'!$B$6:$CO$6,0)),"*")</f>
        <v>*</v>
      </c>
      <c r="T56" s="60" t="str">
        <f>IFERROR(INDEX('Base Caracterización'!$B$7:$CO$241,MATCH($B56,'Base Caracterización'!$B$7:$B$241,0),MATCH(CONSULTA!T$6,'Base Caracterización'!$B$6:$CO$6,0)),"*")</f>
        <v>*</v>
      </c>
      <c r="U56" s="60" t="str">
        <f>IFERROR(INDEX('Base Caracterización'!$B$7:$CO$241,MATCH($B56,'Base Caracterización'!$B$7:$B$241,0),MATCH(CONSULTA!U$6,'Base Caracterización'!$B$6:$CO$6,0)),"*")</f>
        <v>*</v>
      </c>
      <c r="V56" s="60" t="str">
        <f>IFERROR(INDEX('Base Caracterización'!$B$7:$CO$241,MATCH($B56,'Base Caracterización'!$B$7:$B$241,0),MATCH(CONSULTA!V$6,'Base Caracterización'!$B$6:$CO$6,0)),"*")</f>
        <v>*</v>
      </c>
    </row>
    <row r="57" spans="1:22" x14ac:dyDescent="0.25">
      <c r="A57" s="150">
        <v>51</v>
      </c>
      <c r="B57" s="56"/>
      <c r="C57" s="60" t="str">
        <f>IFERROR(INDEX('Base Caracterización'!$B$7:$CO$241,MATCH($B57,'Base Caracterización'!$B$7:$B$241,0),MATCH(CONSULTA!C$6,'Base Caracterización'!$B$6:$CO$6,0)),"*")</f>
        <v>*</v>
      </c>
      <c r="D57" s="60" t="str">
        <f>IFERROR(INDEX('Base Caracterización'!$B$7:$CO$241,MATCH($B57,'Base Caracterización'!$B$7:$B$241,0),MATCH(CONSULTA!D$6,'Base Caracterización'!$B$6:$CO$6,0)),"*")</f>
        <v>*</v>
      </c>
      <c r="E57" s="60" t="str">
        <f>IFERROR(INDEX('Base Caracterización'!$B$7:$CO$241,MATCH($B57,'Base Caracterización'!$B$7:$B$241,0),MATCH(CONSULTA!E$6,'Base Caracterización'!$B$6:$CO$6,0)),"*")</f>
        <v>*</v>
      </c>
      <c r="F57" s="60" t="str">
        <f>IFERROR(INDEX('Base Caracterización'!$B$7:$CO$241,MATCH($B57,'Base Caracterización'!$B$7:$B$241,0),MATCH(CONSULTA!F$6,'Base Caracterización'!$B$6:$CO$6,0)),"*")</f>
        <v>*</v>
      </c>
      <c r="G57" s="60" t="str">
        <f>IFERROR(INDEX('Base Caracterización'!$B$7:$CO$241,MATCH($B57,'Base Caracterización'!$B$7:$B$241,0),MATCH(CONSULTA!G$6,'Base Caracterización'!$B$6:$CO$6,0)),"*")</f>
        <v>*</v>
      </c>
      <c r="H57" s="60" t="str">
        <f>IFERROR(INDEX('Base Caracterización'!$B$7:$CO$241,MATCH($B57,'Base Caracterización'!$B$7:$B$241,0),MATCH(CONSULTA!H$6,'Base Caracterización'!$B$6:$CO$6,0)),"*")</f>
        <v>*</v>
      </c>
      <c r="I57" s="60" t="str">
        <f>IFERROR(INDEX('Base Caracterización'!$B$7:$CO$241,MATCH($B57,'Base Caracterización'!$B$7:$B$241,0),MATCH(CONSULTA!I$6,'Base Caracterización'!$B$6:$CO$6,0)),"*")</f>
        <v>*</v>
      </c>
      <c r="J57" s="60" t="str">
        <f>IFERROR(INDEX('Base Caracterización'!$B$7:$CO$241,MATCH($B57,'Base Caracterización'!$B$7:$B$241,0),MATCH(CONSULTA!J$6,'Base Caracterización'!$B$6:$CO$6,0)),"*")</f>
        <v>*</v>
      </c>
      <c r="K57" s="60" t="str">
        <f>IFERROR(INDEX('Base Caracterización'!$B$7:$CO$241,MATCH($B57,'Base Caracterización'!$B$7:$B$241,0),MATCH(CONSULTA!K$6,'Base Caracterización'!$B$6:$CO$6,0)),"*")</f>
        <v>*</v>
      </c>
      <c r="L57" s="60" t="str">
        <f>IFERROR(INDEX('Base Caracterización'!$B$7:$CO$241,MATCH($B57,'Base Caracterización'!$B$7:$B$241,0),MATCH(CONSULTA!L$6,'Base Caracterización'!$B$6:$CO$6,0)),"*")</f>
        <v>*</v>
      </c>
      <c r="M57" s="60" t="str">
        <f>IFERROR(INDEX('Base Caracterización'!$B$7:$CO$241,MATCH($B57,'Base Caracterización'!$B$7:$B$241,0),MATCH(CONSULTA!M$6,'Base Caracterización'!$B$6:$CO$6,0)),"*")</f>
        <v>*</v>
      </c>
      <c r="N57" s="60" t="str">
        <f>IFERROR(INDEX('Base Caracterización'!$B$7:$CO$241,MATCH($B57,'Base Caracterización'!$B$7:$B$241,0),MATCH(CONSULTA!N$6,'Base Caracterización'!$B$6:$CO$6,0)),"*")</f>
        <v>*</v>
      </c>
      <c r="O57" s="60" t="str">
        <f>IFERROR(INDEX('Base Caracterización'!$B$7:$CO$241,MATCH($B57,'Base Caracterización'!$B$7:$B$241,0),MATCH(CONSULTA!O$6,'Base Caracterización'!$B$6:$CO$6,0)),"*")</f>
        <v>*</v>
      </c>
      <c r="P57" s="60" t="str">
        <f>IFERROR(INDEX('Base Caracterización'!$B$7:$CO$241,MATCH($B57,'Base Caracterización'!$B$7:$B$241,0),MATCH(CONSULTA!P$6,'Base Caracterización'!$B$6:$CO$6,0)),"*")</f>
        <v>*</v>
      </c>
      <c r="Q57" s="60" t="str">
        <f>IFERROR(INDEX('Base Caracterización'!$B$7:$CO$241,MATCH($B57,'Base Caracterización'!$B$7:$B$241,0),MATCH(CONSULTA!Q$6,'Base Caracterización'!$B$6:$CO$6,0)),"*")</f>
        <v>*</v>
      </c>
      <c r="R57" s="60" t="str">
        <f>IFERROR(INDEX('Base Caracterización'!$B$7:$CO$241,MATCH($B57,'Base Caracterización'!$B$7:$B$241,0),MATCH(CONSULTA!R$6,'Base Caracterización'!$B$6:$CO$6,0)),"*")</f>
        <v>*</v>
      </c>
      <c r="S57" s="60" t="str">
        <f>IFERROR(INDEX('Base Caracterización'!$B$7:$CO$241,MATCH($B57,'Base Caracterización'!$B$7:$B$241,0),MATCH(CONSULTA!S$6,'Base Caracterización'!$B$6:$CO$6,0)),"*")</f>
        <v>*</v>
      </c>
      <c r="T57" s="60" t="str">
        <f>IFERROR(INDEX('Base Caracterización'!$B$7:$CO$241,MATCH($B57,'Base Caracterización'!$B$7:$B$241,0),MATCH(CONSULTA!T$6,'Base Caracterización'!$B$6:$CO$6,0)),"*")</f>
        <v>*</v>
      </c>
      <c r="U57" s="60" t="str">
        <f>IFERROR(INDEX('Base Caracterización'!$B$7:$CO$241,MATCH($B57,'Base Caracterización'!$B$7:$B$241,0),MATCH(CONSULTA!U$6,'Base Caracterización'!$B$6:$CO$6,0)),"*")</f>
        <v>*</v>
      </c>
      <c r="V57" s="60" t="str">
        <f>IFERROR(INDEX('Base Caracterización'!$B$7:$CO$241,MATCH($B57,'Base Caracterización'!$B$7:$B$241,0),MATCH(CONSULTA!V$6,'Base Caracterización'!$B$6:$CO$6,0)),"*")</f>
        <v>*</v>
      </c>
    </row>
    <row r="58" spans="1:22" x14ac:dyDescent="0.25">
      <c r="A58" s="150">
        <v>52</v>
      </c>
      <c r="B58" s="56"/>
      <c r="C58" s="60" t="str">
        <f>IFERROR(INDEX('Base Caracterización'!$B$7:$CO$241,MATCH($B58,'Base Caracterización'!$B$7:$B$241,0),MATCH(CONSULTA!C$6,'Base Caracterización'!$B$6:$CO$6,0)),"*")</f>
        <v>*</v>
      </c>
      <c r="D58" s="60" t="str">
        <f>IFERROR(INDEX('Base Caracterización'!$B$7:$CO$241,MATCH($B58,'Base Caracterización'!$B$7:$B$241,0),MATCH(CONSULTA!D$6,'Base Caracterización'!$B$6:$CO$6,0)),"*")</f>
        <v>*</v>
      </c>
      <c r="E58" s="60" t="str">
        <f>IFERROR(INDEX('Base Caracterización'!$B$7:$CO$241,MATCH($B58,'Base Caracterización'!$B$7:$B$241,0),MATCH(CONSULTA!E$6,'Base Caracterización'!$B$6:$CO$6,0)),"*")</f>
        <v>*</v>
      </c>
      <c r="F58" s="60" t="str">
        <f>IFERROR(INDEX('Base Caracterización'!$B$7:$CO$241,MATCH($B58,'Base Caracterización'!$B$7:$B$241,0),MATCH(CONSULTA!F$6,'Base Caracterización'!$B$6:$CO$6,0)),"*")</f>
        <v>*</v>
      </c>
      <c r="G58" s="60" t="str">
        <f>IFERROR(INDEX('Base Caracterización'!$B$7:$CO$241,MATCH($B58,'Base Caracterización'!$B$7:$B$241,0),MATCH(CONSULTA!G$6,'Base Caracterización'!$B$6:$CO$6,0)),"*")</f>
        <v>*</v>
      </c>
      <c r="H58" s="60" t="str">
        <f>IFERROR(INDEX('Base Caracterización'!$B$7:$CO$241,MATCH($B58,'Base Caracterización'!$B$7:$B$241,0),MATCH(CONSULTA!H$6,'Base Caracterización'!$B$6:$CO$6,0)),"*")</f>
        <v>*</v>
      </c>
      <c r="I58" s="60" t="str">
        <f>IFERROR(INDEX('Base Caracterización'!$B$7:$CO$241,MATCH($B58,'Base Caracterización'!$B$7:$B$241,0),MATCH(CONSULTA!I$6,'Base Caracterización'!$B$6:$CO$6,0)),"*")</f>
        <v>*</v>
      </c>
      <c r="J58" s="60" t="str">
        <f>IFERROR(INDEX('Base Caracterización'!$B$7:$CO$241,MATCH($B58,'Base Caracterización'!$B$7:$B$241,0),MATCH(CONSULTA!J$6,'Base Caracterización'!$B$6:$CO$6,0)),"*")</f>
        <v>*</v>
      </c>
      <c r="K58" s="60" t="str">
        <f>IFERROR(INDEX('Base Caracterización'!$B$7:$CO$241,MATCH($B58,'Base Caracterización'!$B$7:$B$241,0),MATCH(CONSULTA!K$6,'Base Caracterización'!$B$6:$CO$6,0)),"*")</f>
        <v>*</v>
      </c>
      <c r="L58" s="60" t="str">
        <f>IFERROR(INDEX('Base Caracterización'!$B$7:$CO$241,MATCH($B58,'Base Caracterización'!$B$7:$B$241,0),MATCH(CONSULTA!L$6,'Base Caracterización'!$B$6:$CO$6,0)),"*")</f>
        <v>*</v>
      </c>
      <c r="M58" s="60" t="str">
        <f>IFERROR(INDEX('Base Caracterización'!$B$7:$CO$241,MATCH($B58,'Base Caracterización'!$B$7:$B$241,0),MATCH(CONSULTA!M$6,'Base Caracterización'!$B$6:$CO$6,0)),"*")</f>
        <v>*</v>
      </c>
      <c r="N58" s="60" t="str">
        <f>IFERROR(INDEX('Base Caracterización'!$B$7:$CO$241,MATCH($B58,'Base Caracterización'!$B$7:$B$241,0),MATCH(CONSULTA!N$6,'Base Caracterización'!$B$6:$CO$6,0)),"*")</f>
        <v>*</v>
      </c>
      <c r="O58" s="60" t="str">
        <f>IFERROR(INDEX('Base Caracterización'!$B$7:$CO$241,MATCH($B58,'Base Caracterización'!$B$7:$B$241,0),MATCH(CONSULTA!O$6,'Base Caracterización'!$B$6:$CO$6,0)),"*")</f>
        <v>*</v>
      </c>
      <c r="P58" s="60" t="str">
        <f>IFERROR(INDEX('Base Caracterización'!$B$7:$CO$241,MATCH($B58,'Base Caracterización'!$B$7:$B$241,0),MATCH(CONSULTA!P$6,'Base Caracterización'!$B$6:$CO$6,0)),"*")</f>
        <v>*</v>
      </c>
      <c r="Q58" s="60" t="str">
        <f>IFERROR(INDEX('Base Caracterización'!$B$7:$CO$241,MATCH($B58,'Base Caracterización'!$B$7:$B$241,0),MATCH(CONSULTA!Q$6,'Base Caracterización'!$B$6:$CO$6,0)),"*")</f>
        <v>*</v>
      </c>
      <c r="R58" s="60" t="str">
        <f>IFERROR(INDEX('Base Caracterización'!$B$7:$CO$241,MATCH($B58,'Base Caracterización'!$B$7:$B$241,0),MATCH(CONSULTA!R$6,'Base Caracterización'!$B$6:$CO$6,0)),"*")</f>
        <v>*</v>
      </c>
      <c r="S58" s="60" t="str">
        <f>IFERROR(INDEX('Base Caracterización'!$B$7:$CO$241,MATCH($B58,'Base Caracterización'!$B$7:$B$241,0),MATCH(CONSULTA!S$6,'Base Caracterización'!$B$6:$CO$6,0)),"*")</f>
        <v>*</v>
      </c>
      <c r="T58" s="60" t="str">
        <f>IFERROR(INDEX('Base Caracterización'!$B$7:$CO$241,MATCH($B58,'Base Caracterización'!$B$7:$B$241,0),MATCH(CONSULTA!T$6,'Base Caracterización'!$B$6:$CO$6,0)),"*")</f>
        <v>*</v>
      </c>
      <c r="U58" s="60" t="str">
        <f>IFERROR(INDEX('Base Caracterización'!$B$7:$CO$241,MATCH($B58,'Base Caracterización'!$B$7:$B$241,0),MATCH(CONSULTA!U$6,'Base Caracterización'!$B$6:$CO$6,0)),"*")</f>
        <v>*</v>
      </c>
      <c r="V58" s="60" t="str">
        <f>IFERROR(INDEX('Base Caracterización'!$B$7:$CO$241,MATCH($B58,'Base Caracterización'!$B$7:$B$241,0),MATCH(CONSULTA!V$6,'Base Caracterización'!$B$6:$CO$6,0)),"*")</f>
        <v>*</v>
      </c>
    </row>
    <row r="59" spans="1:22" x14ac:dyDescent="0.25">
      <c r="A59" s="150">
        <v>53</v>
      </c>
      <c r="B59" s="56"/>
      <c r="C59" s="60" t="str">
        <f>IFERROR(INDEX('Base Caracterización'!$B$7:$CO$241,MATCH($B59,'Base Caracterización'!$B$7:$B$241,0),MATCH(CONSULTA!C$6,'Base Caracterización'!$B$6:$CO$6,0)),"*")</f>
        <v>*</v>
      </c>
      <c r="D59" s="60" t="str">
        <f>IFERROR(INDEX('Base Caracterización'!$B$7:$CO$241,MATCH($B59,'Base Caracterización'!$B$7:$B$241,0),MATCH(CONSULTA!D$6,'Base Caracterización'!$B$6:$CO$6,0)),"*")</f>
        <v>*</v>
      </c>
      <c r="E59" s="60" t="str">
        <f>IFERROR(INDEX('Base Caracterización'!$B$7:$CO$241,MATCH($B59,'Base Caracterización'!$B$7:$B$241,0),MATCH(CONSULTA!E$6,'Base Caracterización'!$B$6:$CO$6,0)),"*")</f>
        <v>*</v>
      </c>
      <c r="F59" s="60" t="str">
        <f>IFERROR(INDEX('Base Caracterización'!$B$7:$CO$241,MATCH($B59,'Base Caracterización'!$B$7:$B$241,0),MATCH(CONSULTA!F$6,'Base Caracterización'!$B$6:$CO$6,0)),"*")</f>
        <v>*</v>
      </c>
      <c r="G59" s="60" t="str">
        <f>IFERROR(INDEX('Base Caracterización'!$B$7:$CO$241,MATCH($B59,'Base Caracterización'!$B$7:$B$241,0),MATCH(CONSULTA!G$6,'Base Caracterización'!$B$6:$CO$6,0)),"*")</f>
        <v>*</v>
      </c>
      <c r="H59" s="60" t="str">
        <f>IFERROR(INDEX('Base Caracterización'!$B$7:$CO$241,MATCH($B59,'Base Caracterización'!$B$7:$B$241,0),MATCH(CONSULTA!H$6,'Base Caracterización'!$B$6:$CO$6,0)),"*")</f>
        <v>*</v>
      </c>
      <c r="I59" s="60" t="str">
        <f>IFERROR(INDEX('Base Caracterización'!$B$7:$CO$241,MATCH($B59,'Base Caracterización'!$B$7:$B$241,0),MATCH(CONSULTA!I$6,'Base Caracterización'!$B$6:$CO$6,0)),"*")</f>
        <v>*</v>
      </c>
      <c r="J59" s="60" t="str">
        <f>IFERROR(INDEX('Base Caracterización'!$B$7:$CO$241,MATCH($B59,'Base Caracterización'!$B$7:$B$241,0),MATCH(CONSULTA!J$6,'Base Caracterización'!$B$6:$CO$6,0)),"*")</f>
        <v>*</v>
      </c>
      <c r="K59" s="60" t="str">
        <f>IFERROR(INDEX('Base Caracterización'!$B$7:$CO$241,MATCH($B59,'Base Caracterización'!$B$7:$B$241,0),MATCH(CONSULTA!K$6,'Base Caracterización'!$B$6:$CO$6,0)),"*")</f>
        <v>*</v>
      </c>
      <c r="L59" s="60" t="str">
        <f>IFERROR(INDEX('Base Caracterización'!$B$7:$CO$241,MATCH($B59,'Base Caracterización'!$B$7:$B$241,0),MATCH(CONSULTA!L$6,'Base Caracterización'!$B$6:$CO$6,0)),"*")</f>
        <v>*</v>
      </c>
      <c r="M59" s="60" t="str">
        <f>IFERROR(INDEX('Base Caracterización'!$B$7:$CO$241,MATCH($B59,'Base Caracterización'!$B$7:$B$241,0),MATCH(CONSULTA!M$6,'Base Caracterización'!$B$6:$CO$6,0)),"*")</f>
        <v>*</v>
      </c>
      <c r="N59" s="60" t="str">
        <f>IFERROR(INDEX('Base Caracterización'!$B$7:$CO$241,MATCH($B59,'Base Caracterización'!$B$7:$B$241,0),MATCH(CONSULTA!N$6,'Base Caracterización'!$B$6:$CO$6,0)),"*")</f>
        <v>*</v>
      </c>
      <c r="O59" s="60" t="str">
        <f>IFERROR(INDEX('Base Caracterización'!$B$7:$CO$241,MATCH($B59,'Base Caracterización'!$B$7:$B$241,0),MATCH(CONSULTA!O$6,'Base Caracterización'!$B$6:$CO$6,0)),"*")</f>
        <v>*</v>
      </c>
      <c r="P59" s="60" t="str">
        <f>IFERROR(INDEX('Base Caracterización'!$B$7:$CO$241,MATCH($B59,'Base Caracterización'!$B$7:$B$241,0),MATCH(CONSULTA!P$6,'Base Caracterización'!$B$6:$CO$6,0)),"*")</f>
        <v>*</v>
      </c>
      <c r="Q59" s="60" t="str">
        <f>IFERROR(INDEX('Base Caracterización'!$B$7:$CO$241,MATCH($B59,'Base Caracterización'!$B$7:$B$241,0),MATCH(CONSULTA!Q$6,'Base Caracterización'!$B$6:$CO$6,0)),"*")</f>
        <v>*</v>
      </c>
      <c r="R59" s="60" t="str">
        <f>IFERROR(INDEX('Base Caracterización'!$B$7:$CO$241,MATCH($B59,'Base Caracterización'!$B$7:$B$241,0),MATCH(CONSULTA!R$6,'Base Caracterización'!$B$6:$CO$6,0)),"*")</f>
        <v>*</v>
      </c>
      <c r="S59" s="60" t="str">
        <f>IFERROR(INDEX('Base Caracterización'!$B$7:$CO$241,MATCH($B59,'Base Caracterización'!$B$7:$B$241,0),MATCH(CONSULTA!S$6,'Base Caracterización'!$B$6:$CO$6,0)),"*")</f>
        <v>*</v>
      </c>
      <c r="T59" s="60" t="str">
        <f>IFERROR(INDEX('Base Caracterización'!$B$7:$CO$241,MATCH($B59,'Base Caracterización'!$B$7:$B$241,0),MATCH(CONSULTA!T$6,'Base Caracterización'!$B$6:$CO$6,0)),"*")</f>
        <v>*</v>
      </c>
      <c r="U59" s="60" t="str">
        <f>IFERROR(INDEX('Base Caracterización'!$B$7:$CO$241,MATCH($B59,'Base Caracterización'!$B$7:$B$241,0),MATCH(CONSULTA!U$6,'Base Caracterización'!$B$6:$CO$6,0)),"*")</f>
        <v>*</v>
      </c>
      <c r="V59" s="60" t="str">
        <f>IFERROR(INDEX('Base Caracterización'!$B$7:$CO$241,MATCH($B59,'Base Caracterización'!$B$7:$B$241,0),MATCH(CONSULTA!V$6,'Base Caracterización'!$B$6:$CO$6,0)),"*")</f>
        <v>*</v>
      </c>
    </row>
    <row r="60" spans="1:22" x14ac:dyDescent="0.25">
      <c r="A60" s="150">
        <v>54</v>
      </c>
      <c r="B60" s="56"/>
      <c r="C60" s="60" t="str">
        <f>IFERROR(INDEX('Base Caracterización'!$B$7:$CO$241,MATCH($B60,'Base Caracterización'!$B$7:$B$241,0),MATCH(CONSULTA!C$6,'Base Caracterización'!$B$6:$CO$6,0)),"*")</f>
        <v>*</v>
      </c>
      <c r="D60" s="60" t="str">
        <f>IFERROR(INDEX('Base Caracterización'!$B$7:$CO$241,MATCH($B60,'Base Caracterización'!$B$7:$B$241,0),MATCH(CONSULTA!D$6,'Base Caracterización'!$B$6:$CO$6,0)),"*")</f>
        <v>*</v>
      </c>
      <c r="E60" s="60" t="str">
        <f>IFERROR(INDEX('Base Caracterización'!$B$7:$CO$241,MATCH($B60,'Base Caracterización'!$B$7:$B$241,0),MATCH(CONSULTA!E$6,'Base Caracterización'!$B$6:$CO$6,0)),"*")</f>
        <v>*</v>
      </c>
      <c r="F60" s="60" t="str">
        <f>IFERROR(INDEX('Base Caracterización'!$B$7:$CO$241,MATCH($B60,'Base Caracterización'!$B$7:$B$241,0),MATCH(CONSULTA!F$6,'Base Caracterización'!$B$6:$CO$6,0)),"*")</f>
        <v>*</v>
      </c>
      <c r="G60" s="60" t="str">
        <f>IFERROR(INDEX('Base Caracterización'!$B$7:$CO$241,MATCH($B60,'Base Caracterización'!$B$7:$B$241,0),MATCH(CONSULTA!G$6,'Base Caracterización'!$B$6:$CO$6,0)),"*")</f>
        <v>*</v>
      </c>
      <c r="H60" s="60" t="str">
        <f>IFERROR(INDEX('Base Caracterización'!$B$7:$CO$241,MATCH($B60,'Base Caracterización'!$B$7:$B$241,0),MATCH(CONSULTA!H$6,'Base Caracterización'!$B$6:$CO$6,0)),"*")</f>
        <v>*</v>
      </c>
      <c r="I60" s="60" t="str">
        <f>IFERROR(INDEX('Base Caracterización'!$B$7:$CO$241,MATCH($B60,'Base Caracterización'!$B$7:$B$241,0),MATCH(CONSULTA!I$6,'Base Caracterización'!$B$6:$CO$6,0)),"*")</f>
        <v>*</v>
      </c>
      <c r="J60" s="60" t="str">
        <f>IFERROR(INDEX('Base Caracterización'!$B$7:$CO$241,MATCH($B60,'Base Caracterización'!$B$7:$B$241,0),MATCH(CONSULTA!J$6,'Base Caracterización'!$B$6:$CO$6,0)),"*")</f>
        <v>*</v>
      </c>
      <c r="K60" s="60" t="str">
        <f>IFERROR(INDEX('Base Caracterización'!$B$7:$CO$241,MATCH($B60,'Base Caracterización'!$B$7:$B$241,0),MATCH(CONSULTA!K$6,'Base Caracterización'!$B$6:$CO$6,0)),"*")</f>
        <v>*</v>
      </c>
      <c r="L60" s="60" t="str">
        <f>IFERROR(INDEX('Base Caracterización'!$B$7:$CO$241,MATCH($B60,'Base Caracterización'!$B$7:$B$241,0),MATCH(CONSULTA!L$6,'Base Caracterización'!$B$6:$CO$6,0)),"*")</f>
        <v>*</v>
      </c>
      <c r="M60" s="60" t="str">
        <f>IFERROR(INDEX('Base Caracterización'!$B$7:$CO$241,MATCH($B60,'Base Caracterización'!$B$7:$B$241,0),MATCH(CONSULTA!M$6,'Base Caracterización'!$B$6:$CO$6,0)),"*")</f>
        <v>*</v>
      </c>
      <c r="N60" s="60" t="str">
        <f>IFERROR(INDEX('Base Caracterización'!$B$7:$CO$241,MATCH($B60,'Base Caracterización'!$B$7:$B$241,0),MATCH(CONSULTA!N$6,'Base Caracterización'!$B$6:$CO$6,0)),"*")</f>
        <v>*</v>
      </c>
      <c r="O60" s="60" t="str">
        <f>IFERROR(INDEX('Base Caracterización'!$B$7:$CO$241,MATCH($B60,'Base Caracterización'!$B$7:$B$241,0),MATCH(CONSULTA!O$6,'Base Caracterización'!$B$6:$CO$6,0)),"*")</f>
        <v>*</v>
      </c>
      <c r="P60" s="60" t="str">
        <f>IFERROR(INDEX('Base Caracterización'!$B$7:$CO$241,MATCH($B60,'Base Caracterización'!$B$7:$B$241,0),MATCH(CONSULTA!P$6,'Base Caracterización'!$B$6:$CO$6,0)),"*")</f>
        <v>*</v>
      </c>
      <c r="Q60" s="60" t="str">
        <f>IFERROR(INDEX('Base Caracterización'!$B$7:$CO$241,MATCH($B60,'Base Caracterización'!$B$7:$B$241,0),MATCH(CONSULTA!Q$6,'Base Caracterización'!$B$6:$CO$6,0)),"*")</f>
        <v>*</v>
      </c>
      <c r="R60" s="60" t="str">
        <f>IFERROR(INDEX('Base Caracterización'!$B$7:$CO$241,MATCH($B60,'Base Caracterización'!$B$7:$B$241,0),MATCH(CONSULTA!R$6,'Base Caracterización'!$B$6:$CO$6,0)),"*")</f>
        <v>*</v>
      </c>
      <c r="S60" s="60" t="str">
        <f>IFERROR(INDEX('Base Caracterización'!$B$7:$CO$241,MATCH($B60,'Base Caracterización'!$B$7:$B$241,0),MATCH(CONSULTA!S$6,'Base Caracterización'!$B$6:$CO$6,0)),"*")</f>
        <v>*</v>
      </c>
      <c r="T60" s="60" t="str">
        <f>IFERROR(INDEX('Base Caracterización'!$B$7:$CO$241,MATCH($B60,'Base Caracterización'!$B$7:$B$241,0),MATCH(CONSULTA!T$6,'Base Caracterización'!$B$6:$CO$6,0)),"*")</f>
        <v>*</v>
      </c>
      <c r="U60" s="60" t="str">
        <f>IFERROR(INDEX('Base Caracterización'!$B$7:$CO$241,MATCH($B60,'Base Caracterización'!$B$7:$B$241,0),MATCH(CONSULTA!U$6,'Base Caracterización'!$B$6:$CO$6,0)),"*")</f>
        <v>*</v>
      </c>
      <c r="V60" s="60" t="str">
        <f>IFERROR(INDEX('Base Caracterización'!$B$7:$CO$241,MATCH($B60,'Base Caracterización'!$B$7:$B$241,0),MATCH(CONSULTA!V$6,'Base Caracterización'!$B$6:$CO$6,0)),"*")</f>
        <v>*</v>
      </c>
    </row>
    <row r="61" spans="1:22" x14ac:dyDescent="0.25">
      <c r="A61" s="150">
        <v>55</v>
      </c>
      <c r="B61" s="56"/>
      <c r="C61" s="60" t="str">
        <f>IFERROR(INDEX('Base Caracterización'!$B$7:$CO$241,MATCH($B61,'Base Caracterización'!$B$7:$B$241,0),MATCH(CONSULTA!C$6,'Base Caracterización'!$B$6:$CO$6,0)),"*")</f>
        <v>*</v>
      </c>
      <c r="D61" s="60" t="str">
        <f>IFERROR(INDEX('Base Caracterización'!$B$7:$CO$241,MATCH($B61,'Base Caracterización'!$B$7:$B$241,0),MATCH(CONSULTA!D$6,'Base Caracterización'!$B$6:$CO$6,0)),"*")</f>
        <v>*</v>
      </c>
      <c r="E61" s="60" t="str">
        <f>IFERROR(INDEX('Base Caracterización'!$B$7:$CO$241,MATCH($B61,'Base Caracterización'!$B$7:$B$241,0),MATCH(CONSULTA!E$6,'Base Caracterización'!$B$6:$CO$6,0)),"*")</f>
        <v>*</v>
      </c>
      <c r="F61" s="60" t="str">
        <f>IFERROR(INDEX('Base Caracterización'!$B$7:$CO$241,MATCH($B61,'Base Caracterización'!$B$7:$B$241,0),MATCH(CONSULTA!F$6,'Base Caracterización'!$B$6:$CO$6,0)),"*")</f>
        <v>*</v>
      </c>
      <c r="G61" s="60" t="str">
        <f>IFERROR(INDEX('Base Caracterización'!$B$7:$CO$241,MATCH($B61,'Base Caracterización'!$B$7:$B$241,0),MATCH(CONSULTA!G$6,'Base Caracterización'!$B$6:$CO$6,0)),"*")</f>
        <v>*</v>
      </c>
      <c r="H61" s="60" t="str">
        <f>IFERROR(INDEX('Base Caracterización'!$B$7:$CO$241,MATCH($B61,'Base Caracterización'!$B$7:$B$241,0),MATCH(CONSULTA!H$6,'Base Caracterización'!$B$6:$CO$6,0)),"*")</f>
        <v>*</v>
      </c>
      <c r="I61" s="60" t="str">
        <f>IFERROR(INDEX('Base Caracterización'!$B$7:$CO$241,MATCH($B61,'Base Caracterización'!$B$7:$B$241,0),MATCH(CONSULTA!I$6,'Base Caracterización'!$B$6:$CO$6,0)),"*")</f>
        <v>*</v>
      </c>
      <c r="J61" s="60" t="str">
        <f>IFERROR(INDEX('Base Caracterización'!$B$7:$CO$241,MATCH($B61,'Base Caracterización'!$B$7:$B$241,0),MATCH(CONSULTA!J$6,'Base Caracterización'!$B$6:$CO$6,0)),"*")</f>
        <v>*</v>
      </c>
      <c r="K61" s="60" t="str">
        <f>IFERROR(INDEX('Base Caracterización'!$B$7:$CO$241,MATCH($B61,'Base Caracterización'!$B$7:$B$241,0),MATCH(CONSULTA!K$6,'Base Caracterización'!$B$6:$CO$6,0)),"*")</f>
        <v>*</v>
      </c>
      <c r="L61" s="60" t="str">
        <f>IFERROR(INDEX('Base Caracterización'!$B$7:$CO$241,MATCH($B61,'Base Caracterización'!$B$7:$B$241,0),MATCH(CONSULTA!L$6,'Base Caracterización'!$B$6:$CO$6,0)),"*")</f>
        <v>*</v>
      </c>
      <c r="M61" s="60" t="str">
        <f>IFERROR(INDEX('Base Caracterización'!$B$7:$CO$241,MATCH($B61,'Base Caracterización'!$B$7:$B$241,0),MATCH(CONSULTA!M$6,'Base Caracterización'!$B$6:$CO$6,0)),"*")</f>
        <v>*</v>
      </c>
      <c r="N61" s="60" t="str">
        <f>IFERROR(INDEX('Base Caracterización'!$B$7:$CO$241,MATCH($B61,'Base Caracterización'!$B$7:$B$241,0),MATCH(CONSULTA!N$6,'Base Caracterización'!$B$6:$CO$6,0)),"*")</f>
        <v>*</v>
      </c>
      <c r="O61" s="60" t="str">
        <f>IFERROR(INDEX('Base Caracterización'!$B$7:$CO$241,MATCH($B61,'Base Caracterización'!$B$7:$B$241,0),MATCH(CONSULTA!O$6,'Base Caracterización'!$B$6:$CO$6,0)),"*")</f>
        <v>*</v>
      </c>
      <c r="P61" s="60" t="str">
        <f>IFERROR(INDEX('Base Caracterización'!$B$7:$CO$241,MATCH($B61,'Base Caracterización'!$B$7:$B$241,0),MATCH(CONSULTA!P$6,'Base Caracterización'!$B$6:$CO$6,0)),"*")</f>
        <v>*</v>
      </c>
      <c r="Q61" s="60" t="str">
        <f>IFERROR(INDEX('Base Caracterización'!$B$7:$CO$241,MATCH($B61,'Base Caracterización'!$B$7:$B$241,0),MATCH(CONSULTA!Q$6,'Base Caracterización'!$B$6:$CO$6,0)),"*")</f>
        <v>*</v>
      </c>
      <c r="R61" s="60" t="str">
        <f>IFERROR(INDEX('Base Caracterización'!$B$7:$CO$241,MATCH($B61,'Base Caracterización'!$B$7:$B$241,0),MATCH(CONSULTA!R$6,'Base Caracterización'!$B$6:$CO$6,0)),"*")</f>
        <v>*</v>
      </c>
      <c r="S61" s="60" t="str">
        <f>IFERROR(INDEX('Base Caracterización'!$B$7:$CO$241,MATCH($B61,'Base Caracterización'!$B$7:$B$241,0),MATCH(CONSULTA!S$6,'Base Caracterización'!$B$6:$CO$6,0)),"*")</f>
        <v>*</v>
      </c>
      <c r="T61" s="60" t="str">
        <f>IFERROR(INDEX('Base Caracterización'!$B$7:$CO$241,MATCH($B61,'Base Caracterización'!$B$7:$B$241,0),MATCH(CONSULTA!T$6,'Base Caracterización'!$B$6:$CO$6,0)),"*")</f>
        <v>*</v>
      </c>
      <c r="U61" s="60" t="str">
        <f>IFERROR(INDEX('Base Caracterización'!$B$7:$CO$241,MATCH($B61,'Base Caracterización'!$B$7:$B$241,0),MATCH(CONSULTA!U$6,'Base Caracterización'!$B$6:$CO$6,0)),"*")</f>
        <v>*</v>
      </c>
      <c r="V61" s="60" t="str">
        <f>IFERROR(INDEX('Base Caracterización'!$B$7:$CO$241,MATCH($B61,'Base Caracterización'!$B$7:$B$241,0),MATCH(CONSULTA!V$6,'Base Caracterización'!$B$6:$CO$6,0)),"*")</f>
        <v>*</v>
      </c>
    </row>
    <row r="62" spans="1:22" x14ac:dyDescent="0.25">
      <c r="A62" s="150">
        <v>56</v>
      </c>
      <c r="B62" s="56"/>
      <c r="C62" s="60" t="str">
        <f>IFERROR(INDEX('Base Caracterización'!$B$7:$CO$241,MATCH($B62,'Base Caracterización'!$B$7:$B$241,0),MATCH(CONSULTA!C$6,'Base Caracterización'!$B$6:$CO$6,0)),"*")</f>
        <v>*</v>
      </c>
      <c r="D62" s="60" t="str">
        <f>IFERROR(INDEX('Base Caracterización'!$B$7:$CO$241,MATCH($B62,'Base Caracterización'!$B$7:$B$241,0),MATCH(CONSULTA!D$6,'Base Caracterización'!$B$6:$CO$6,0)),"*")</f>
        <v>*</v>
      </c>
      <c r="E62" s="60" t="str">
        <f>IFERROR(INDEX('Base Caracterización'!$B$7:$CO$241,MATCH($B62,'Base Caracterización'!$B$7:$B$241,0),MATCH(CONSULTA!E$6,'Base Caracterización'!$B$6:$CO$6,0)),"*")</f>
        <v>*</v>
      </c>
      <c r="F62" s="60" t="str">
        <f>IFERROR(INDEX('Base Caracterización'!$B$7:$CO$241,MATCH($B62,'Base Caracterización'!$B$7:$B$241,0),MATCH(CONSULTA!F$6,'Base Caracterización'!$B$6:$CO$6,0)),"*")</f>
        <v>*</v>
      </c>
      <c r="G62" s="60" t="str">
        <f>IFERROR(INDEX('Base Caracterización'!$B$7:$CO$241,MATCH($B62,'Base Caracterización'!$B$7:$B$241,0),MATCH(CONSULTA!G$6,'Base Caracterización'!$B$6:$CO$6,0)),"*")</f>
        <v>*</v>
      </c>
      <c r="H62" s="60" t="str">
        <f>IFERROR(INDEX('Base Caracterización'!$B$7:$CO$241,MATCH($B62,'Base Caracterización'!$B$7:$B$241,0),MATCH(CONSULTA!H$6,'Base Caracterización'!$B$6:$CO$6,0)),"*")</f>
        <v>*</v>
      </c>
      <c r="I62" s="60" t="str">
        <f>IFERROR(INDEX('Base Caracterización'!$B$7:$CO$241,MATCH($B62,'Base Caracterización'!$B$7:$B$241,0),MATCH(CONSULTA!I$6,'Base Caracterización'!$B$6:$CO$6,0)),"*")</f>
        <v>*</v>
      </c>
      <c r="J62" s="60" t="str">
        <f>IFERROR(INDEX('Base Caracterización'!$B$7:$CO$241,MATCH($B62,'Base Caracterización'!$B$7:$B$241,0),MATCH(CONSULTA!J$6,'Base Caracterización'!$B$6:$CO$6,0)),"*")</f>
        <v>*</v>
      </c>
      <c r="K62" s="60" t="str">
        <f>IFERROR(INDEX('Base Caracterización'!$B$7:$CO$241,MATCH($B62,'Base Caracterización'!$B$7:$B$241,0),MATCH(CONSULTA!K$6,'Base Caracterización'!$B$6:$CO$6,0)),"*")</f>
        <v>*</v>
      </c>
      <c r="L62" s="60" t="str">
        <f>IFERROR(INDEX('Base Caracterización'!$B$7:$CO$241,MATCH($B62,'Base Caracterización'!$B$7:$B$241,0),MATCH(CONSULTA!L$6,'Base Caracterización'!$B$6:$CO$6,0)),"*")</f>
        <v>*</v>
      </c>
      <c r="M62" s="60" t="str">
        <f>IFERROR(INDEX('Base Caracterización'!$B$7:$CO$241,MATCH($B62,'Base Caracterización'!$B$7:$B$241,0),MATCH(CONSULTA!M$6,'Base Caracterización'!$B$6:$CO$6,0)),"*")</f>
        <v>*</v>
      </c>
      <c r="N62" s="60" t="str">
        <f>IFERROR(INDEX('Base Caracterización'!$B$7:$CO$241,MATCH($B62,'Base Caracterización'!$B$7:$B$241,0),MATCH(CONSULTA!N$6,'Base Caracterización'!$B$6:$CO$6,0)),"*")</f>
        <v>*</v>
      </c>
      <c r="O62" s="60" t="str">
        <f>IFERROR(INDEX('Base Caracterización'!$B$7:$CO$241,MATCH($B62,'Base Caracterización'!$B$7:$B$241,0),MATCH(CONSULTA!O$6,'Base Caracterización'!$B$6:$CO$6,0)),"*")</f>
        <v>*</v>
      </c>
      <c r="P62" s="60" t="str">
        <f>IFERROR(INDEX('Base Caracterización'!$B$7:$CO$241,MATCH($B62,'Base Caracterización'!$B$7:$B$241,0),MATCH(CONSULTA!P$6,'Base Caracterización'!$B$6:$CO$6,0)),"*")</f>
        <v>*</v>
      </c>
      <c r="Q62" s="60" t="str">
        <f>IFERROR(INDEX('Base Caracterización'!$B$7:$CO$241,MATCH($B62,'Base Caracterización'!$B$7:$B$241,0),MATCH(CONSULTA!Q$6,'Base Caracterización'!$B$6:$CO$6,0)),"*")</f>
        <v>*</v>
      </c>
      <c r="R62" s="60" t="str">
        <f>IFERROR(INDEX('Base Caracterización'!$B$7:$CO$241,MATCH($B62,'Base Caracterización'!$B$7:$B$241,0),MATCH(CONSULTA!R$6,'Base Caracterización'!$B$6:$CO$6,0)),"*")</f>
        <v>*</v>
      </c>
      <c r="S62" s="60" t="str">
        <f>IFERROR(INDEX('Base Caracterización'!$B$7:$CO$241,MATCH($B62,'Base Caracterización'!$B$7:$B$241,0),MATCH(CONSULTA!S$6,'Base Caracterización'!$B$6:$CO$6,0)),"*")</f>
        <v>*</v>
      </c>
      <c r="T62" s="60" t="str">
        <f>IFERROR(INDEX('Base Caracterización'!$B$7:$CO$241,MATCH($B62,'Base Caracterización'!$B$7:$B$241,0),MATCH(CONSULTA!T$6,'Base Caracterización'!$B$6:$CO$6,0)),"*")</f>
        <v>*</v>
      </c>
      <c r="U62" s="60" t="str">
        <f>IFERROR(INDEX('Base Caracterización'!$B$7:$CO$241,MATCH($B62,'Base Caracterización'!$B$7:$B$241,0),MATCH(CONSULTA!U$6,'Base Caracterización'!$B$6:$CO$6,0)),"*")</f>
        <v>*</v>
      </c>
      <c r="V62" s="60" t="str">
        <f>IFERROR(INDEX('Base Caracterización'!$B$7:$CO$241,MATCH($B62,'Base Caracterización'!$B$7:$B$241,0),MATCH(CONSULTA!V$6,'Base Caracterización'!$B$6:$CO$6,0)),"*")</f>
        <v>*</v>
      </c>
    </row>
    <row r="63" spans="1:22" x14ac:dyDescent="0.25">
      <c r="A63" s="150">
        <v>57</v>
      </c>
      <c r="B63" s="56"/>
      <c r="C63" s="60" t="str">
        <f>IFERROR(INDEX('Base Caracterización'!$B$7:$CO$241,MATCH($B63,'Base Caracterización'!$B$7:$B$241,0),MATCH(CONSULTA!C$6,'Base Caracterización'!$B$6:$CO$6,0)),"*")</f>
        <v>*</v>
      </c>
      <c r="D63" s="60" t="str">
        <f>IFERROR(INDEX('Base Caracterización'!$B$7:$CO$241,MATCH($B63,'Base Caracterización'!$B$7:$B$241,0),MATCH(CONSULTA!D$6,'Base Caracterización'!$B$6:$CO$6,0)),"*")</f>
        <v>*</v>
      </c>
      <c r="E63" s="60" t="str">
        <f>IFERROR(INDEX('Base Caracterización'!$B$7:$CO$241,MATCH($B63,'Base Caracterización'!$B$7:$B$241,0),MATCH(CONSULTA!E$6,'Base Caracterización'!$B$6:$CO$6,0)),"*")</f>
        <v>*</v>
      </c>
      <c r="F63" s="60" t="str">
        <f>IFERROR(INDEX('Base Caracterización'!$B$7:$CO$241,MATCH($B63,'Base Caracterización'!$B$7:$B$241,0),MATCH(CONSULTA!F$6,'Base Caracterización'!$B$6:$CO$6,0)),"*")</f>
        <v>*</v>
      </c>
      <c r="G63" s="60" t="str">
        <f>IFERROR(INDEX('Base Caracterización'!$B$7:$CO$241,MATCH($B63,'Base Caracterización'!$B$7:$B$241,0),MATCH(CONSULTA!G$6,'Base Caracterización'!$B$6:$CO$6,0)),"*")</f>
        <v>*</v>
      </c>
      <c r="H63" s="60" t="str">
        <f>IFERROR(INDEX('Base Caracterización'!$B$7:$CO$241,MATCH($B63,'Base Caracterización'!$B$7:$B$241,0),MATCH(CONSULTA!H$6,'Base Caracterización'!$B$6:$CO$6,0)),"*")</f>
        <v>*</v>
      </c>
      <c r="I63" s="60" t="str">
        <f>IFERROR(INDEX('Base Caracterización'!$B$7:$CO$241,MATCH($B63,'Base Caracterización'!$B$7:$B$241,0),MATCH(CONSULTA!I$6,'Base Caracterización'!$B$6:$CO$6,0)),"*")</f>
        <v>*</v>
      </c>
      <c r="J63" s="60" t="str">
        <f>IFERROR(INDEX('Base Caracterización'!$B$7:$CO$241,MATCH($B63,'Base Caracterización'!$B$7:$B$241,0),MATCH(CONSULTA!J$6,'Base Caracterización'!$B$6:$CO$6,0)),"*")</f>
        <v>*</v>
      </c>
      <c r="K63" s="60" t="str">
        <f>IFERROR(INDEX('Base Caracterización'!$B$7:$CO$241,MATCH($B63,'Base Caracterización'!$B$7:$B$241,0),MATCH(CONSULTA!K$6,'Base Caracterización'!$B$6:$CO$6,0)),"*")</f>
        <v>*</v>
      </c>
      <c r="L63" s="60" t="str">
        <f>IFERROR(INDEX('Base Caracterización'!$B$7:$CO$241,MATCH($B63,'Base Caracterización'!$B$7:$B$241,0),MATCH(CONSULTA!L$6,'Base Caracterización'!$B$6:$CO$6,0)),"*")</f>
        <v>*</v>
      </c>
      <c r="M63" s="60" t="str">
        <f>IFERROR(INDEX('Base Caracterización'!$B$7:$CO$241,MATCH($B63,'Base Caracterización'!$B$7:$B$241,0),MATCH(CONSULTA!M$6,'Base Caracterización'!$B$6:$CO$6,0)),"*")</f>
        <v>*</v>
      </c>
      <c r="N63" s="60" t="str">
        <f>IFERROR(INDEX('Base Caracterización'!$B$7:$CO$241,MATCH($B63,'Base Caracterización'!$B$7:$B$241,0),MATCH(CONSULTA!N$6,'Base Caracterización'!$B$6:$CO$6,0)),"*")</f>
        <v>*</v>
      </c>
      <c r="O63" s="60" t="str">
        <f>IFERROR(INDEX('Base Caracterización'!$B$7:$CO$241,MATCH($B63,'Base Caracterización'!$B$7:$B$241,0),MATCH(CONSULTA!O$6,'Base Caracterización'!$B$6:$CO$6,0)),"*")</f>
        <v>*</v>
      </c>
      <c r="P63" s="60" t="str">
        <f>IFERROR(INDEX('Base Caracterización'!$B$7:$CO$241,MATCH($B63,'Base Caracterización'!$B$7:$B$241,0),MATCH(CONSULTA!P$6,'Base Caracterización'!$B$6:$CO$6,0)),"*")</f>
        <v>*</v>
      </c>
      <c r="Q63" s="60" t="str">
        <f>IFERROR(INDEX('Base Caracterización'!$B$7:$CO$241,MATCH($B63,'Base Caracterización'!$B$7:$B$241,0),MATCH(CONSULTA!Q$6,'Base Caracterización'!$B$6:$CO$6,0)),"*")</f>
        <v>*</v>
      </c>
      <c r="R63" s="60" t="str">
        <f>IFERROR(INDEX('Base Caracterización'!$B$7:$CO$241,MATCH($B63,'Base Caracterización'!$B$7:$B$241,0),MATCH(CONSULTA!R$6,'Base Caracterización'!$B$6:$CO$6,0)),"*")</f>
        <v>*</v>
      </c>
      <c r="S63" s="60" t="str">
        <f>IFERROR(INDEX('Base Caracterización'!$B$7:$CO$241,MATCH($B63,'Base Caracterización'!$B$7:$B$241,0),MATCH(CONSULTA!S$6,'Base Caracterización'!$B$6:$CO$6,0)),"*")</f>
        <v>*</v>
      </c>
      <c r="T63" s="60" t="str">
        <f>IFERROR(INDEX('Base Caracterización'!$B$7:$CO$241,MATCH($B63,'Base Caracterización'!$B$7:$B$241,0),MATCH(CONSULTA!T$6,'Base Caracterización'!$B$6:$CO$6,0)),"*")</f>
        <v>*</v>
      </c>
      <c r="U63" s="60" t="str">
        <f>IFERROR(INDEX('Base Caracterización'!$B$7:$CO$241,MATCH($B63,'Base Caracterización'!$B$7:$B$241,0),MATCH(CONSULTA!U$6,'Base Caracterización'!$B$6:$CO$6,0)),"*")</f>
        <v>*</v>
      </c>
      <c r="V63" s="60" t="str">
        <f>IFERROR(INDEX('Base Caracterización'!$B$7:$CO$241,MATCH($B63,'Base Caracterización'!$B$7:$B$241,0),MATCH(CONSULTA!V$6,'Base Caracterización'!$B$6:$CO$6,0)),"*")</f>
        <v>*</v>
      </c>
    </row>
    <row r="64" spans="1:22" x14ac:dyDescent="0.25">
      <c r="A64" s="150">
        <v>58</v>
      </c>
      <c r="B64" s="56"/>
      <c r="C64" s="60" t="str">
        <f>IFERROR(INDEX('Base Caracterización'!$B$7:$CO$241,MATCH($B64,'Base Caracterización'!$B$7:$B$241,0),MATCH(CONSULTA!C$6,'Base Caracterización'!$B$6:$CO$6,0)),"*")</f>
        <v>*</v>
      </c>
      <c r="D64" s="60" t="str">
        <f>IFERROR(INDEX('Base Caracterización'!$B$7:$CO$241,MATCH($B64,'Base Caracterización'!$B$7:$B$241,0),MATCH(CONSULTA!D$6,'Base Caracterización'!$B$6:$CO$6,0)),"*")</f>
        <v>*</v>
      </c>
      <c r="E64" s="60" t="str">
        <f>IFERROR(INDEX('Base Caracterización'!$B$7:$CO$241,MATCH($B64,'Base Caracterización'!$B$7:$B$241,0),MATCH(CONSULTA!E$6,'Base Caracterización'!$B$6:$CO$6,0)),"*")</f>
        <v>*</v>
      </c>
      <c r="F64" s="60" t="str">
        <f>IFERROR(INDEX('Base Caracterización'!$B$7:$CO$241,MATCH($B64,'Base Caracterización'!$B$7:$B$241,0),MATCH(CONSULTA!F$6,'Base Caracterización'!$B$6:$CO$6,0)),"*")</f>
        <v>*</v>
      </c>
      <c r="G64" s="60" t="str">
        <f>IFERROR(INDEX('Base Caracterización'!$B$7:$CO$241,MATCH($B64,'Base Caracterización'!$B$7:$B$241,0),MATCH(CONSULTA!G$6,'Base Caracterización'!$B$6:$CO$6,0)),"*")</f>
        <v>*</v>
      </c>
      <c r="H64" s="60" t="str">
        <f>IFERROR(INDEX('Base Caracterización'!$B$7:$CO$241,MATCH($B64,'Base Caracterización'!$B$7:$B$241,0),MATCH(CONSULTA!H$6,'Base Caracterización'!$B$6:$CO$6,0)),"*")</f>
        <v>*</v>
      </c>
      <c r="I64" s="60" t="str">
        <f>IFERROR(INDEX('Base Caracterización'!$B$7:$CO$241,MATCH($B64,'Base Caracterización'!$B$7:$B$241,0),MATCH(CONSULTA!I$6,'Base Caracterización'!$B$6:$CO$6,0)),"*")</f>
        <v>*</v>
      </c>
      <c r="J64" s="60" t="str">
        <f>IFERROR(INDEX('Base Caracterización'!$B$7:$CO$241,MATCH($B64,'Base Caracterización'!$B$7:$B$241,0),MATCH(CONSULTA!J$6,'Base Caracterización'!$B$6:$CO$6,0)),"*")</f>
        <v>*</v>
      </c>
      <c r="K64" s="60" t="str">
        <f>IFERROR(INDEX('Base Caracterización'!$B$7:$CO$241,MATCH($B64,'Base Caracterización'!$B$7:$B$241,0),MATCH(CONSULTA!K$6,'Base Caracterización'!$B$6:$CO$6,0)),"*")</f>
        <v>*</v>
      </c>
      <c r="L64" s="60" t="str">
        <f>IFERROR(INDEX('Base Caracterización'!$B$7:$CO$241,MATCH($B64,'Base Caracterización'!$B$7:$B$241,0),MATCH(CONSULTA!L$6,'Base Caracterización'!$B$6:$CO$6,0)),"*")</f>
        <v>*</v>
      </c>
      <c r="M64" s="60" t="str">
        <f>IFERROR(INDEX('Base Caracterización'!$B$7:$CO$241,MATCH($B64,'Base Caracterización'!$B$7:$B$241,0),MATCH(CONSULTA!M$6,'Base Caracterización'!$B$6:$CO$6,0)),"*")</f>
        <v>*</v>
      </c>
      <c r="N64" s="60" t="str">
        <f>IFERROR(INDEX('Base Caracterización'!$B$7:$CO$241,MATCH($B64,'Base Caracterización'!$B$7:$B$241,0),MATCH(CONSULTA!N$6,'Base Caracterización'!$B$6:$CO$6,0)),"*")</f>
        <v>*</v>
      </c>
      <c r="O64" s="60" t="str">
        <f>IFERROR(INDEX('Base Caracterización'!$B$7:$CO$241,MATCH($B64,'Base Caracterización'!$B$7:$B$241,0),MATCH(CONSULTA!O$6,'Base Caracterización'!$B$6:$CO$6,0)),"*")</f>
        <v>*</v>
      </c>
      <c r="P64" s="60" t="str">
        <f>IFERROR(INDEX('Base Caracterización'!$B$7:$CO$241,MATCH($B64,'Base Caracterización'!$B$7:$B$241,0),MATCH(CONSULTA!P$6,'Base Caracterización'!$B$6:$CO$6,0)),"*")</f>
        <v>*</v>
      </c>
      <c r="Q64" s="60" t="str">
        <f>IFERROR(INDEX('Base Caracterización'!$B$7:$CO$241,MATCH($B64,'Base Caracterización'!$B$7:$B$241,0),MATCH(CONSULTA!Q$6,'Base Caracterización'!$B$6:$CO$6,0)),"*")</f>
        <v>*</v>
      </c>
      <c r="R64" s="60" t="str">
        <f>IFERROR(INDEX('Base Caracterización'!$B$7:$CO$241,MATCH($B64,'Base Caracterización'!$B$7:$B$241,0),MATCH(CONSULTA!R$6,'Base Caracterización'!$B$6:$CO$6,0)),"*")</f>
        <v>*</v>
      </c>
      <c r="S64" s="60" t="str">
        <f>IFERROR(INDEX('Base Caracterización'!$B$7:$CO$241,MATCH($B64,'Base Caracterización'!$B$7:$B$241,0),MATCH(CONSULTA!S$6,'Base Caracterización'!$B$6:$CO$6,0)),"*")</f>
        <v>*</v>
      </c>
      <c r="T64" s="60" t="str">
        <f>IFERROR(INDEX('Base Caracterización'!$B$7:$CO$241,MATCH($B64,'Base Caracterización'!$B$7:$B$241,0),MATCH(CONSULTA!T$6,'Base Caracterización'!$B$6:$CO$6,0)),"*")</f>
        <v>*</v>
      </c>
      <c r="U64" s="60" t="str">
        <f>IFERROR(INDEX('Base Caracterización'!$B$7:$CO$241,MATCH($B64,'Base Caracterización'!$B$7:$B$241,0),MATCH(CONSULTA!U$6,'Base Caracterización'!$B$6:$CO$6,0)),"*")</f>
        <v>*</v>
      </c>
      <c r="V64" s="60" t="str">
        <f>IFERROR(INDEX('Base Caracterización'!$B$7:$CO$241,MATCH($B64,'Base Caracterización'!$B$7:$B$241,0),MATCH(CONSULTA!V$6,'Base Caracterización'!$B$6:$CO$6,0)),"*")</f>
        <v>*</v>
      </c>
    </row>
    <row r="65" spans="1:22" x14ac:dyDescent="0.25">
      <c r="A65" s="150">
        <v>59</v>
      </c>
      <c r="B65" s="56"/>
      <c r="C65" s="60" t="str">
        <f>IFERROR(INDEX('Base Caracterización'!$B$7:$CO$241,MATCH($B65,'Base Caracterización'!$B$7:$B$241,0),MATCH(CONSULTA!C$6,'Base Caracterización'!$B$6:$CO$6,0)),"*")</f>
        <v>*</v>
      </c>
      <c r="D65" s="60" t="str">
        <f>IFERROR(INDEX('Base Caracterización'!$B$7:$CO$241,MATCH($B65,'Base Caracterización'!$B$7:$B$241,0),MATCH(CONSULTA!D$6,'Base Caracterización'!$B$6:$CO$6,0)),"*")</f>
        <v>*</v>
      </c>
      <c r="E65" s="60" t="str">
        <f>IFERROR(INDEX('Base Caracterización'!$B$7:$CO$241,MATCH($B65,'Base Caracterización'!$B$7:$B$241,0),MATCH(CONSULTA!E$6,'Base Caracterización'!$B$6:$CO$6,0)),"*")</f>
        <v>*</v>
      </c>
      <c r="F65" s="60" t="str">
        <f>IFERROR(INDEX('Base Caracterización'!$B$7:$CO$241,MATCH($B65,'Base Caracterización'!$B$7:$B$241,0),MATCH(CONSULTA!F$6,'Base Caracterización'!$B$6:$CO$6,0)),"*")</f>
        <v>*</v>
      </c>
      <c r="G65" s="60" t="str">
        <f>IFERROR(INDEX('Base Caracterización'!$B$7:$CO$241,MATCH($B65,'Base Caracterización'!$B$7:$B$241,0),MATCH(CONSULTA!G$6,'Base Caracterización'!$B$6:$CO$6,0)),"*")</f>
        <v>*</v>
      </c>
      <c r="H65" s="60" t="str">
        <f>IFERROR(INDEX('Base Caracterización'!$B$7:$CO$241,MATCH($B65,'Base Caracterización'!$B$7:$B$241,0),MATCH(CONSULTA!H$6,'Base Caracterización'!$B$6:$CO$6,0)),"*")</f>
        <v>*</v>
      </c>
      <c r="I65" s="60" t="str">
        <f>IFERROR(INDEX('Base Caracterización'!$B$7:$CO$241,MATCH($B65,'Base Caracterización'!$B$7:$B$241,0),MATCH(CONSULTA!I$6,'Base Caracterización'!$B$6:$CO$6,0)),"*")</f>
        <v>*</v>
      </c>
      <c r="J65" s="60" t="str">
        <f>IFERROR(INDEX('Base Caracterización'!$B$7:$CO$241,MATCH($B65,'Base Caracterización'!$B$7:$B$241,0),MATCH(CONSULTA!J$6,'Base Caracterización'!$B$6:$CO$6,0)),"*")</f>
        <v>*</v>
      </c>
      <c r="K65" s="60" t="str">
        <f>IFERROR(INDEX('Base Caracterización'!$B$7:$CO$241,MATCH($B65,'Base Caracterización'!$B$7:$B$241,0),MATCH(CONSULTA!K$6,'Base Caracterización'!$B$6:$CO$6,0)),"*")</f>
        <v>*</v>
      </c>
      <c r="L65" s="60" t="str">
        <f>IFERROR(INDEX('Base Caracterización'!$B$7:$CO$241,MATCH($B65,'Base Caracterización'!$B$7:$B$241,0),MATCH(CONSULTA!L$6,'Base Caracterización'!$B$6:$CO$6,0)),"*")</f>
        <v>*</v>
      </c>
      <c r="M65" s="60" t="str">
        <f>IFERROR(INDEX('Base Caracterización'!$B$7:$CO$241,MATCH($B65,'Base Caracterización'!$B$7:$B$241,0),MATCH(CONSULTA!M$6,'Base Caracterización'!$B$6:$CO$6,0)),"*")</f>
        <v>*</v>
      </c>
      <c r="N65" s="60" t="str">
        <f>IFERROR(INDEX('Base Caracterización'!$B$7:$CO$241,MATCH($B65,'Base Caracterización'!$B$7:$B$241,0),MATCH(CONSULTA!N$6,'Base Caracterización'!$B$6:$CO$6,0)),"*")</f>
        <v>*</v>
      </c>
      <c r="O65" s="60" t="str">
        <f>IFERROR(INDEX('Base Caracterización'!$B$7:$CO$241,MATCH($B65,'Base Caracterización'!$B$7:$B$241,0),MATCH(CONSULTA!O$6,'Base Caracterización'!$B$6:$CO$6,0)),"*")</f>
        <v>*</v>
      </c>
      <c r="P65" s="60" t="str">
        <f>IFERROR(INDEX('Base Caracterización'!$B$7:$CO$241,MATCH($B65,'Base Caracterización'!$B$7:$B$241,0),MATCH(CONSULTA!P$6,'Base Caracterización'!$B$6:$CO$6,0)),"*")</f>
        <v>*</v>
      </c>
      <c r="Q65" s="60" t="str">
        <f>IFERROR(INDEX('Base Caracterización'!$B$7:$CO$241,MATCH($B65,'Base Caracterización'!$B$7:$B$241,0),MATCH(CONSULTA!Q$6,'Base Caracterización'!$B$6:$CO$6,0)),"*")</f>
        <v>*</v>
      </c>
      <c r="R65" s="60" t="str">
        <f>IFERROR(INDEX('Base Caracterización'!$B$7:$CO$241,MATCH($B65,'Base Caracterización'!$B$7:$B$241,0),MATCH(CONSULTA!R$6,'Base Caracterización'!$B$6:$CO$6,0)),"*")</f>
        <v>*</v>
      </c>
      <c r="S65" s="60" t="str">
        <f>IFERROR(INDEX('Base Caracterización'!$B$7:$CO$241,MATCH($B65,'Base Caracterización'!$B$7:$B$241,0),MATCH(CONSULTA!S$6,'Base Caracterización'!$B$6:$CO$6,0)),"*")</f>
        <v>*</v>
      </c>
      <c r="T65" s="60" t="str">
        <f>IFERROR(INDEX('Base Caracterización'!$B$7:$CO$241,MATCH($B65,'Base Caracterización'!$B$7:$B$241,0),MATCH(CONSULTA!T$6,'Base Caracterización'!$B$6:$CO$6,0)),"*")</f>
        <v>*</v>
      </c>
      <c r="U65" s="60" t="str">
        <f>IFERROR(INDEX('Base Caracterización'!$B$7:$CO$241,MATCH($B65,'Base Caracterización'!$B$7:$B$241,0),MATCH(CONSULTA!U$6,'Base Caracterización'!$B$6:$CO$6,0)),"*")</f>
        <v>*</v>
      </c>
      <c r="V65" s="60" t="str">
        <f>IFERROR(INDEX('Base Caracterización'!$B$7:$CO$241,MATCH($B65,'Base Caracterización'!$B$7:$B$241,0),MATCH(CONSULTA!V$6,'Base Caracterización'!$B$6:$CO$6,0)),"*")</f>
        <v>*</v>
      </c>
    </row>
    <row r="66" spans="1:22" x14ac:dyDescent="0.25">
      <c r="A66" s="150">
        <v>60</v>
      </c>
      <c r="B66" s="56"/>
      <c r="C66" s="60" t="str">
        <f>IFERROR(INDEX('Base Caracterización'!$B$7:$CO$241,MATCH($B66,'Base Caracterización'!$B$7:$B$241,0),MATCH(CONSULTA!C$6,'Base Caracterización'!$B$6:$CO$6,0)),"*")</f>
        <v>*</v>
      </c>
      <c r="D66" s="60" t="str">
        <f>IFERROR(INDEX('Base Caracterización'!$B$7:$CO$241,MATCH($B66,'Base Caracterización'!$B$7:$B$241,0),MATCH(CONSULTA!D$6,'Base Caracterización'!$B$6:$CO$6,0)),"*")</f>
        <v>*</v>
      </c>
      <c r="E66" s="60" t="str">
        <f>IFERROR(INDEX('Base Caracterización'!$B$7:$CO$241,MATCH($B66,'Base Caracterización'!$B$7:$B$241,0),MATCH(CONSULTA!E$6,'Base Caracterización'!$B$6:$CO$6,0)),"*")</f>
        <v>*</v>
      </c>
      <c r="F66" s="60" t="str">
        <f>IFERROR(INDEX('Base Caracterización'!$B$7:$CO$241,MATCH($B66,'Base Caracterización'!$B$7:$B$241,0),MATCH(CONSULTA!F$6,'Base Caracterización'!$B$6:$CO$6,0)),"*")</f>
        <v>*</v>
      </c>
      <c r="G66" s="60" t="str">
        <f>IFERROR(INDEX('Base Caracterización'!$B$7:$CO$241,MATCH($B66,'Base Caracterización'!$B$7:$B$241,0),MATCH(CONSULTA!G$6,'Base Caracterización'!$B$6:$CO$6,0)),"*")</f>
        <v>*</v>
      </c>
      <c r="H66" s="60" t="str">
        <f>IFERROR(INDEX('Base Caracterización'!$B$7:$CO$241,MATCH($B66,'Base Caracterización'!$B$7:$B$241,0),MATCH(CONSULTA!H$6,'Base Caracterización'!$B$6:$CO$6,0)),"*")</f>
        <v>*</v>
      </c>
      <c r="I66" s="60" t="str">
        <f>IFERROR(INDEX('Base Caracterización'!$B$7:$CO$241,MATCH($B66,'Base Caracterización'!$B$7:$B$241,0),MATCH(CONSULTA!I$6,'Base Caracterización'!$B$6:$CO$6,0)),"*")</f>
        <v>*</v>
      </c>
      <c r="J66" s="60" t="str">
        <f>IFERROR(INDEX('Base Caracterización'!$B$7:$CO$241,MATCH($B66,'Base Caracterización'!$B$7:$B$241,0),MATCH(CONSULTA!J$6,'Base Caracterización'!$B$6:$CO$6,0)),"*")</f>
        <v>*</v>
      </c>
      <c r="K66" s="60" t="str">
        <f>IFERROR(INDEX('Base Caracterización'!$B$7:$CO$241,MATCH($B66,'Base Caracterización'!$B$7:$B$241,0),MATCH(CONSULTA!K$6,'Base Caracterización'!$B$6:$CO$6,0)),"*")</f>
        <v>*</v>
      </c>
      <c r="L66" s="60" t="str">
        <f>IFERROR(INDEX('Base Caracterización'!$B$7:$CO$241,MATCH($B66,'Base Caracterización'!$B$7:$B$241,0),MATCH(CONSULTA!L$6,'Base Caracterización'!$B$6:$CO$6,0)),"*")</f>
        <v>*</v>
      </c>
      <c r="M66" s="60" t="str">
        <f>IFERROR(INDEX('Base Caracterización'!$B$7:$CO$241,MATCH($B66,'Base Caracterización'!$B$7:$B$241,0),MATCH(CONSULTA!M$6,'Base Caracterización'!$B$6:$CO$6,0)),"*")</f>
        <v>*</v>
      </c>
      <c r="N66" s="60" t="str">
        <f>IFERROR(INDEX('Base Caracterización'!$B$7:$CO$241,MATCH($B66,'Base Caracterización'!$B$7:$B$241,0),MATCH(CONSULTA!N$6,'Base Caracterización'!$B$6:$CO$6,0)),"*")</f>
        <v>*</v>
      </c>
      <c r="O66" s="60" t="str">
        <f>IFERROR(INDEX('Base Caracterización'!$B$7:$CO$241,MATCH($B66,'Base Caracterización'!$B$7:$B$241,0),MATCH(CONSULTA!O$6,'Base Caracterización'!$B$6:$CO$6,0)),"*")</f>
        <v>*</v>
      </c>
      <c r="P66" s="60" t="str">
        <f>IFERROR(INDEX('Base Caracterización'!$B$7:$CO$241,MATCH($B66,'Base Caracterización'!$B$7:$B$241,0),MATCH(CONSULTA!P$6,'Base Caracterización'!$B$6:$CO$6,0)),"*")</f>
        <v>*</v>
      </c>
      <c r="Q66" s="60" t="str">
        <f>IFERROR(INDEX('Base Caracterización'!$B$7:$CO$241,MATCH($B66,'Base Caracterización'!$B$7:$B$241,0),MATCH(CONSULTA!Q$6,'Base Caracterización'!$B$6:$CO$6,0)),"*")</f>
        <v>*</v>
      </c>
      <c r="R66" s="60" t="str">
        <f>IFERROR(INDEX('Base Caracterización'!$B$7:$CO$241,MATCH($B66,'Base Caracterización'!$B$7:$B$241,0),MATCH(CONSULTA!R$6,'Base Caracterización'!$B$6:$CO$6,0)),"*")</f>
        <v>*</v>
      </c>
      <c r="S66" s="60" t="str">
        <f>IFERROR(INDEX('Base Caracterización'!$B$7:$CO$241,MATCH($B66,'Base Caracterización'!$B$7:$B$241,0),MATCH(CONSULTA!S$6,'Base Caracterización'!$B$6:$CO$6,0)),"*")</f>
        <v>*</v>
      </c>
      <c r="T66" s="60" t="str">
        <f>IFERROR(INDEX('Base Caracterización'!$B$7:$CO$241,MATCH($B66,'Base Caracterización'!$B$7:$B$241,0),MATCH(CONSULTA!T$6,'Base Caracterización'!$B$6:$CO$6,0)),"*")</f>
        <v>*</v>
      </c>
      <c r="U66" s="60" t="str">
        <f>IFERROR(INDEX('Base Caracterización'!$B$7:$CO$241,MATCH($B66,'Base Caracterización'!$B$7:$B$241,0),MATCH(CONSULTA!U$6,'Base Caracterización'!$B$6:$CO$6,0)),"*")</f>
        <v>*</v>
      </c>
      <c r="V66" s="60" t="str">
        <f>IFERROR(INDEX('Base Caracterización'!$B$7:$CO$241,MATCH($B66,'Base Caracterización'!$B$7:$B$241,0),MATCH(CONSULTA!V$6,'Base Caracterización'!$B$6:$CO$6,0)),"*")</f>
        <v>*</v>
      </c>
    </row>
    <row r="67" spans="1:22" x14ac:dyDescent="0.25">
      <c r="A67" s="150">
        <v>61</v>
      </c>
      <c r="B67" s="56"/>
      <c r="C67" s="60" t="str">
        <f>IFERROR(INDEX('Base Caracterización'!$B$7:$CO$241,MATCH($B67,'Base Caracterización'!$B$7:$B$241,0),MATCH(CONSULTA!C$6,'Base Caracterización'!$B$6:$CO$6,0)),"*")</f>
        <v>*</v>
      </c>
      <c r="D67" s="60" t="str">
        <f>IFERROR(INDEX('Base Caracterización'!$B$7:$CO$241,MATCH($B67,'Base Caracterización'!$B$7:$B$241,0),MATCH(CONSULTA!D$6,'Base Caracterización'!$B$6:$CO$6,0)),"*")</f>
        <v>*</v>
      </c>
      <c r="E67" s="60" t="str">
        <f>IFERROR(INDEX('Base Caracterización'!$B$7:$CO$241,MATCH($B67,'Base Caracterización'!$B$7:$B$241,0),MATCH(CONSULTA!E$6,'Base Caracterización'!$B$6:$CO$6,0)),"*")</f>
        <v>*</v>
      </c>
      <c r="F67" s="60" t="str">
        <f>IFERROR(INDEX('Base Caracterización'!$B$7:$CO$241,MATCH($B67,'Base Caracterización'!$B$7:$B$241,0),MATCH(CONSULTA!F$6,'Base Caracterización'!$B$6:$CO$6,0)),"*")</f>
        <v>*</v>
      </c>
      <c r="G67" s="60" t="str">
        <f>IFERROR(INDEX('Base Caracterización'!$B$7:$CO$241,MATCH($B67,'Base Caracterización'!$B$7:$B$241,0),MATCH(CONSULTA!G$6,'Base Caracterización'!$B$6:$CO$6,0)),"*")</f>
        <v>*</v>
      </c>
      <c r="H67" s="60" t="str">
        <f>IFERROR(INDEX('Base Caracterización'!$B$7:$CO$241,MATCH($B67,'Base Caracterización'!$B$7:$B$241,0),MATCH(CONSULTA!H$6,'Base Caracterización'!$B$6:$CO$6,0)),"*")</f>
        <v>*</v>
      </c>
      <c r="I67" s="60" t="str">
        <f>IFERROR(INDEX('Base Caracterización'!$B$7:$CO$241,MATCH($B67,'Base Caracterización'!$B$7:$B$241,0),MATCH(CONSULTA!I$6,'Base Caracterización'!$B$6:$CO$6,0)),"*")</f>
        <v>*</v>
      </c>
      <c r="J67" s="60" t="str">
        <f>IFERROR(INDEX('Base Caracterización'!$B$7:$CO$241,MATCH($B67,'Base Caracterización'!$B$7:$B$241,0),MATCH(CONSULTA!J$6,'Base Caracterización'!$B$6:$CO$6,0)),"*")</f>
        <v>*</v>
      </c>
      <c r="K67" s="60" t="str">
        <f>IFERROR(INDEX('Base Caracterización'!$B$7:$CO$241,MATCH($B67,'Base Caracterización'!$B$7:$B$241,0),MATCH(CONSULTA!K$6,'Base Caracterización'!$B$6:$CO$6,0)),"*")</f>
        <v>*</v>
      </c>
      <c r="L67" s="60" t="str">
        <f>IFERROR(INDEX('Base Caracterización'!$B$7:$CO$241,MATCH($B67,'Base Caracterización'!$B$7:$B$241,0),MATCH(CONSULTA!L$6,'Base Caracterización'!$B$6:$CO$6,0)),"*")</f>
        <v>*</v>
      </c>
      <c r="M67" s="60" t="str">
        <f>IFERROR(INDEX('Base Caracterización'!$B$7:$CO$241,MATCH($B67,'Base Caracterización'!$B$7:$B$241,0),MATCH(CONSULTA!M$6,'Base Caracterización'!$B$6:$CO$6,0)),"*")</f>
        <v>*</v>
      </c>
      <c r="N67" s="60" t="str">
        <f>IFERROR(INDEX('Base Caracterización'!$B$7:$CO$241,MATCH($B67,'Base Caracterización'!$B$7:$B$241,0),MATCH(CONSULTA!N$6,'Base Caracterización'!$B$6:$CO$6,0)),"*")</f>
        <v>*</v>
      </c>
      <c r="O67" s="60" t="str">
        <f>IFERROR(INDEX('Base Caracterización'!$B$7:$CO$241,MATCH($B67,'Base Caracterización'!$B$7:$B$241,0),MATCH(CONSULTA!O$6,'Base Caracterización'!$B$6:$CO$6,0)),"*")</f>
        <v>*</v>
      </c>
      <c r="P67" s="60" t="str">
        <f>IFERROR(INDEX('Base Caracterización'!$B$7:$CO$241,MATCH($B67,'Base Caracterización'!$B$7:$B$241,0),MATCH(CONSULTA!P$6,'Base Caracterización'!$B$6:$CO$6,0)),"*")</f>
        <v>*</v>
      </c>
      <c r="Q67" s="60" t="str">
        <f>IFERROR(INDEX('Base Caracterización'!$B$7:$CO$241,MATCH($B67,'Base Caracterización'!$B$7:$B$241,0),MATCH(CONSULTA!Q$6,'Base Caracterización'!$B$6:$CO$6,0)),"*")</f>
        <v>*</v>
      </c>
      <c r="R67" s="60" t="str">
        <f>IFERROR(INDEX('Base Caracterización'!$B$7:$CO$241,MATCH($B67,'Base Caracterización'!$B$7:$B$241,0),MATCH(CONSULTA!R$6,'Base Caracterización'!$B$6:$CO$6,0)),"*")</f>
        <v>*</v>
      </c>
      <c r="S67" s="60" t="str">
        <f>IFERROR(INDEX('Base Caracterización'!$B$7:$CO$241,MATCH($B67,'Base Caracterización'!$B$7:$B$241,0),MATCH(CONSULTA!S$6,'Base Caracterización'!$B$6:$CO$6,0)),"*")</f>
        <v>*</v>
      </c>
      <c r="T67" s="60" t="str">
        <f>IFERROR(INDEX('Base Caracterización'!$B$7:$CO$241,MATCH($B67,'Base Caracterización'!$B$7:$B$241,0),MATCH(CONSULTA!T$6,'Base Caracterización'!$B$6:$CO$6,0)),"*")</f>
        <v>*</v>
      </c>
      <c r="U67" s="60" t="str">
        <f>IFERROR(INDEX('Base Caracterización'!$B$7:$CO$241,MATCH($B67,'Base Caracterización'!$B$7:$B$241,0),MATCH(CONSULTA!U$6,'Base Caracterización'!$B$6:$CO$6,0)),"*")</f>
        <v>*</v>
      </c>
      <c r="V67" s="60" t="str">
        <f>IFERROR(INDEX('Base Caracterización'!$B$7:$CO$241,MATCH($B67,'Base Caracterización'!$B$7:$B$241,0),MATCH(CONSULTA!V$6,'Base Caracterización'!$B$6:$CO$6,0)),"*")</f>
        <v>*</v>
      </c>
    </row>
    <row r="68" spans="1:22" x14ac:dyDescent="0.25">
      <c r="A68" s="150">
        <v>62</v>
      </c>
      <c r="B68" s="56"/>
      <c r="C68" s="60" t="str">
        <f>IFERROR(INDEX('Base Caracterización'!$B$7:$CO$241,MATCH($B68,'Base Caracterización'!$B$7:$B$241,0),MATCH(CONSULTA!C$6,'Base Caracterización'!$B$6:$CO$6,0)),"*")</f>
        <v>*</v>
      </c>
      <c r="D68" s="60" t="str">
        <f>IFERROR(INDEX('Base Caracterización'!$B$7:$CO$241,MATCH($B68,'Base Caracterización'!$B$7:$B$241,0),MATCH(CONSULTA!D$6,'Base Caracterización'!$B$6:$CO$6,0)),"*")</f>
        <v>*</v>
      </c>
      <c r="E68" s="60" t="str">
        <f>IFERROR(INDEX('Base Caracterización'!$B$7:$CO$241,MATCH($B68,'Base Caracterización'!$B$7:$B$241,0),MATCH(CONSULTA!E$6,'Base Caracterización'!$B$6:$CO$6,0)),"*")</f>
        <v>*</v>
      </c>
      <c r="F68" s="60" t="str">
        <f>IFERROR(INDEX('Base Caracterización'!$B$7:$CO$241,MATCH($B68,'Base Caracterización'!$B$7:$B$241,0),MATCH(CONSULTA!F$6,'Base Caracterización'!$B$6:$CO$6,0)),"*")</f>
        <v>*</v>
      </c>
      <c r="G68" s="60" t="str">
        <f>IFERROR(INDEX('Base Caracterización'!$B$7:$CO$241,MATCH($B68,'Base Caracterización'!$B$7:$B$241,0),MATCH(CONSULTA!G$6,'Base Caracterización'!$B$6:$CO$6,0)),"*")</f>
        <v>*</v>
      </c>
      <c r="H68" s="60" t="str">
        <f>IFERROR(INDEX('Base Caracterización'!$B$7:$CO$241,MATCH($B68,'Base Caracterización'!$B$7:$B$241,0),MATCH(CONSULTA!H$6,'Base Caracterización'!$B$6:$CO$6,0)),"*")</f>
        <v>*</v>
      </c>
      <c r="I68" s="60" t="str">
        <f>IFERROR(INDEX('Base Caracterización'!$B$7:$CO$241,MATCH($B68,'Base Caracterización'!$B$7:$B$241,0),MATCH(CONSULTA!I$6,'Base Caracterización'!$B$6:$CO$6,0)),"*")</f>
        <v>*</v>
      </c>
      <c r="J68" s="60" t="str">
        <f>IFERROR(INDEX('Base Caracterización'!$B$7:$CO$241,MATCH($B68,'Base Caracterización'!$B$7:$B$241,0),MATCH(CONSULTA!J$6,'Base Caracterización'!$B$6:$CO$6,0)),"*")</f>
        <v>*</v>
      </c>
      <c r="K68" s="60" t="str">
        <f>IFERROR(INDEX('Base Caracterización'!$B$7:$CO$241,MATCH($B68,'Base Caracterización'!$B$7:$B$241,0),MATCH(CONSULTA!K$6,'Base Caracterización'!$B$6:$CO$6,0)),"*")</f>
        <v>*</v>
      </c>
      <c r="L68" s="60" t="str">
        <f>IFERROR(INDEX('Base Caracterización'!$B$7:$CO$241,MATCH($B68,'Base Caracterización'!$B$7:$B$241,0),MATCH(CONSULTA!L$6,'Base Caracterización'!$B$6:$CO$6,0)),"*")</f>
        <v>*</v>
      </c>
      <c r="M68" s="60" t="str">
        <f>IFERROR(INDEX('Base Caracterización'!$B$7:$CO$241,MATCH($B68,'Base Caracterización'!$B$7:$B$241,0),MATCH(CONSULTA!M$6,'Base Caracterización'!$B$6:$CO$6,0)),"*")</f>
        <v>*</v>
      </c>
      <c r="N68" s="60" t="str">
        <f>IFERROR(INDEX('Base Caracterización'!$B$7:$CO$241,MATCH($B68,'Base Caracterización'!$B$7:$B$241,0),MATCH(CONSULTA!N$6,'Base Caracterización'!$B$6:$CO$6,0)),"*")</f>
        <v>*</v>
      </c>
      <c r="O68" s="60" t="str">
        <f>IFERROR(INDEX('Base Caracterización'!$B$7:$CO$241,MATCH($B68,'Base Caracterización'!$B$7:$B$241,0),MATCH(CONSULTA!O$6,'Base Caracterización'!$B$6:$CO$6,0)),"*")</f>
        <v>*</v>
      </c>
      <c r="P68" s="60" t="str">
        <f>IFERROR(INDEX('Base Caracterización'!$B$7:$CO$241,MATCH($B68,'Base Caracterización'!$B$7:$B$241,0),MATCH(CONSULTA!P$6,'Base Caracterización'!$B$6:$CO$6,0)),"*")</f>
        <v>*</v>
      </c>
      <c r="Q68" s="60" t="str">
        <f>IFERROR(INDEX('Base Caracterización'!$B$7:$CO$241,MATCH($B68,'Base Caracterización'!$B$7:$B$241,0),MATCH(CONSULTA!Q$6,'Base Caracterización'!$B$6:$CO$6,0)),"*")</f>
        <v>*</v>
      </c>
      <c r="R68" s="60" t="str">
        <f>IFERROR(INDEX('Base Caracterización'!$B$7:$CO$241,MATCH($B68,'Base Caracterización'!$B$7:$B$241,0),MATCH(CONSULTA!R$6,'Base Caracterización'!$B$6:$CO$6,0)),"*")</f>
        <v>*</v>
      </c>
      <c r="S68" s="60" t="str">
        <f>IFERROR(INDEX('Base Caracterización'!$B$7:$CO$241,MATCH($B68,'Base Caracterización'!$B$7:$B$241,0),MATCH(CONSULTA!S$6,'Base Caracterización'!$B$6:$CO$6,0)),"*")</f>
        <v>*</v>
      </c>
      <c r="T68" s="60" t="str">
        <f>IFERROR(INDEX('Base Caracterización'!$B$7:$CO$241,MATCH($B68,'Base Caracterización'!$B$7:$B$241,0),MATCH(CONSULTA!T$6,'Base Caracterización'!$B$6:$CO$6,0)),"*")</f>
        <v>*</v>
      </c>
      <c r="U68" s="60" t="str">
        <f>IFERROR(INDEX('Base Caracterización'!$B$7:$CO$241,MATCH($B68,'Base Caracterización'!$B$7:$B$241,0),MATCH(CONSULTA!U$6,'Base Caracterización'!$B$6:$CO$6,0)),"*")</f>
        <v>*</v>
      </c>
      <c r="V68" s="60" t="str">
        <f>IFERROR(INDEX('Base Caracterización'!$B$7:$CO$241,MATCH($B68,'Base Caracterización'!$B$7:$B$241,0),MATCH(CONSULTA!V$6,'Base Caracterización'!$B$6:$CO$6,0)),"*")</f>
        <v>*</v>
      </c>
    </row>
    <row r="69" spans="1:22" x14ac:dyDescent="0.25">
      <c r="A69" s="150">
        <v>63</v>
      </c>
      <c r="B69" s="56"/>
      <c r="C69" s="60" t="str">
        <f>IFERROR(INDEX('Base Caracterización'!$B$7:$CO$241,MATCH($B69,'Base Caracterización'!$B$7:$B$241,0),MATCH(CONSULTA!C$6,'Base Caracterización'!$B$6:$CO$6,0)),"*")</f>
        <v>*</v>
      </c>
      <c r="D69" s="60" t="str">
        <f>IFERROR(INDEX('Base Caracterización'!$B$7:$CO$241,MATCH($B69,'Base Caracterización'!$B$7:$B$241,0),MATCH(CONSULTA!D$6,'Base Caracterización'!$B$6:$CO$6,0)),"*")</f>
        <v>*</v>
      </c>
      <c r="E69" s="60" t="str">
        <f>IFERROR(INDEX('Base Caracterización'!$B$7:$CO$241,MATCH($B69,'Base Caracterización'!$B$7:$B$241,0),MATCH(CONSULTA!E$6,'Base Caracterización'!$B$6:$CO$6,0)),"*")</f>
        <v>*</v>
      </c>
      <c r="F69" s="60" t="str">
        <f>IFERROR(INDEX('Base Caracterización'!$B$7:$CO$241,MATCH($B69,'Base Caracterización'!$B$7:$B$241,0),MATCH(CONSULTA!F$6,'Base Caracterización'!$B$6:$CO$6,0)),"*")</f>
        <v>*</v>
      </c>
      <c r="G69" s="60" t="str">
        <f>IFERROR(INDEX('Base Caracterización'!$B$7:$CO$241,MATCH($B69,'Base Caracterización'!$B$7:$B$241,0),MATCH(CONSULTA!G$6,'Base Caracterización'!$B$6:$CO$6,0)),"*")</f>
        <v>*</v>
      </c>
      <c r="H69" s="60" t="str">
        <f>IFERROR(INDEX('Base Caracterización'!$B$7:$CO$241,MATCH($B69,'Base Caracterización'!$B$7:$B$241,0),MATCH(CONSULTA!H$6,'Base Caracterización'!$B$6:$CO$6,0)),"*")</f>
        <v>*</v>
      </c>
      <c r="I69" s="60" t="str">
        <f>IFERROR(INDEX('Base Caracterización'!$B$7:$CO$241,MATCH($B69,'Base Caracterización'!$B$7:$B$241,0),MATCH(CONSULTA!I$6,'Base Caracterización'!$B$6:$CO$6,0)),"*")</f>
        <v>*</v>
      </c>
      <c r="J69" s="60" t="str">
        <f>IFERROR(INDEX('Base Caracterización'!$B$7:$CO$241,MATCH($B69,'Base Caracterización'!$B$7:$B$241,0),MATCH(CONSULTA!J$6,'Base Caracterización'!$B$6:$CO$6,0)),"*")</f>
        <v>*</v>
      </c>
      <c r="K69" s="60" t="str">
        <f>IFERROR(INDEX('Base Caracterización'!$B$7:$CO$241,MATCH($B69,'Base Caracterización'!$B$7:$B$241,0),MATCH(CONSULTA!K$6,'Base Caracterización'!$B$6:$CO$6,0)),"*")</f>
        <v>*</v>
      </c>
      <c r="L69" s="60" t="str">
        <f>IFERROR(INDEX('Base Caracterización'!$B$7:$CO$241,MATCH($B69,'Base Caracterización'!$B$7:$B$241,0),MATCH(CONSULTA!L$6,'Base Caracterización'!$B$6:$CO$6,0)),"*")</f>
        <v>*</v>
      </c>
      <c r="M69" s="60" t="str">
        <f>IFERROR(INDEX('Base Caracterización'!$B$7:$CO$241,MATCH($B69,'Base Caracterización'!$B$7:$B$241,0),MATCH(CONSULTA!M$6,'Base Caracterización'!$B$6:$CO$6,0)),"*")</f>
        <v>*</v>
      </c>
      <c r="N69" s="60" t="str">
        <f>IFERROR(INDEX('Base Caracterización'!$B$7:$CO$241,MATCH($B69,'Base Caracterización'!$B$7:$B$241,0),MATCH(CONSULTA!N$6,'Base Caracterización'!$B$6:$CO$6,0)),"*")</f>
        <v>*</v>
      </c>
      <c r="O69" s="60" t="str">
        <f>IFERROR(INDEX('Base Caracterización'!$B$7:$CO$241,MATCH($B69,'Base Caracterización'!$B$7:$B$241,0),MATCH(CONSULTA!O$6,'Base Caracterización'!$B$6:$CO$6,0)),"*")</f>
        <v>*</v>
      </c>
      <c r="P69" s="60" t="str">
        <f>IFERROR(INDEX('Base Caracterización'!$B$7:$CO$241,MATCH($B69,'Base Caracterización'!$B$7:$B$241,0),MATCH(CONSULTA!P$6,'Base Caracterización'!$B$6:$CO$6,0)),"*")</f>
        <v>*</v>
      </c>
      <c r="Q69" s="60" t="str">
        <f>IFERROR(INDEX('Base Caracterización'!$B$7:$CO$241,MATCH($B69,'Base Caracterización'!$B$7:$B$241,0),MATCH(CONSULTA!Q$6,'Base Caracterización'!$B$6:$CO$6,0)),"*")</f>
        <v>*</v>
      </c>
      <c r="R69" s="60" t="str">
        <f>IFERROR(INDEX('Base Caracterización'!$B$7:$CO$241,MATCH($B69,'Base Caracterización'!$B$7:$B$241,0),MATCH(CONSULTA!R$6,'Base Caracterización'!$B$6:$CO$6,0)),"*")</f>
        <v>*</v>
      </c>
      <c r="S69" s="60" t="str">
        <f>IFERROR(INDEX('Base Caracterización'!$B$7:$CO$241,MATCH($B69,'Base Caracterización'!$B$7:$B$241,0),MATCH(CONSULTA!S$6,'Base Caracterización'!$B$6:$CO$6,0)),"*")</f>
        <v>*</v>
      </c>
      <c r="T69" s="60" t="str">
        <f>IFERROR(INDEX('Base Caracterización'!$B$7:$CO$241,MATCH($B69,'Base Caracterización'!$B$7:$B$241,0),MATCH(CONSULTA!T$6,'Base Caracterización'!$B$6:$CO$6,0)),"*")</f>
        <v>*</v>
      </c>
      <c r="U69" s="60" t="str">
        <f>IFERROR(INDEX('Base Caracterización'!$B$7:$CO$241,MATCH($B69,'Base Caracterización'!$B$7:$B$241,0),MATCH(CONSULTA!U$6,'Base Caracterización'!$B$6:$CO$6,0)),"*")</f>
        <v>*</v>
      </c>
      <c r="V69" s="60" t="str">
        <f>IFERROR(INDEX('Base Caracterización'!$B$7:$CO$241,MATCH($B69,'Base Caracterización'!$B$7:$B$241,0),MATCH(CONSULTA!V$6,'Base Caracterización'!$B$6:$CO$6,0)),"*")</f>
        <v>*</v>
      </c>
    </row>
    <row r="70" spans="1:22" x14ac:dyDescent="0.25">
      <c r="A70" s="150">
        <v>64</v>
      </c>
      <c r="B70" s="56"/>
      <c r="C70" s="60" t="str">
        <f>IFERROR(INDEX('Base Caracterización'!$B$7:$CO$241,MATCH($B70,'Base Caracterización'!$B$7:$B$241,0),MATCH(CONSULTA!C$6,'Base Caracterización'!$B$6:$CO$6,0)),"*")</f>
        <v>*</v>
      </c>
      <c r="D70" s="60" t="str">
        <f>IFERROR(INDEX('Base Caracterización'!$B$7:$CO$241,MATCH($B70,'Base Caracterización'!$B$7:$B$241,0),MATCH(CONSULTA!D$6,'Base Caracterización'!$B$6:$CO$6,0)),"*")</f>
        <v>*</v>
      </c>
      <c r="E70" s="60" t="str">
        <f>IFERROR(INDEX('Base Caracterización'!$B$7:$CO$241,MATCH($B70,'Base Caracterización'!$B$7:$B$241,0),MATCH(CONSULTA!E$6,'Base Caracterización'!$B$6:$CO$6,0)),"*")</f>
        <v>*</v>
      </c>
      <c r="F70" s="60" t="str">
        <f>IFERROR(INDEX('Base Caracterización'!$B$7:$CO$241,MATCH($B70,'Base Caracterización'!$B$7:$B$241,0),MATCH(CONSULTA!F$6,'Base Caracterización'!$B$6:$CO$6,0)),"*")</f>
        <v>*</v>
      </c>
      <c r="G70" s="60" t="str">
        <f>IFERROR(INDEX('Base Caracterización'!$B$7:$CO$241,MATCH($B70,'Base Caracterización'!$B$7:$B$241,0),MATCH(CONSULTA!G$6,'Base Caracterización'!$B$6:$CO$6,0)),"*")</f>
        <v>*</v>
      </c>
      <c r="H70" s="60" t="str">
        <f>IFERROR(INDEX('Base Caracterización'!$B$7:$CO$241,MATCH($B70,'Base Caracterización'!$B$7:$B$241,0),MATCH(CONSULTA!H$6,'Base Caracterización'!$B$6:$CO$6,0)),"*")</f>
        <v>*</v>
      </c>
      <c r="I70" s="60" t="str">
        <f>IFERROR(INDEX('Base Caracterización'!$B$7:$CO$241,MATCH($B70,'Base Caracterización'!$B$7:$B$241,0),MATCH(CONSULTA!I$6,'Base Caracterización'!$B$6:$CO$6,0)),"*")</f>
        <v>*</v>
      </c>
      <c r="J70" s="60" t="str">
        <f>IFERROR(INDEX('Base Caracterización'!$B$7:$CO$241,MATCH($B70,'Base Caracterización'!$B$7:$B$241,0),MATCH(CONSULTA!J$6,'Base Caracterización'!$B$6:$CO$6,0)),"*")</f>
        <v>*</v>
      </c>
      <c r="K70" s="60" t="str">
        <f>IFERROR(INDEX('Base Caracterización'!$B$7:$CO$241,MATCH($B70,'Base Caracterización'!$B$7:$B$241,0),MATCH(CONSULTA!K$6,'Base Caracterización'!$B$6:$CO$6,0)),"*")</f>
        <v>*</v>
      </c>
      <c r="L70" s="60" t="str">
        <f>IFERROR(INDEX('Base Caracterización'!$B$7:$CO$241,MATCH($B70,'Base Caracterización'!$B$7:$B$241,0),MATCH(CONSULTA!L$6,'Base Caracterización'!$B$6:$CO$6,0)),"*")</f>
        <v>*</v>
      </c>
      <c r="M70" s="60" t="str">
        <f>IFERROR(INDEX('Base Caracterización'!$B$7:$CO$241,MATCH($B70,'Base Caracterización'!$B$7:$B$241,0),MATCH(CONSULTA!M$6,'Base Caracterización'!$B$6:$CO$6,0)),"*")</f>
        <v>*</v>
      </c>
      <c r="N70" s="60" t="str">
        <f>IFERROR(INDEX('Base Caracterización'!$B$7:$CO$241,MATCH($B70,'Base Caracterización'!$B$7:$B$241,0),MATCH(CONSULTA!N$6,'Base Caracterización'!$B$6:$CO$6,0)),"*")</f>
        <v>*</v>
      </c>
      <c r="O70" s="60" t="str">
        <f>IFERROR(INDEX('Base Caracterización'!$B$7:$CO$241,MATCH($B70,'Base Caracterización'!$B$7:$B$241,0),MATCH(CONSULTA!O$6,'Base Caracterización'!$B$6:$CO$6,0)),"*")</f>
        <v>*</v>
      </c>
      <c r="P70" s="60" t="str">
        <f>IFERROR(INDEX('Base Caracterización'!$B$7:$CO$241,MATCH($B70,'Base Caracterización'!$B$7:$B$241,0),MATCH(CONSULTA!P$6,'Base Caracterización'!$B$6:$CO$6,0)),"*")</f>
        <v>*</v>
      </c>
      <c r="Q70" s="60" t="str">
        <f>IFERROR(INDEX('Base Caracterización'!$B$7:$CO$241,MATCH($B70,'Base Caracterización'!$B$7:$B$241,0),MATCH(CONSULTA!Q$6,'Base Caracterización'!$B$6:$CO$6,0)),"*")</f>
        <v>*</v>
      </c>
      <c r="R70" s="60" t="str">
        <f>IFERROR(INDEX('Base Caracterización'!$B$7:$CO$241,MATCH($B70,'Base Caracterización'!$B$7:$B$241,0),MATCH(CONSULTA!R$6,'Base Caracterización'!$B$6:$CO$6,0)),"*")</f>
        <v>*</v>
      </c>
      <c r="S70" s="60" t="str">
        <f>IFERROR(INDEX('Base Caracterización'!$B$7:$CO$241,MATCH($B70,'Base Caracterización'!$B$7:$B$241,0),MATCH(CONSULTA!S$6,'Base Caracterización'!$B$6:$CO$6,0)),"*")</f>
        <v>*</v>
      </c>
      <c r="T70" s="60" t="str">
        <f>IFERROR(INDEX('Base Caracterización'!$B$7:$CO$241,MATCH($B70,'Base Caracterización'!$B$7:$B$241,0),MATCH(CONSULTA!T$6,'Base Caracterización'!$B$6:$CO$6,0)),"*")</f>
        <v>*</v>
      </c>
      <c r="U70" s="60" t="str">
        <f>IFERROR(INDEX('Base Caracterización'!$B$7:$CO$241,MATCH($B70,'Base Caracterización'!$B$7:$B$241,0),MATCH(CONSULTA!U$6,'Base Caracterización'!$B$6:$CO$6,0)),"*")</f>
        <v>*</v>
      </c>
      <c r="V70" s="60" t="str">
        <f>IFERROR(INDEX('Base Caracterización'!$B$7:$CO$241,MATCH($B70,'Base Caracterización'!$B$7:$B$241,0),MATCH(CONSULTA!V$6,'Base Caracterización'!$B$6:$CO$6,0)),"*")</f>
        <v>*</v>
      </c>
    </row>
    <row r="71" spans="1:22" x14ac:dyDescent="0.25">
      <c r="A71" s="150">
        <v>65</v>
      </c>
      <c r="B71" s="56"/>
      <c r="C71" s="60" t="str">
        <f>IFERROR(INDEX('Base Caracterización'!$B$7:$CO$241,MATCH($B71,'Base Caracterización'!$B$7:$B$241,0),MATCH(CONSULTA!C$6,'Base Caracterización'!$B$6:$CO$6,0)),"*")</f>
        <v>*</v>
      </c>
      <c r="D71" s="60" t="str">
        <f>IFERROR(INDEX('Base Caracterización'!$B$7:$CO$241,MATCH($B71,'Base Caracterización'!$B$7:$B$241,0),MATCH(CONSULTA!D$6,'Base Caracterización'!$B$6:$CO$6,0)),"*")</f>
        <v>*</v>
      </c>
      <c r="E71" s="60" t="str">
        <f>IFERROR(INDEX('Base Caracterización'!$B$7:$CO$241,MATCH($B71,'Base Caracterización'!$B$7:$B$241,0),MATCH(CONSULTA!E$6,'Base Caracterización'!$B$6:$CO$6,0)),"*")</f>
        <v>*</v>
      </c>
      <c r="F71" s="60" t="str">
        <f>IFERROR(INDEX('Base Caracterización'!$B$7:$CO$241,MATCH($B71,'Base Caracterización'!$B$7:$B$241,0),MATCH(CONSULTA!F$6,'Base Caracterización'!$B$6:$CO$6,0)),"*")</f>
        <v>*</v>
      </c>
      <c r="G71" s="60" t="str">
        <f>IFERROR(INDEX('Base Caracterización'!$B$7:$CO$241,MATCH($B71,'Base Caracterización'!$B$7:$B$241,0),MATCH(CONSULTA!G$6,'Base Caracterización'!$B$6:$CO$6,0)),"*")</f>
        <v>*</v>
      </c>
      <c r="H71" s="60" t="str">
        <f>IFERROR(INDEX('Base Caracterización'!$B$7:$CO$241,MATCH($B71,'Base Caracterización'!$B$7:$B$241,0),MATCH(CONSULTA!H$6,'Base Caracterización'!$B$6:$CO$6,0)),"*")</f>
        <v>*</v>
      </c>
      <c r="I71" s="60" t="str">
        <f>IFERROR(INDEX('Base Caracterización'!$B$7:$CO$241,MATCH($B71,'Base Caracterización'!$B$7:$B$241,0),MATCH(CONSULTA!I$6,'Base Caracterización'!$B$6:$CO$6,0)),"*")</f>
        <v>*</v>
      </c>
      <c r="J71" s="60" t="str">
        <f>IFERROR(INDEX('Base Caracterización'!$B$7:$CO$241,MATCH($B71,'Base Caracterización'!$B$7:$B$241,0),MATCH(CONSULTA!J$6,'Base Caracterización'!$B$6:$CO$6,0)),"*")</f>
        <v>*</v>
      </c>
      <c r="K71" s="60" t="str">
        <f>IFERROR(INDEX('Base Caracterización'!$B$7:$CO$241,MATCH($B71,'Base Caracterización'!$B$7:$B$241,0),MATCH(CONSULTA!K$6,'Base Caracterización'!$B$6:$CO$6,0)),"*")</f>
        <v>*</v>
      </c>
      <c r="L71" s="60" t="str">
        <f>IFERROR(INDEX('Base Caracterización'!$B$7:$CO$241,MATCH($B71,'Base Caracterización'!$B$7:$B$241,0),MATCH(CONSULTA!L$6,'Base Caracterización'!$B$6:$CO$6,0)),"*")</f>
        <v>*</v>
      </c>
      <c r="M71" s="60" t="str">
        <f>IFERROR(INDEX('Base Caracterización'!$B$7:$CO$241,MATCH($B71,'Base Caracterización'!$B$7:$B$241,0),MATCH(CONSULTA!M$6,'Base Caracterización'!$B$6:$CO$6,0)),"*")</f>
        <v>*</v>
      </c>
      <c r="N71" s="60" t="str">
        <f>IFERROR(INDEX('Base Caracterización'!$B$7:$CO$241,MATCH($B71,'Base Caracterización'!$B$7:$B$241,0),MATCH(CONSULTA!N$6,'Base Caracterización'!$B$6:$CO$6,0)),"*")</f>
        <v>*</v>
      </c>
      <c r="O71" s="60" t="str">
        <f>IFERROR(INDEX('Base Caracterización'!$B$7:$CO$241,MATCH($B71,'Base Caracterización'!$B$7:$B$241,0),MATCH(CONSULTA!O$6,'Base Caracterización'!$B$6:$CO$6,0)),"*")</f>
        <v>*</v>
      </c>
      <c r="P71" s="60" t="str">
        <f>IFERROR(INDEX('Base Caracterización'!$B$7:$CO$241,MATCH($B71,'Base Caracterización'!$B$7:$B$241,0),MATCH(CONSULTA!P$6,'Base Caracterización'!$B$6:$CO$6,0)),"*")</f>
        <v>*</v>
      </c>
      <c r="Q71" s="60" t="str">
        <f>IFERROR(INDEX('Base Caracterización'!$B$7:$CO$241,MATCH($B71,'Base Caracterización'!$B$7:$B$241,0),MATCH(CONSULTA!Q$6,'Base Caracterización'!$B$6:$CO$6,0)),"*")</f>
        <v>*</v>
      </c>
      <c r="R71" s="60" t="str">
        <f>IFERROR(INDEX('Base Caracterización'!$B$7:$CO$241,MATCH($B71,'Base Caracterización'!$B$7:$B$241,0),MATCH(CONSULTA!R$6,'Base Caracterización'!$B$6:$CO$6,0)),"*")</f>
        <v>*</v>
      </c>
      <c r="S71" s="60" t="str">
        <f>IFERROR(INDEX('Base Caracterización'!$B$7:$CO$241,MATCH($B71,'Base Caracterización'!$B$7:$B$241,0),MATCH(CONSULTA!S$6,'Base Caracterización'!$B$6:$CO$6,0)),"*")</f>
        <v>*</v>
      </c>
      <c r="T71" s="60" t="str">
        <f>IFERROR(INDEX('Base Caracterización'!$B$7:$CO$241,MATCH($B71,'Base Caracterización'!$B$7:$B$241,0),MATCH(CONSULTA!T$6,'Base Caracterización'!$B$6:$CO$6,0)),"*")</f>
        <v>*</v>
      </c>
      <c r="U71" s="60" t="str">
        <f>IFERROR(INDEX('Base Caracterización'!$B$7:$CO$241,MATCH($B71,'Base Caracterización'!$B$7:$B$241,0),MATCH(CONSULTA!U$6,'Base Caracterización'!$B$6:$CO$6,0)),"*")</f>
        <v>*</v>
      </c>
      <c r="V71" s="60" t="str">
        <f>IFERROR(INDEX('Base Caracterización'!$B$7:$CO$241,MATCH($B71,'Base Caracterización'!$B$7:$B$241,0),MATCH(CONSULTA!V$6,'Base Caracterización'!$B$6:$CO$6,0)),"*")</f>
        <v>*</v>
      </c>
    </row>
    <row r="72" spans="1:22" x14ac:dyDescent="0.25">
      <c r="A72" s="150">
        <v>66</v>
      </c>
      <c r="B72" s="56"/>
      <c r="C72" s="60" t="str">
        <f>IFERROR(INDEX('Base Caracterización'!$B$7:$CO$241,MATCH($B72,'Base Caracterización'!$B$7:$B$241,0),MATCH(CONSULTA!C$6,'Base Caracterización'!$B$6:$CO$6,0)),"*")</f>
        <v>*</v>
      </c>
      <c r="D72" s="60" t="str">
        <f>IFERROR(INDEX('Base Caracterización'!$B$7:$CO$241,MATCH($B72,'Base Caracterización'!$B$7:$B$241,0),MATCH(CONSULTA!D$6,'Base Caracterización'!$B$6:$CO$6,0)),"*")</f>
        <v>*</v>
      </c>
      <c r="E72" s="60" t="str">
        <f>IFERROR(INDEX('Base Caracterización'!$B$7:$CO$241,MATCH($B72,'Base Caracterización'!$B$7:$B$241,0),MATCH(CONSULTA!E$6,'Base Caracterización'!$B$6:$CO$6,0)),"*")</f>
        <v>*</v>
      </c>
      <c r="F72" s="60" t="str">
        <f>IFERROR(INDEX('Base Caracterización'!$B$7:$CO$241,MATCH($B72,'Base Caracterización'!$B$7:$B$241,0),MATCH(CONSULTA!F$6,'Base Caracterización'!$B$6:$CO$6,0)),"*")</f>
        <v>*</v>
      </c>
      <c r="G72" s="60" t="str">
        <f>IFERROR(INDEX('Base Caracterización'!$B$7:$CO$241,MATCH($B72,'Base Caracterización'!$B$7:$B$241,0),MATCH(CONSULTA!G$6,'Base Caracterización'!$B$6:$CO$6,0)),"*")</f>
        <v>*</v>
      </c>
      <c r="H72" s="60" t="str">
        <f>IFERROR(INDEX('Base Caracterización'!$B$7:$CO$241,MATCH($B72,'Base Caracterización'!$B$7:$B$241,0),MATCH(CONSULTA!H$6,'Base Caracterización'!$B$6:$CO$6,0)),"*")</f>
        <v>*</v>
      </c>
      <c r="I72" s="60" t="str">
        <f>IFERROR(INDEX('Base Caracterización'!$B$7:$CO$241,MATCH($B72,'Base Caracterización'!$B$7:$B$241,0),MATCH(CONSULTA!I$6,'Base Caracterización'!$B$6:$CO$6,0)),"*")</f>
        <v>*</v>
      </c>
      <c r="J72" s="60" t="str">
        <f>IFERROR(INDEX('Base Caracterización'!$B$7:$CO$241,MATCH($B72,'Base Caracterización'!$B$7:$B$241,0),MATCH(CONSULTA!J$6,'Base Caracterización'!$B$6:$CO$6,0)),"*")</f>
        <v>*</v>
      </c>
      <c r="K72" s="60" t="str">
        <f>IFERROR(INDEX('Base Caracterización'!$B$7:$CO$241,MATCH($B72,'Base Caracterización'!$B$7:$B$241,0),MATCH(CONSULTA!K$6,'Base Caracterización'!$B$6:$CO$6,0)),"*")</f>
        <v>*</v>
      </c>
      <c r="L72" s="60" t="str">
        <f>IFERROR(INDEX('Base Caracterización'!$B$7:$CO$241,MATCH($B72,'Base Caracterización'!$B$7:$B$241,0),MATCH(CONSULTA!L$6,'Base Caracterización'!$B$6:$CO$6,0)),"*")</f>
        <v>*</v>
      </c>
      <c r="M72" s="60" t="str">
        <f>IFERROR(INDEX('Base Caracterización'!$B$7:$CO$241,MATCH($B72,'Base Caracterización'!$B$7:$B$241,0),MATCH(CONSULTA!M$6,'Base Caracterización'!$B$6:$CO$6,0)),"*")</f>
        <v>*</v>
      </c>
      <c r="N72" s="60" t="str">
        <f>IFERROR(INDEX('Base Caracterización'!$B$7:$CO$241,MATCH($B72,'Base Caracterización'!$B$7:$B$241,0),MATCH(CONSULTA!N$6,'Base Caracterización'!$B$6:$CO$6,0)),"*")</f>
        <v>*</v>
      </c>
      <c r="O72" s="60" t="str">
        <f>IFERROR(INDEX('Base Caracterización'!$B$7:$CO$241,MATCH($B72,'Base Caracterización'!$B$7:$B$241,0),MATCH(CONSULTA!O$6,'Base Caracterización'!$B$6:$CO$6,0)),"*")</f>
        <v>*</v>
      </c>
      <c r="P72" s="60" t="str">
        <f>IFERROR(INDEX('Base Caracterización'!$B$7:$CO$241,MATCH($B72,'Base Caracterización'!$B$7:$B$241,0),MATCH(CONSULTA!P$6,'Base Caracterización'!$B$6:$CO$6,0)),"*")</f>
        <v>*</v>
      </c>
      <c r="Q72" s="60" t="str">
        <f>IFERROR(INDEX('Base Caracterización'!$B$7:$CO$241,MATCH($B72,'Base Caracterización'!$B$7:$B$241,0),MATCH(CONSULTA!Q$6,'Base Caracterización'!$B$6:$CO$6,0)),"*")</f>
        <v>*</v>
      </c>
      <c r="R72" s="60" t="str">
        <f>IFERROR(INDEX('Base Caracterización'!$B$7:$CO$241,MATCH($B72,'Base Caracterización'!$B$7:$B$241,0),MATCH(CONSULTA!R$6,'Base Caracterización'!$B$6:$CO$6,0)),"*")</f>
        <v>*</v>
      </c>
      <c r="S72" s="60" t="str">
        <f>IFERROR(INDEX('Base Caracterización'!$B$7:$CO$241,MATCH($B72,'Base Caracterización'!$B$7:$B$241,0),MATCH(CONSULTA!S$6,'Base Caracterización'!$B$6:$CO$6,0)),"*")</f>
        <v>*</v>
      </c>
      <c r="T72" s="60" t="str">
        <f>IFERROR(INDEX('Base Caracterización'!$B$7:$CO$241,MATCH($B72,'Base Caracterización'!$B$7:$B$241,0),MATCH(CONSULTA!T$6,'Base Caracterización'!$B$6:$CO$6,0)),"*")</f>
        <v>*</v>
      </c>
      <c r="U72" s="60" t="str">
        <f>IFERROR(INDEX('Base Caracterización'!$B$7:$CO$241,MATCH($B72,'Base Caracterización'!$B$7:$B$241,0),MATCH(CONSULTA!U$6,'Base Caracterización'!$B$6:$CO$6,0)),"*")</f>
        <v>*</v>
      </c>
      <c r="V72" s="60" t="str">
        <f>IFERROR(INDEX('Base Caracterización'!$B$7:$CO$241,MATCH($B72,'Base Caracterización'!$B$7:$B$241,0),MATCH(CONSULTA!V$6,'Base Caracterización'!$B$6:$CO$6,0)),"*")</f>
        <v>*</v>
      </c>
    </row>
    <row r="73" spans="1:22" x14ac:dyDescent="0.25">
      <c r="A73" s="150">
        <v>67</v>
      </c>
      <c r="B73" s="56"/>
      <c r="C73" s="60" t="str">
        <f>IFERROR(INDEX('Base Caracterización'!$B$7:$CO$241,MATCH($B73,'Base Caracterización'!$B$7:$B$241,0),MATCH(CONSULTA!C$6,'Base Caracterización'!$B$6:$CO$6,0)),"*")</f>
        <v>*</v>
      </c>
      <c r="D73" s="60" t="str">
        <f>IFERROR(INDEX('Base Caracterización'!$B$7:$CO$241,MATCH($B73,'Base Caracterización'!$B$7:$B$241,0),MATCH(CONSULTA!D$6,'Base Caracterización'!$B$6:$CO$6,0)),"*")</f>
        <v>*</v>
      </c>
      <c r="E73" s="60" t="str">
        <f>IFERROR(INDEX('Base Caracterización'!$B$7:$CO$241,MATCH($B73,'Base Caracterización'!$B$7:$B$241,0),MATCH(CONSULTA!E$6,'Base Caracterización'!$B$6:$CO$6,0)),"*")</f>
        <v>*</v>
      </c>
      <c r="F73" s="60" t="str">
        <f>IFERROR(INDEX('Base Caracterización'!$B$7:$CO$241,MATCH($B73,'Base Caracterización'!$B$7:$B$241,0),MATCH(CONSULTA!F$6,'Base Caracterización'!$B$6:$CO$6,0)),"*")</f>
        <v>*</v>
      </c>
      <c r="G73" s="60" t="str">
        <f>IFERROR(INDEX('Base Caracterización'!$B$7:$CO$241,MATCH($B73,'Base Caracterización'!$B$7:$B$241,0),MATCH(CONSULTA!G$6,'Base Caracterización'!$B$6:$CO$6,0)),"*")</f>
        <v>*</v>
      </c>
      <c r="H73" s="60" t="str">
        <f>IFERROR(INDEX('Base Caracterización'!$B$7:$CO$241,MATCH($B73,'Base Caracterización'!$B$7:$B$241,0),MATCH(CONSULTA!H$6,'Base Caracterización'!$B$6:$CO$6,0)),"*")</f>
        <v>*</v>
      </c>
      <c r="I73" s="60" t="str">
        <f>IFERROR(INDEX('Base Caracterización'!$B$7:$CO$241,MATCH($B73,'Base Caracterización'!$B$7:$B$241,0),MATCH(CONSULTA!I$6,'Base Caracterización'!$B$6:$CO$6,0)),"*")</f>
        <v>*</v>
      </c>
      <c r="J73" s="60" t="str">
        <f>IFERROR(INDEX('Base Caracterización'!$B$7:$CO$241,MATCH($B73,'Base Caracterización'!$B$7:$B$241,0),MATCH(CONSULTA!J$6,'Base Caracterización'!$B$6:$CO$6,0)),"*")</f>
        <v>*</v>
      </c>
      <c r="K73" s="60" t="str">
        <f>IFERROR(INDEX('Base Caracterización'!$B$7:$CO$241,MATCH($B73,'Base Caracterización'!$B$7:$B$241,0),MATCH(CONSULTA!K$6,'Base Caracterización'!$B$6:$CO$6,0)),"*")</f>
        <v>*</v>
      </c>
      <c r="L73" s="60" t="str">
        <f>IFERROR(INDEX('Base Caracterización'!$B$7:$CO$241,MATCH($B73,'Base Caracterización'!$B$7:$B$241,0),MATCH(CONSULTA!L$6,'Base Caracterización'!$B$6:$CO$6,0)),"*")</f>
        <v>*</v>
      </c>
      <c r="M73" s="60" t="str">
        <f>IFERROR(INDEX('Base Caracterización'!$B$7:$CO$241,MATCH($B73,'Base Caracterización'!$B$7:$B$241,0),MATCH(CONSULTA!M$6,'Base Caracterización'!$B$6:$CO$6,0)),"*")</f>
        <v>*</v>
      </c>
      <c r="N73" s="60" t="str">
        <f>IFERROR(INDEX('Base Caracterización'!$B$7:$CO$241,MATCH($B73,'Base Caracterización'!$B$7:$B$241,0),MATCH(CONSULTA!N$6,'Base Caracterización'!$B$6:$CO$6,0)),"*")</f>
        <v>*</v>
      </c>
      <c r="O73" s="60" t="str">
        <f>IFERROR(INDEX('Base Caracterización'!$B$7:$CO$241,MATCH($B73,'Base Caracterización'!$B$7:$B$241,0),MATCH(CONSULTA!O$6,'Base Caracterización'!$B$6:$CO$6,0)),"*")</f>
        <v>*</v>
      </c>
      <c r="P73" s="60" t="str">
        <f>IFERROR(INDEX('Base Caracterización'!$B$7:$CO$241,MATCH($B73,'Base Caracterización'!$B$7:$B$241,0),MATCH(CONSULTA!P$6,'Base Caracterización'!$B$6:$CO$6,0)),"*")</f>
        <v>*</v>
      </c>
      <c r="Q73" s="60" t="str">
        <f>IFERROR(INDEX('Base Caracterización'!$B$7:$CO$241,MATCH($B73,'Base Caracterización'!$B$7:$B$241,0),MATCH(CONSULTA!Q$6,'Base Caracterización'!$B$6:$CO$6,0)),"*")</f>
        <v>*</v>
      </c>
      <c r="R73" s="60" t="str">
        <f>IFERROR(INDEX('Base Caracterización'!$B$7:$CO$241,MATCH($B73,'Base Caracterización'!$B$7:$B$241,0),MATCH(CONSULTA!R$6,'Base Caracterización'!$B$6:$CO$6,0)),"*")</f>
        <v>*</v>
      </c>
      <c r="S73" s="60" t="str">
        <f>IFERROR(INDEX('Base Caracterización'!$B$7:$CO$241,MATCH($B73,'Base Caracterización'!$B$7:$B$241,0),MATCH(CONSULTA!S$6,'Base Caracterización'!$B$6:$CO$6,0)),"*")</f>
        <v>*</v>
      </c>
      <c r="T73" s="60" t="str">
        <f>IFERROR(INDEX('Base Caracterización'!$B$7:$CO$241,MATCH($B73,'Base Caracterización'!$B$7:$B$241,0),MATCH(CONSULTA!T$6,'Base Caracterización'!$B$6:$CO$6,0)),"*")</f>
        <v>*</v>
      </c>
      <c r="U73" s="60" t="str">
        <f>IFERROR(INDEX('Base Caracterización'!$B$7:$CO$241,MATCH($B73,'Base Caracterización'!$B$7:$B$241,0),MATCH(CONSULTA!U$6,'Base Caracterización'!$B$6:$CO$6,0)),"*")</f>
        <v>*</v>
      </c>
      <c r="V73" s="60" t="str">
        <f>IFERROR(INDEX('Base Caracterización'!$B$7:$CO$241,MATCH($B73,'Base Caracterización'!$B$7:$B$241,0),MATCH(CONSULTA!V$6,'Base Caracterización'!$B$6:$CO$6,0)),"*")</f>
        <v>*</v>
      </c>
    </row>
    <row r="74" spans="1:22" x14ac:dyDescent="0.25">
      <c r="A74" s="150">
        <v>68</v>
      </c>
      <c r="B74" s="56"/>
      <c r="C74" s="60" t="str">
        <f>IFERROR(INDEX('Base Caracterización'!$B$7:$CO$241,MATCH($B74,'Base Caracterización'!$B$7:$B$241,0),MATCH(CONSULTA!C$6,'Base Caracterización'!$B$6:$CO$6,0)),"*")</f>
        <v>*</v>
      </c>
      <c r="D74" s="60" t="str">
        <f>IFERROR(INDEX('Base Caracterización'!$B$7:$CO$241,MATCH($B74,'Base Caracterización'!$B$7:$B$241,0),MATCH(CONSULTA!D$6,'Base Caracterización'!$B$6:$CO$6,0)),"*")</f>
        <v>*</v>
      </c>
      <c r="E74" s="60" t="str">
        <f>IFERROR(INDEX('Base Caracterización'!$B$7:$CO$241,MATCH($B74,'Base Caracterización'!$B$7:$B$241,0),MATCH(CONSULTA!E$6,'Base Caracterización'!$B$6:$CO$6,0)),"*")</f>
        <v>*</v>
      </c>
      <c r="F74" s="60" t="str">
        <f>IFERROR(INDEX('Base Caracterización'!$B$7:$CO$241,MATCH($B74,'Base Caracterización'!$B$7:$B$241,0),MATCH(CONSULTA!F$6,'Base Caracterización'!$B$6:$CO$6,0)),"*")</f>
        <v>*</v>
      </c>
      <c r="G74" s="60" t="str">
        <f>IFERROR(INDEX('Base Caracterización'!$B$7:$CO$241,MATCH($B74,'Base Caracterización'!$B$7:$B$241,0),MATCH(CONSULTA!G$6,'Base Caracterización'!$B$6:$CO$6,0)),"*")</f>
        <v>*</v>
      </c>
      <c r="H74" s="60" t="str">
        <f>IFERROR(INDEX('Base Caracterización'!$B$7:$CO$241,MATCH($B74,'Base Caracterización'!$B$7:$B$241,0),MATCH(CONSULTA!H$6,'Base Caracterización'!$B$6:$CO$6,0)),"*")</f>
        <v>*</v>
      </c>
      <c r="I74" s="60" t="str">
        <f>IFERROR(INDEX('Base Caracterización'!$B$7:$CO$241,MATCH($B74,'Base Caracterización'!$B$7:$B$241,0),MATCH(CONSULTA!I$6,'Base Caracterización'!$B$6:$CO$6,0)),"*")</f>
        <v>*</v>
      </c>
      <c r="J74" s="60" t="str">
        <f>IFERROR(INDEX('Base Caracterización'!$B$7:$CO$241,MATCH($B74,'Base Caracterización'!$B$7:$B$241,0),MATCH(CONSULTA!J$6,'Base Caracterización'!$B$6:$CO$6,0)),"*")</f>
        <v>*</v>
      </c>
      <c r="K74" s="60" t="str">
        <f>IFERROR(INDEX('Base Caracterización'!$B$7:$CO$241,MATCH($B74,'Base Caracterización'!$B$7:$B$241,0),MATCH(CONSULTA!K$6,'Base Caracterización'!$B$6:$CO$6,0)),"*")</f>
        <v>*</v>
      </c>
      <c r="L74" s="60" t="str">
        <f>IFERROR(INDEX('Base Caracterización'!$B$7:$CO$241,MATCH($B74,'Base Caracterización'!$B$7:$B$241,0),MATCH(CONSULTA!L$6,'Base Caracterización'!$B$6:$CO$6,0)),"*")</f>
        <v>*</v>
      </c>
      <c r="M74" s="60" t="str">
        <f>IFERROR(INDEX('Base Caracterización'!$B$7:$CO$241,MATCH($B74,'Base Caracterización'!$B$7:$B$241,0),MATCH(CONSULTA!M$6,'Base Caracterización'!$B$6:$CO$6,0)),"*")</f>
        <v>*</v>
      </c>
      <c r="N74" s="60" t="str">
        <f>IFERROR(INDEX('Base Caracterización'!$B$7:$CO$241,MATCH($B74,'Base Caracterización'!$B$7:$B$241,0),MATCH(CONSULTA!N$6,'Base Caracterización'!$B$6:$CO$6,0)),"*")</f>
        <v>*</v>
      </c>
      <c r="O74" s="60" t="str">
        <f>IFERROR(INDEX('Base Caracterización'!$B$7:$CO$241,MATCH($B74,'Base Caracterización'!$B$7:$B$241,0),MATCH(CONSULTA!O$6,'Base Caracterización'!$B$6:$CO$6,0)),"*")</f>
        <v>*</v>
      </c>
      <c r="P74" s="60" t="str">
        <f>IFERROR(INDEX('Base Caracterización'!$B$7:$CO$241,MATCH($B74,'Base Caracterización'!$B$7:$B$241,0),MATCH(CONSULTA!P$6,'Base Caracterización'!$B$6:$CO$6,0)),"*")</f>
        <v>*</v>
      </c>
      <c r="Q74" s="60" t="str">
        <f>IFERROR(INDEX('Base Caracterización'!$B$7:$CO$241,MATCH($B74,'Base Caracterización'!$B$7:$B$241,0),MATCH(CONSULTA!Q$6,'Base Caracterización'!$B$6:$CO$6,0)),"*")</f>
        <v>*</v>
      </c>
      <c r="R74" s="60" t="str">
        <f>IFERROR(INDEX('Base Caracterización'!$B$7:$CO$241,MATCH($B74,'Base Caracterización'!$B$7:$B$241,0),MATCH(CONSULTA!R$6,'Base Caracterización'!$B$6:$CO$6,0)),"*")</f>
        <v>*</v>
      </c>
      <c r="S74" s="60" t="str">
        <f>IFERROR(INDEX('Base Caracterización'!$B$7:$CO$241,MATCH($B74,'Base Caracterización'!$B$7:$B$241,0),MATCH(CONSULTA!S$6,'Base Caracterización'!$B$6:$CO$6,0)),"*")</f>
        <v>*</v>
      </c>
      <c r="T74" s="60" t="str">
        <f>IFERROR(INDEX('Base Caracterización'!$B$7:$CO$241,MATCH($B74,'Base Caracterización'!$B$7:$B$241,0),MATCH(CONSULTA!T$6,'Base Caracterización'!$B$6:$CO$6,0)),"*")</f>
        <v>*</v>
      </c>
      <c r="U74" s="60" t="str">
        <f>IFERROR(INDEX('Base Caracterización'!$B$7:$CO$241,MATCH($B74,'Base Caracterización'!$B$7:$B$241,0),MATCH(CONSULTA!U$6,'Base Caracterización'!$B$6:$CO$6,0)),"*")</f>
        <v>*</v>
      </c>
      <c r="V74" s="60" t="str">
        <f>IFERROR(INDEX('Base Caracterización'!$B$7:$CO$241,MATCH($B74,'Base Caracterización'!$B$7:$B$241,0),MATCH(CONSULTA!V$6,'Base Caracterización'!$B$6:$CO$6,0)),"*")</f>
        <v>*</v>
      </c>
    </row>
    <row r="75" spans="1:22" x14ac:dyDescent="0.25">
      <c r="A75" s="150">
        <v>69</v>
      </c>
      <c r="B75" s="56"/>
      <c r="C75" s="60" t="str">
        <f>IFERROR(INDEX('Base Caracterización'!$B$7:$CO$241,MATCH($B75,'Base Caracterización'!$B$7:$B$241,0),MATCH(CONSULTA!C$6,'Base Caracterización'!$B$6:$CO$6,0)),"*")</f>
        <v>*</v>
      </c>
      <c r="D75" s="60" t="str">
        <f>IFERROR(INDEX('Base Caracterización'!$B$7:$CO$241,MATCH($B75,'Base Caracterización'!$B$7:$B$241,0),MATCH(CONSULTA!D$6,'Base Caracterización'!$B$6:$CO$6,0)),"*")</f>
        <v>*</v>
      </c>
      <c r="E75" s="60" t="str">
        <f>IFERROR(INDEX('Base Caracterización'!$B$7:$CO$241,MATCH($B75,'Base Caracterización'!$B$7:$B$241,0),MATCH(CONSULTA!E$6,'Base Caracterización'!$B$6:$CO$6,0)),"*")</f>
        <v>*</v>
      </c>
      <c r="F75" s="60" t="str">
        <f>IFERROR(INDEX('Base Caracterización'!$B$7:$CO$241,MATCH($B75,'Base Caracterización'!$B$7:$B$241,0),MATCH(CONSULTA!F$6,'Base Caracterización'!$B$6:$CO$6,0)),"*")</f>
        <v>*</v>
      </c>
      <c r="G75" s="60" t="str">
        <f>IFERROR(INDEX('Base Caracterización'!$B$7:$CO$241,MATCH($B75,'Base Caracterización'!$B$7:$B$241,0),MATCH(CONSULTA!G$6,'Base Caracterización'!$B$6:$CO$6,0)),"*")</f>
        <v>*</v>
      </c>
      <c r="H75" s="60" t="str">
        <f>IFERROR(INDEX('Base Caracterización'!$B$7:$CO$241,MATCH($B75,'Base Caracterización'!$B$7:$B$241,0),MATCH(CONSULTA!H$6,'Base Caracterización'!$B$6:$CO$6,0)),"*")</f>
        <v>*</v>
      </c>
      <c r="I75" s="60" t="str">
        <f>IFERROR(INDEX('Base Caracterización'!$B$7:$CO$241,MATCH($B75,'Base Caracterización'!$B$7:$B$241,0),MATCH(CONSULTA!I$6,'Base Caracterización'!$B$6:$CO$6,0)),"*")</f>
        <v>*</v>
      </c>
      <c r="J75" s="60" t="str">
        <f>IFERROR(INDEX('Base Caracterización'!$B$7:$CO$241,MATCH($B75,'Base Caracterización'!$B$7:$B$241,0),MATCH(CONSULTA!J$6,'Base Caracterización'!$B$6:$CO$6,0)),"*")</f>
        <v>*</v>
      </c>
      <c r="K75" s="60" t="str">
        <f>IFERROR(INDEX('Base Caracterización'!$B$7:$CO$241,MATCH($B75,'Base Caracterización'!$B$7:$B$241,0),MATCH(CONSULTA!K$6,'Base Caracterización'!$B$6:$CO$6,0)),"*")</f>
        <v>*</v>
      </c>
      <c r="L75" s="60" t="str">
        <f>IFERROR(INDEX('Base Caracterización'!$B$7:$CO$241,MATCH($B75,'Base Caracterización'!$B$7:$B$241,0),MATCH(CONSULTA!L$6,'Base Caracterización'!$B$6:$CO$6,0)),"*")</f>
        <v>*</v>
      </c>
      <c r="M75" s="60" t="str">
        <f>IFERROR(INDEX('Base Caracterización'!$B$7:$CO$241,MATCH($B75,'Base Caracterización'!$B$7:$B$241,0),MATCH(CONSULTA!M$6,'Base Caracterización'!$B$6:$CO$6,0)),"*")</f>
        <v>*</v>
      </c>
      <c r="N75" s="60" t="str">
        <f>IFERROR(INDEX('Base Caracterización'!$B$7:$CO$241,MATCH($B75,'Base Caracterización'!$B$7:$B$241,0),MATCH(CONSULTA!N$6,'Base Caracterización'!$B$6:$CO$6,0)),"*")</f>
        <v>*</v>
      </c>
      <c r="O75" s="60" t="str">
        <f>IFERROR(INDEX('Base Caracterización'!$B$7:$CO$241,MATCH($B75,'Base Caracterización'!$B$7:$B$241,0),MATCH(CONSULTA!O$6,'Base Caracterización'!$B$6:$CO$6,0)),"*")</f>
        <v>*</v>
      </c>
      <c r="P75" s="60" t="str">
        <f>IFERROR(INDEX('Base Caracterización'!$B$7:$CO$241,MATCH($B75,'Base Caracterización'!$B$7:$B$241,0),MATCH(CONSULTA!P$6,'Base Caracterización'!$B$6:$CO$6,0)),"*")</f>
        <v>*</v>
      </c>
      <c r="Q75" s="60" t="str">
        <f>IFERROR(INDEX('Base Caracterización'!$B$7:$CO$241,MATCH($B75,'Base Caracterización'!$B$7:$B$241,0),MATCH(CONSULTA!Q$6,'Base Caracterización'!$B$6:$CO$6,0)),"*")</f>
        <v>*</v>
      </c>
      <c r="R75" s="60" t="str">
        <f>IFERROR(INDEX('Base Caracterización'!$B$7:$CO$241,MATCH($B75,'Base Caracterización'!$B$7:$B$241,0),MATCH(CONSULTA!R$6,'Base Caracterización'!$B$6:$CO$6,0)),"*")</f>
        <v>*</v>
      </c>
      <c r="S75" s="60" t="str">
        <f>IFERROR(INDEX('Base Caracterización'!$B$7:$CO$241,MATCH($B75,'Base Caracterización'!$B$7:$B$241,0),MATCH(CONSULTA!S$6,'Base Caracterización'!$B$6:$CO$6,0)),"*")</f>
        <v>*</v>
      </c>
      <c r="T75" s="60" t="str">
        <f>IFERROR(INDEX('Base Caracterización'!$B$7:$CO$241,MATCH($B75,'Base Caracterización'!$B$7:$B$241,0),MATCH(CONSULTA!T$6,'Base Caracterización'!$B$6:$CO$6,0)),"*")</f>
        <v>*</v>
      </c>
      <c r="U75" s="60" t="str">
        <f>IFERROR(INDEX('Base Caracterización'!$B$7:$CO$241,MATCH($B75,'Base Caracterización'!$B$7:$B$241,0),MATCH(CONSULTA!U$6,'Base Caracterización'!$B$6:$CO$6,0)),"*")</f>
        <v>*</v>
      </c>
      <c r="V75" s="60" t="str">
        <f>IFERROR(INDEX('Base Caracterización'!$B$7:$CO$241,MATCH($B75,'Base Caracterización'!$B$7:$B$241,0),MATCH(CONSULTA!V$6,'Base Caracterización'!$B$6:$CO$6,0)),"*")</f>
        <v>*</v>
      </c>
    </row>
    <row r="76" spans="1:22" x14ac:dyDescent="0.25">
      <c r="A76" s="150">
        <v>70</v>
      </c>
      <c r="B76" s="56"/>
      <c r="C76" s="60" t="str">
        <f>IFERROR(INDEX('Base Caracterización'!$B$7:$CO$241,MATCH($B76,'Base Caracterización'!$B$7:$B$241,0),MATCH(CONSULTA!C$6,'Base Caracterización'!$B$6:$CO$6,0)),"*")</f>
        <v>*</v>
      </c>
      <c r="D76" s="60" t="str">
        <f>IFERROR(INDEX('Base Caracterización'!$B$7:$CO$241,MATCH($B76,'Base Caracterización'!$B$7:$B$241,0),MATCH(CONSULTA!D$6,'Base Caracterización'!$B$6:$CO$6,0)),"*")</f>
        <v>*</v>
      </c>
      <c r="E76" s="60" t="str">
        <f>IFERROR(INDEX('Base Caracterización'!$B$7:$CO$241,MATCH($B76,'Base Caracterización'!$B$7:$B$241,0),MATCH(CONSULTA!E$6,'Base Caracterización'!$B$6:$CO$6,0)),"*")</f>
        <v>*</v>
      </c>
      <c r="F76" s="60" t="str">
        <f>IFERROR(INDEX('Base Caracterización'!$B$7:$CO$241,MATCH($B76,'Base Caracterización'!$B$7:$B$241,0),MATCH(CONSULTA!F$6,'Base Caracterización'!$B$6:$CO$6,0)),"*")</f>
        <v>*</v>
      </c>
      <c r="G76" s="60" t="str">
        <f>IFERROR(INDEX('Base Caracterización'!$B$7:$CO$241,MATCH($B76,'Base Caracterización'!$B$7:$B$241,0),MATCH(CONSULTA!G$6,'Base Caracterización'!$B$6:$CO$6,0)),"*")</f>
        <v>*</v>
      </c>
      <c r="H76" s="60" t="str">
        <f>IFERROR(INDEX('Base Caracterización'!$B$7:$CO$241,MATCH($B76,'Base Caracterización'!$B$7:$B$241,0),MATCH(CONSULTA!H$6,'Base Caracterización'!$B$6:$CO$6,0)),"*")</f>
        <v>*</v>
      </c>
      <c r="I76" s="60" t="str">
        <f>IFERROR(INDEX('Base Caracterización'!$B$7:$CO$241,MATCH($B76,'Base Caracterización'!$B$7:$B$241,0),MATCH(CONSULTA!I$6,'Base Caracterización'!$B$6:$CO$6,0)),"*")</f>
        <v>*</v>
      </c>
      <c r="J76" s="60" t="str">
        <f>IFERROR(INDEX('Base Caracterización'!$B$7:$CO$241,MATCH($B76,'Base Caracterización'!$B$7:$B$241,0),MATCH(CONSULTA!J$6,'Base Caracterización'!$B$6:$CO$6,0)),"*")</f>
        <v>*</v>
      </c>
      <c r="K76" s="60" t="str">
        <f>IFERROR(INDEX('Base Caracterización'!$B$7:$CO$241,MATCH($B76,'Base Caracterización'!$B$7:$B$241,0),MATCH(CONSULTA!K$6,'Base Caracterización'!$B$6:$CO$6,0)),"*")</f>
        <v>*</v>
      </c>
      <c r="L76" s="60" t="str">
        <f>IFERROR(INDEX('Base Caracterización'!$B$7:$CO$241,MATCH($B76,'Base Caracterización'!$B$7:$B$241,0),MATCH(CONSULTA!L$6,'Base Caracterización'!$B$6:$CO$6,0)),"*")</f>
        <v>*</v>
      </c>
      <c r="M76" s="60" t="str">
        <f>IFERROR(INDEX('Base Caracterización'!$B$7:$CO$241,MATCH($B76,'Base Caracterización'!$B$7:$B$241,0),MATCH(CONSULTA!M$6,'Base Caracterización'!$B$6:$CO$6,0)),"*")</f>
        <v>*</v>
      </c>
      <c r="N76" s="60" t="str">
        <f>IFERROR(INDEX('Base Caracterización'!$B$7:$CO$241,MATCH($B76,'Base Caracterización'!$B$7:$B$241,0),MATCH(CONSULTA!N$6,'Base Caracterización'!$B$6:$CO$6,0)),"*")</f>
        <v>*</v>
      </c>
      <c r="O76" s="60" t="str">
        <f>IFERROR(INDEX('Base Caracterización'!$B$7:$CO$241,MATCH($B76,'Base Caracterización'!$B$7:$B$241,0),MATCH(CONSULTA!O$6,'Base Caracterización'!$B$6:$CO$6,0)),"*")</f>
        <v>*</v>
      </c>
      <c r="P76" s="60" t="str">
        <f>IFERROR(INDEX('Base Caracterización'!$B$7:$CO$241,MATCH($B76,'Base Caracterización'!$B$7:$B$241,0),MATCH(CONSULTA!P$6,'Base Caracterización'!$B$6:$CO$6,0)),"*")</f>
        <v>*</v>
      </c>
      <c r="Q76" s="60" t="str">
        <f>IFERROR(INDEX('Base Caracterización'!$B$7:$CO$241,MATCH($B76,'Base Caracterización'!$B$7:$B$241,0),MATCH(CONSULTA!Q$6,'Base Caracterización'!$B$6:$CO$6,0)),"*")</f>
        <v>*</v>
      </c>
      <c r="R76" s="60" t="str">
        <f>IFERROR(INDEX('Base Caracterización'!$B$7:$CO$241,MATCH($B76,'Base Caracterización'!$B$7:$B$241,0),MATCH(CONSULTA!R$6,'Base Caracterización'!$B$6:$CO$6,0)),"*")</f>
        <v>*</v>
      </c>
      <c r="S76" s="60" t="str">
        <f>IFERROR(INDEX('Base Caracterización'!$B$7:$CO$241,MATCH($B76,'Base Caracterización'!$B$7:$B$241,0),MATCH(CONSULTA!S$6,'Base Caracterización'!$B$6:$CO$6,0)),"*")</f>
        <v>*</v>
      </c>
      <c r="T76" s="60" t="str">
        <f>IFERROR(INDEX('Base Caracterización'!$B$7:$CO$241,MATCH($B76,'Base Caracterización'!$B$7:$B$241,0),MATCH(CONSULTA!T$6,'Base Caracterización'!$B$6:$CO$6,0)),"*")</f>
        <v>*</v>
      </c>
      <c r="U76" s="60" t="str">
        <f>IFERROR(INDEX('Base Caracterización'!$B$7:$CO$241,MATCH($B76,'Base Caracterización'!$B$7:$B$241,0),MATCH(CONSULTA!U$6,'Base Caracterización'!$B$6:$CO$6,0)),"*")</f>
        <v>*</v>
      </c>
      <c r="V76" s="60" t="str">
        <f>IFERROR(INDEX('Base Caracterización'!$B$7:$CO$241,MATCH($B76,'Base Caracterización'!$B$7:$B$241,0),MATCH(CONSULTA!V$6,'Base Caracterización'!$B$6:$CO$6,0)),"*")</f>
        <v>*</v>
      </c>
    </row>
    <row r="77" spans="1:22" x14ac:dyDescent="0.25">
      <c r="A77" s="150">
        <v>71</v>
      </c>
      <c r="B77" s="56"/>
      <c r="C77" s="60" t="str">
        <f>IFERROR(INDEX('Base Caracterización'!$B$7:$CO$241,MATCH($B77,'Base Caracterización'!$B$7:$B$241,0),MATCH(CONSULTA!C$6,'Base Caracterización'!$B$6:$CO$6,0)),"*")</f>
        <v>*</v>
      </c>
      <c r="D77" s="60" t="str">
        <f>IFERROR(INDEX('Base Caracterización'!$B$7:$CO$241,MATCH($B77,'Base Caracterización'!$B$7:$B$241,0),MATCH(CONSULTA!D$6,'Base Caracterización'!$B$6:$CO$6,0)),"*")</f>
        <v>*</v>
      </c>
      <c r="E77" s="60" t="str">
        <f>IFERROR(INDEX('Base Caracterización'!$B$7:$CO$241,MATCH($B77,'Base Caracterización'!$B$7:$B$241,0),MATCH(CONSULTA!E$6,'Base Caracterización'!$B$6:$CO$6,0)),"*")</f>
        <v>*</v>
      </c>
      <c r="F77" s="60" t="str">
        <f>IFERROR(INDEX('Base Caracterización'!$B$7:$CO$241,MATCH($B77,'Base Caracterización'!$B$7:$B$241,0),MATCH(CONSULTA!F$6,'Base Caracterización'!$B$6:$CO$6,0)),"*")</f>
        <v>*</v>
      </c>
      <c r="G77" s="60" t="str">
        <f>IFERROR(INDEX('Base Caracterización'!$B$7:$CO$241,MATCH($B77,'Base Caracterización'!$B$7:$B$241,0),MATCH(CONSULTA!G$6,'Base Caracterización'!$B$6:$CO$6,0)),"*")</f>
        <v>*</v>
      </c>
      <c r="H77" s="60" t="str">
        <f>IFERROR(INDEX('Base Caracterización'!$B$7:$CO$241,MATCH($B77,'Base Caracterización'!$B$7:$B$241,0),MATCH(CONSULTA!H$6,'Base Caracterización'!$B$6:$CO$6,0)),"*")</f>
        <v>*</v>
      </c>
      <c r="I77" s="60" t="str">
        <f>IFERROR(INDEX('Base Caracterización'!$B$7:$CO$241,MATCH($B77,'Base Caracterización'!$B$7:$B$241,0),MATCH(CONSULTA!I$6,'Base Caracterización'!$B$6:$CO$6,0)),"*")</f>
        <v>*</v>
      </c>
      <c r="J77" s="60" t="str">
        <f>IFERROR(INDEX('Base Caracterización'!$B$7:$CO$241,MATCH($B77,'Base Caracterización'!$B$7:$B$241,0),MATCH(CONSULTA!J$6,'Base Caracterización'!$B$6:$CO$6,0)),"*")</f>
        <v>*</v>
      </c>
      <c r="K77" s="60" t="str">
        <f>IFERROR(INDEX('Base Caracterización'!$B$7:$CO$241,MATCH($B77,'Base Caracterización'!$B$7:$B$241,0),MATCH(CONSULTA!K$6,'Base Caracterización'!$B$6:$CO$6,0)),"*")</f>
        <v>*</v>
      </c>
      <c r="L77" s="60" t="str">
        <f>IFERROR(INDEX('Base Caracterización'!$B$7:$CO$241,MATCH($B77,'Base Caracterización'!$B$7:$B$241,0),MATCH(CONSULTA!L$6,'Base Caracterización'!$B$6:$CO$6,0)),"*")</f>
        <v>*</v>
      </c>
      <c r="M77" s="60" t="str">
        <f>IFERROR(INDEX('Base Caracterización'!$B$7:$CO$241,MATCH($B77,'Base Caracterización'!$B$7:$B$241,0),MATCH(CONSULTA!M$6,'Base Caracterización'!$B$6:$CO$6,0)),"*")</f>
        <v>*</v>
      </c>
      <c r="N77" s="60" t="str">
        <f>IFERROR(INDEX('Base Caracterización'!$B$7:$CO$241,MATCH($B77,'Base Caracterización'!$B$7:$B$241,0),MATCH(CONSULTA!N$6,'Base Caracterización'!$B$6:$CO$6,0)),"*")</f>
        <v>*</v>
      </c>
      <c r="O77" s="60" t="str">
        <f>IFERROR(INDEX('Base Caracterización'!$B$7:$CO$241,MATCH($B77,'Base Caracterización'!$B$7:$B$241,0),MATCH(CONSULTA!O$6,'Base Caracterización'!$B$6:$CO$6,0)),"*")</f>
        <v>*</v>
      </c>
      <c r="P77" s="60" t="str">
        <f>IFERROR(INDEX('Base Caracterización'!$B$7:$CO$241,MATCH($B77,'Base Caracterización'!$B$7:$B$241,0),MATCH(CONSULTA!P$6,'Base Caracterización'!$B$6:$CO$6,0)),"*")</f>
        <v>*</v>
      </c>
      <c r="Q77" s="60" t="str">
        <f>IFERROR(INDEX('Base Caracterización'!$B$7:$CO$241,MATCH($B77,'Base Caracterización'!$B$7:$B$241,0),MATCH(CONSULTA!Q$6,'Base Caracterización'!$B$6:$CO$6,0)),"*")</f>
        <v>*</v>
      </c>
      <c r="R77" s="60" t="str">
        <f>IFERROR(INDEX('Base Caracterización'!$B$7:$CO$241,MATCH($B77,'Base Caracterización'!$B$7:$B$241,0),MATCH(CONSULTA!R$6,'Base Caracterización'!$B$6:$CO$6,0)),"*")</f>
        <v>*</v>
      </c>
      <c r="S77" s="60" t="str">
        <f>IFERROR(INDEX('Base Caracterización'!$B$7:$CO$241,MATCH($B77,'Base Caracterización'!$B$7:$B$241,0),MATCH(CONSULTA!S$6,'Base Caracterización'!$B$6:$CO$6,0)),"*")</f>
        <v>*</v>
      </c>
      <c r="T77" s="60" t="str">
        <f>IFERROR(INDEX('Base Caracterización'!$B$7:$CO$241,MATCH($B77,'Base Caracterización'!$B$7:$B$241,0),MATCH(CONSULTA!T$6,'Base Caracterización'!$B$6:$CO$6,0)),"*")</f>
        <v>*</v>
      </c>
      <c r="U77" s="60" t="str">
        <f>IFERROR(INDEX('Base Caracterización'!$B$7:$CO$241,MATCH($B77,'Base Caracterización'!$B$7:$B$241,0),MATCH(CONSULTA!U$6,'Base Caracterización'!$B$6:$CO$6,0)),"*")</f>
        <v>*</v>
      </c>
      <c r="V77" s="60" t="str">
        <f>IFERROR(INDEX('Base Caracterización'!$B$7:$CO$241,MATCH($B77,'Base Caracterización'!$B$7:$B$241,0),MATCH(CONSULTA!V$6,'Base Caracterización'!$B$6:$CO$6,0)),"*")</f>
        <v>*</v>
      </c>
    </row>
    <row r="78" spans="1:22" x14ac:dyDescent="0.25">
      <c r="A78" s="150">
        <v>72</v>
      </c>
      <c r="B78" s="56"/>
      <c r="C78" s="60" t="str">
        <f>IFERROR(INDEX('Base Caracterización'!$B$7:$CO$241,MATCH($B78,'Base Caracterización'!$B$7:$B$241,0),MATCH(CONSULTA!C$6,'Base Caracterización'!$B$6:$CO$6,0)),"*")</f>
        <v>*</v>
      </c>
      <c r="D78" s="60" t="str">
        <f>IFERROR(INDEX('Base Caracterización'!$B$7:$CO$241,MATCH($B78,'Base Caracterización'!$B$7:$B$241,0),MATCH(CONSULTA!D$6,'Base Caracterización'!$B$6:$CO$6,0)),"*")</f>
        <v>*</v>
      </c>
      <c r="E78" s="60" t="str">
        <f>IFERROR(INDEX('Base Caracterización'!$B$7:$CO$241,MATCH($B78,'Base Caracterización'!$B$7:$B$241,0),MATCH(CONSULTA!E$6,'Base Caracterización'!$B$6:$CO$6,0)),"*")</f>
        <v>*</v>
      </c>
      <c r="F78" s="60" t="str">
        <f>IFERROR(INDEX('Base Caracterización'!$B$7:$CO$241,MATCH($B78,'Base Caracterización'!$B$7:$B$241,0),MATCH(CONSULTA!F$6,'Base Caracterización'!$B$6:$CO$6,0)),"*")</f>
        <v>*</v>
      </c>
      <c r="G78" s="60" t="str">
        <f>IFERROR(INDEX('Base Caracterización'!$B$7:$CO$241,MATCH($B78,'Base Caracterización'!$B$7:$B$241,0),MATCH(CONSULTA!G$6,'Base Caracterización'!$B$6:$CO$6,0)),"*")</f>
        <v>*</v>
      </c>
      <c r="H78" s="60" t="str">
        <f>IFERROR(INDEX('Base Caracterización'!$B$7:$CO$241,MATCH($B78,'Base Caracterización'!$B$7:$B$241,0),MATCH(CONSULTA!H$6,'Base Caracterización'!$B$6:$CO$6,0)),"*")</f>
        <v>*</v>
      </c>
      <c r="I78" s="60" t="str">
        <f>IFERROR(INDEX('Base Caracterización'!$B$7:$CO$241,MATCH($B78,'Base Caracterización'!$B$7:$B$241,0),MATCH(CONSULTA!I$6,'Base Caracterización'!$B$6:$CO$6,0)),"*")</f>
        <v>*</v>
      </c>
      <c r="J78" s="60" t="str">
        <f>IFERROR(INDEX('Base Caracterización'!$B$7:$CO$241,MATCH($B78,'Base Caracterización'!$B$7:$B$241,0),MATCH(CONSULTA!J$6,'Base Caracterización'!$B$6:$CO$6,0)),"*")</f>
        <v>*</v>
      </c>
      <c r="K78" s="60" t="str">
        <f>IFERROR(INDEX('Base Caracterización'!$B$7:$CO$241,MATCH($B78,'Base Caracterización'!$B$7:$B$241,0),MATCH(CONSULTA!K$6,'Base Caracterización'!$B$6:$CO$6,0)),"*")</f>
        <v>*</v>
      </c>
      <c r="L78" s="60" t="str">
        <f>IFERROR(INDEX('Base Caracterización'!$B$7:$CO$241,MATCH($B78,'Base Caracterización'!$B$7:$B$241,0),MATCH(CONSULTA!L$6,'Base Caracterización'!$B$6:$CO$6,0)),"*")</f>
        <v>*</v>
      </c>
      <c r="M78" s="60" t="str">
        <f>IFERROR(INDEX('Base Caracterización'!$B$7:$CO$241,MATCH($B78,'Base Caracterización'!$B$7:$B$241,0),MATCH(CONSULTA!M$6,'Base Caracterización'!$B$6:$CO$6,0)),"*")</f>
        <v>*</v>
      </c>
      <c r="N78" s="60" t="str">
        <f>IFERROR(INDEX('Base Caracterización'!$B$7:$CO$241,MATCH($B78,'Base Caracterización'!$B$7:$B$241,0),MATCH(CONSULTA!N$6,'Base Caracterización'!$B$6:$CO$6,0)),"*")</f>
        <v>*</v>
      </c>
      <c r="O78" s="60" t="str">
        <f>IFERROR(INDEX('Base Caracterización'!$B$7:$CO$241,MATCH($B78,'Base Caracterización'!$B$7:$B$241,0),MATCH(CONSULTA!O$6,'Base Caracterización'!$B$6:$CO$6,0)),"*")</f>
        <v>*</v>
      </c>
      <c r="P78" s="60" t="str">
        <f>IFERROR(INDEX('Base Caracterización'!$B$7:$CO$241,MATCH($B78,'Base Caracterización'!$B$7:$B$241,0),MATCH(CONSULTA!P$6,'Base Caracterización'!$B$6:$CO$6,0)),"*")</f>
        <v>*</v>
      </c>
      <c r="Q78" s="60" t="str">
        <f>IFERROR(INDEX('Base Caracterización'!$B$7:$CO$241,MATCH($B78,'Base Caracterización'!$B$7:$B$241,0),MATCH(CONSULTA!Q$6,'Base Caracterización'!$B$6:$CO$6,0)),"*")</f>
        <v>*</v>
      </c>
      <c r="R78" s="60" t="str">
        <f>IFERROR(INDEX('Base Caracterización'!$B$7:$CO$241,MATCH($B78,'Base Caracterización'!$B$7:$B$241,0),MATCH(CONSULTA!R$6,'Base Caracterización'!$B$6:$CO$6,0)),"*")</f>
        <v>*</v>
      </c>
      <c r="S78" s="60" t="str">
        <f>IFERROR(INDEX('Base Caracterización'!$B$7:$CO$241,MATCH($B78,'Base Caracterización'!$B$7:$B$241,0),MATCH(CONSULTA!S$6,'Base Caracterización'!$B$6:$CO$6,0)),"*")</f>
        <v>*</v>
      </c>
      <c r="T78" s="60" t="str">
        <f>IFERROR(INDEX('Base Caracterización'!$B$7:$CO$241,MATCH($B78,'Base Caracterización'!$B$7:$B$241,0),MATCH(CONSULTA!T$6,'Base Caracterización'!$B$6:$CO$6,0)),"*")</f>
        <v>*</v>
      </c>
      <c r="U78" s="60" t="str">
        <f>IFERROR(INDEX('Base Caracterización'!$B$7:$CO$241,MATCH($B78,'Base Caracterización'!$B$7:$B$241,0),MATCH(CONSULTA!U$6,'Base Caracterización'!$B$6:$CO$6,0)),"*")</f>
        <v>*</v>
      </c>
      <c r="V78" s="60" t="str">
        <f>IFERROR(INDEX('Base Caracterización'!$B$7:$CO$241,MATCH($B78,'Base Caracterización'!$B$7:$B$241,0),MATCH(CONSULTA!V$6,'Base Caracterización'!$B$6:$CO$6,0)),"*")</f>
        <v>*</v>
      </c>
    </row>
    <row r="79" spans="1:22" x14ac:dyDescent="0.25">
      <c r="A79" s="150">
        <v>73</v>
      </c>
      <c r="B79" s="56"/>
      <c r="C79" s="60" t="str">
        <f>IFERROR(INDEX('Base Caracterización'!$B$7:$CO$241,MATCH($B79,'Base Caracterización'!$B$7:$B$241,0),MATCH(CONSULTA!C$6,'Base Caracterización'!$B$6:$CO$6,0)),"*")</f>
        <v>*</v>
      </c>
      <c r="D79" s="60" t="str">
        <f>IFERROR(INDEX('Base Caracterización'!$B$7:$CO$241,MATCH($B79,'Base Caracterización'!$B$7:$B$241,0),MATCH(CONSULTA!D$6,'Base Caracterización'!$B$6:$CO$6,0)),"*")</f>
        <v>*</v>
      </c>
      <c r="E79" s="60" t="str">
        <f>IFERROR(INDEX('Base Caracterización'!$B$7:$CO$241,MATCH($B79,'Base Caracterización'!$B$7:$B$241,0),MATCH(CONSULTA!E$6,'Base Caracterización'!$B$6:$CO$6,0)),"*")</f>
        <v>*</v>
      </c>
      <c r="F79" s="60" t="str">
        <f>IFERROR(INDEX('Base Caracterización'!$B$7:$CO$241,MATCH($B79,'Base Caracterización'!$B$7:$B$241,0),MATCH(CONSULTA!F$6,'Base Caracterización'!$B$6:$CO$6,0)),"*")</f>
        <v>*</v>
      </c>
      <c r="G79" s="60" t="str">
        <f>IFERROR(INDEX('Base Caracterización'!$B$7:$CO$241,MATCH($B79,'Base Caracterización'!$B$7:$B$241,0),MATCH(CONSULTA!G$6,'Base Caracterización'!$B$6:$CO$6,0)),"*")</f>
        <v>*</v>
      </c>
      <c r="H79" s="60" t="str">
        <f>IFERROR(INDEX('Base Caracterización'!$B$7:$CO$241,MATCH($B79,'Base Caracterización'!$B$7:$B$241,0),MATCH(CONSULTA!H$6,'Base Caracterización'!$B$6:$CO$6,0)),"*")</f>
        <v>*</v>
      </c>
      <c r="I79" s="60" t="str">
        <f>IFERROR(INDEX('Base Caracterización'!$B$7:$CO$241,MATCH($B79,'Base Caracterización'!$B$7:$B$241,0),MATCH(CONSULTA!I$6,'Base Caracterización'!$B$6:$CO$6,0)),"*")</f>
        <v>*</v>
      </c>
      <c r="J79" s="60" t="str">
        <f>IFERROR(INDEX('Base Caracterización'!$B$7:$CO$241,MATCH($B79,'Base Caracterización'!$B$7:$B$241,0),MATCH(CONSULTA!J$6,'Base Caracterización'!$B$6:$CO$6,0)),"*")</f>
        <v>*</v>
      </c>
      <c r="K79" s="60" t="str">
        <f>IFERROR(INDEX('Base Caracterización'!$B$7:$CO$241,MATCH($B79,'Base Caracterización'!$B$7:$B$241,0),MATCH(CONSULTA!K$6,'Base Caracterización'!$B$6:$CO$6,0)),"*")</f>
        <v>*</v>
      </c>
      <c r="L79" s="60" t="str">
        <f>IFERROR(INDEX('Base Caracterización'!$B$7:$CO$241,MATCH($B79,'Base Caracterización'!$B$7:$B$241,0),MATCH(CONSULTA!L$6,'Base Caracterización'!$B$6:$CO$6,0)),"*")</f>
        <v>*</v>
      </c>
      <c r="M79" s="60" t="str">
        <f>IFERROR(INDEX('Base Caracterización'!$B$7:$CO$241,MATCH($B79,'Base Caracterización'!$B$7:$B$241,0),MATCH(CONSULTA!M$6,'Base Caracterización'!$B$6:$CO$6,0)),"*")</f>
        <v>*</v>
      </c>
      <c r="N79" s="60" t="str">
        <f>IFERROR(INDEX('Base Caracterización'!$B$7:$CO$241,MATCH($B79,'Base Caracterización'!$B$7:$B$241,0),MATCH(CONSULTA!N$6,'Base Caracterización'!$B$6:$CO$6,0)),"*")</f>
        <v>*</v>
      </c>
      <c r="O79" s="60" t="str">
        <f>IFERROR(INDEX('Base Caracterización'!$B$7:$CO$241,MATCH($B79,'Base Caracterización'!$B$7:$B$241,0),MATCH(CONSULTA!O$6,'Base Caracterización'!$B$6:$CO$6,0)),"*")</f>
        <v>*</v>
      </c>
      <c r="P79" s="60" t="str">
        <f>IFERROR(INDEX('Base Caracterización'!$B$7:$CO$241,MATCH($B79,'Base Caracterización'!$B$7:$B$241,0),MATCH(CONSULTA!P$6,'Base Caracterización'!$B$6:$CO$6,0)),"*")</f>
        <v>*</v>
      </c>
      <c r="Q79" s="60" t="str">
        <f>IFERROR(INDEX('Base Caracterización'!$B$7:$CO$241,MATCH($B79,'Base Caracterización'!$B$7:$B$241,0),MATCH(CONSULTA!Q$6,'Base Caracterización'!$B$6:$CO$6,0)),"*")</f>
        <v>*</v>
      </c>
      <c r="R79" s="60" t="str">
        <f>IFERROR(INDEX('Base Caracterización'!$B$7:$CO$241,MATCH($B79,'Base Caracterización'!$B$7:$B$241,0),MATCH(CONSULTA!R$6,'Base Caracterización'!$B$6:$CO$6,0)),"*")</f>
        <v>*</v>
      </c>
      <c r="S79" s="60" t="str">
        <f>IFERROR(INDEX('Base Caracterización'!$B$7:$CO$241,MATCH($B79,'Base Caracterización'!$B$7:$B$241,0),MATCH(CONSULTA!S$6,'Base Caracterización'!$B$6:$CO$6,0)),"*")</f>
        <v>*</v>
      </c>
      <c r="T79" s="60" t="str">
        <f>IFERROR(INDEX('Base Caracterización'!$B$7:$CO$241,MATCH($B79,'Base Caracterización'!$B$7:$B$241,0),MATCH(CONSULTA!T$6,'Base Caracterización'!$B$6:$CO$6,0)),"*")</f>
        <v>*</v>
      </c>
      <c r="U79" s="60" t="str">
        <f>IFERROR(INDEX('Base Caracterización'!$B$7:$CO$241,MATCH($B79,'Base Caracterización'!$B$7:$B$241,0),MATCH(CONSULTA!U$6,'Base Caracterización'!$B$6:$CO$6,0)),"*")</f>
        <v>*</v>
      </c>
      <c r="V79" s="60" t="str">
        <f>IFERROR(INDEX('Base Caracterización'!$B$7:$CO$241,MATCH($B79,'Base Caracterización'!$B$7:$B$241,0),MATCH(CONSULTA!V$6,'Base Caracterización'!$B$6:$CO$6,0)),"*")</f>
        <v>*</v>
      </c>
    </row>
    <row r="80" spans="1:22" x14ac:dyDescent="0.25">
      <c r="A80" s="150">
        <v>74</v>
      </c>
      <c r="B80" s="56"/>
      <c r="C80" s="60" t="str">
        <f>IFERROR(INDEX('Base Caracterización'!$B$7:$CO$241,MATCH($B80,'Base Caracterización'!$B$7:$B$241,0),MATCH(CONSULTA!C$6,'Base Caracterización'!$B$6:$CO$6,0)),"*")</f>
        <v>*</v>
      </c>
      <c r="D80" s="60" t="str">
        <f>IFERROR(INDEX('Base Caracterización'!$B$7:$CO$241,MATCH($B80,'Base Caracterización'!$B$7:$B$241,0),MATCH(CONSULTA!D$6,'Base Caracterización'!$B$6:$CO$6,0)),"*")</f>
        <v>*</v>
      </c>
      <c r="E80" s="60" t="str">
        <f>IFERROR(INDEX('Base Caracterización'!$B$7:$CO$241,MATCH($B80,'Base Caracterización'!$B$7:$B$241,0),MATCH(CONSULTA!E$6,'Base Caracterización'!$B$6:$CO$6,0)),"*")</f>
        <v>*</v>
      </c>
      <c r="F80" s="60" t="str">
        <f>IFERROR(INDEX('Base Caracterización'!$B$7:$CO$241,MATCH($B80,'Base Caracterización'!$B$7:$B$241,0),MATCH(CONSULTA!F$6,'Base Caracterización'!$B$6:$CO$6,0)),"*")</f>
        <v>*</v>
      </c>
      <c r="G80" s="60" t="str">
        <f>IFERROR(INDEX('Base Caracterización'!$B$7:$CO$241,MATCH($B80,'Base Caracterización'!$B$7:$B$241,0),MATCH(CONSULTA!G$6,'Base Caracterización'!$B$6:$CO$6,0)),"*")</f>
        <v>*</v>
      </c>
      <c r="H80" s="60" t="str">
        <f>IFERROR(INDEX('Base Caracterización'!$B$7:$CO$241,MATCH($B80,'Base Caracterización'!$B$7:$B$241,0),MATCH(CONSULTA!H$6,'Base Caracterización'!$B$6:$CO$6,0)),"*")</f>
        <v>*</v>
      </c>
      <c r="I80" s="60" t="str">
        <f>IFERROR(INDEX('Base Caracterización'!$B$7:$CO$241,MATCH($B80,'Base Caracterización'!$B$7:$B$241,0),MATCH(CONSULTA!I$6,'Base Caracterización'!$B$6:$CO$6,0)),"*")</f>
        <v>*</v>
      </c>
      <c r="J80" s="60" t="str">
        <f>IFERROR(INDEX('Base Caracterización'!$B$7:$CO$241,MATCH($B80,'Base Caracterización'!$B$7:$B$241,0),MATCH(CONSULTA!J$6,'Base Caracterización'!$B$6:$CO$6,0)),"*")</f>
        <v>*</v>
      </c>
      <c r="K80" s="60" t="str">
        <f>IFERROR(INDEX('Base Caracterización'!$B$7:$CO$241,MATCH($B80,'Base Caracterización'!$B$7:$B$241,0),MATCH(CONSULTA!K$6,'Base Caracterización'!$B$6:$CO$6,0)),"*")</f>
        <v>*</v>
      </c>
      <c r="L80" s="60" t="str">
        <f>IFERROR(INDEX('Base Caracterización'!$B$7:$CO$241,MATCH($B80,'Base Caracterización'!$B$7:$B$241,0),MATCH(CONSULTA!L$6,'Base Caracterización'!$B$6:$CO$6,0)),"*")</f>
        <v>*</v>
      </c>
      <c r="M80" s="60" t="str">
        <f>IFERROR(INDEX('Base Caracterización'!$B$7:$CO$241,MATCH($B80,'Base Caracterización'!$B$7:$B$241,0),MATCH(CONSULTA!M$6,'Base Caracterización'!$B$6:$CO$6,0)),"*")</f>
        <v>*</v>
      </c>
      <c r="N80" s="60" t="str">
        <f>IFERROR(INDEX('Base Caracterización'!$B$7:$CO$241,MATCH($B80,'Base Caracterización'!$B$7:$B$241,0),MATCH(CONSULTA!N$6,'Base Caracterización'!$B$6:$CO$6,0)),"*")</f>
        <v>*</v>
      </c>
      <c r="O80" s="60" t="str">
        <f>IFERROR(INDEX('Base Caracterización'!$B$7:$CO$241,MATCH($B80,'Base Caracterización'!$B$7:$B$241,0),MATCH(CONSULTA!O$6,'Base Caracterización'!$B$6:$CO$6,0)),"*")</f>
        <v>*</v>
      </c>
      <c r="P80" s="60" t="str">
        <f>IFERROR(INDEX('Base Caracterización'!$B$7:$CO$241,MATCH($B80,'Base Caracterización'!$B$7:$B$241,0),MATCH(CONSULTA!P$6,'Base Caracterización'!$B$6:$CO$6,0)),"*")</f>
        <v>*</v>
      </c>
      <c r="Q80" s="60" t="str">
        <f>IFERROR(INDEX('Base Caracterización'!$B$7:$CO$241,MATCH($B80,'Base Caracterización'!$B$7:$B$241,0),MATCH(CONSULTA!Q$6,'Base Caracterización'!$B$6:$CO$6,0)),"*")</f>
        <v>*</v>
      </c>
      <c r="R80" s="60" t="str">
        <f>IFERROR(INDEX('Base Caracterización'!$B$7:$CO$241,MATCH($B80,'Base Caracterización'!$B$7:$B$241,0),MATCH(CONSULTA!R$6,'Base Caracterización'!$B$6:$CO$6,0)),"*")</f>
        <v>*</v>
      </c>
      <c r="S80" s="60" t="str">
        <f>IFERROR(INDEX('Base Caracterización'!$B$7:$CO$241,MATCH($B80,'Base Caracterización'!$B$7:$B$241,0),MATCH(CONSULTA!S$6,'Base Caracterización'!$B$6:$CO$6,0)),"*")</f>
        <v>*</v>
      </c>
      <c r="T80" s="60" t="str">
        <f>IFERROR(INDEX('Base Caracterización'!$B$7:$CO$241,MATCH($B80,'Base Caracterización'!$B$7:$B$241,0),MATCH(CONSULTA!T$6,'Base Caracterización'!$B$6:$CO$6,0)),"*")</f>
        <v>*</v>
      </c>
      <c r="U80" s="60" t="str">
        <f>IFERROR(INDEX('Base Caracterización'!$B$7:$CO$241,MATCH($B80,'Base Caracterización'!$B$7:$B$241,0),MATCH(CONSULTA!U$6,'Base Caracterización'!$B$6:$CO$6,0)),"*")</f>
        <v>*</v>
      </c>
      <c r="V80" s="60" t="str">
        <f>IFERROR(INDEX('Base Caracterización'!$B$7:$CO$241,MATCH($B80,'Base Caracterización'!$B$7:$B$241,0),MATCH(CONSULTA!V$6,'Base Caracterización'!$B$6:$CO$6,0)),"*")</f>
        <v>*</v>
      </c>
    </row>
    <row r="81" spans="1:22" x14ac:dyDescent="0.25">
      <c r="A81" s="150">
        <v>75</v>
      </c>
      <c r="B81" s="56"/>
      <c r="C81" s="60" t="str">
        <f>IFERROR(INDEX('Base Caracterización'!$B$7:$CO$241,MATCH($B81,'Base Caracterización'!$B$7:$B$241,0),MATCH(CONSULTA!C$6,'Base Caracterización'!$B$6:$CO$6,0)),"*")</f>
        <v>*</v>
      </c>
      <c r="D81" s="60" t="str">
        <f>IFERROR(INDEX('Base Caracterización'!$B$7:$CO$241,MATCH($B81,'Base Caracterización'!$B$7:$B$241,0),MATCH(CONSULTA!D$6,'Base Caracterización'!$B$6:$CO$6,0)),"*")</f>
        <v>*</v>
      </c>
      <c r="E81" s="60" t="str">
        <f>IFERROR(INDEX('Base Caracterización'!$B$7:$CO$241,MATCH($B81,'Base Caracterización'!$B$7:$B$241,0),MATCH(CONSULTA!E$6,'Base Caracterización'!$B$6:$CO$6,0)),"*")</f>
        <v>*</v>
      </c>
      <c r="F81" s="60" t="str">
        <f>IFERROR(INDEX('Base Caracterización'!$B$7:$CO$241,MATCH($B81,'Base Caracterización'!$B$7:$B$241,0),MATCH(CONSULTA!F$6,'Base Caracterización'!$B$6:$CO$6,0)),"*")</f>
        <v>*</v>
      </c>
      <c r="G81" s="60" t="str">
        <f>IFERROR(INDEX('Base Caracterización'!$B$7:$CO$241,MATCH($B81,'Base Caracterización'!$B$7:$B$241,0),MATCH(CONSULTA!G$6,'Base Caracterización'!$B$6:$CO$6,0)),"*")</f>
        <v>*</v>
      </c>
      <c r="H81" s="60" t="str">
        <f>IFERROR(INDEX('Base Caracterización'!$B$7:$CO$241,MATCH($B81,'Base Caracterización'!$B$7:$B$241,0),MATCH(CONSULTA!H$6,'Base Caracterización'!$B$6:$CO$6,0)),"*")</f>
        <v>*</v>
      </c>
      <c r="I81" s="60" t="str">
        <f>IFERROR(INDEX('Base Caracterización'!$B$7:$CO$241,MATCH($B81,'Base Caracterización'!$B$7:$B$241,0),MATCH(CONSULTA!I$6,'Base Caracterización'!$B$6:$CO$6,0)),"*")</f>
        <v>*</v>
      </c>
      <c r="J81" s="60" t="str">
        <f>IFERROR(INDEX('Base Caracterización'!$B$7:$CO$241,MATCH($B81,'Base Caracterización'!$B$7:$B$241,0),MATCH(CONSULTA!J$6,'Base Caracterización'!$B$6:$CO$6,0)),"*")</f>
        <v>*</v>
      </c>
      <c r="K81" s="60" t="str">
        <f>IFERROR(INDEX('Base Caracterización'!$B$7:$CO$241,MATCH($B81,'Base Caracterización'!$B$7:$B$241,0),MATCH(CONSULTA!K$6,'Base Caracterización'!$B$6:$CO$6,0)),"*")</f>
        <v>*</v>
      </c>
      <c r="L81" s="60" t="str">
        <f>IFERROR(INDEX('Base Caracterización'!$B$7:$CO$241,MATCH($B81,'Base Caracterización'!$B$7:$B$241,0),MATCH(CONSULTA!L$6,'Base Caracterización'!$B$6:$CO$6,0)),"*")</f>
        <v>*</v>
      </c>
      <c r="M81" s="60" t="str">
        <f>IFERROR(INDEX('Base Caracterización'!$B$7:$CO$241,MATCH($B81,'Base Caracterización'!$B$7:$B$241,0),MATCH(CONSULTA!M$6,'Base Caracterización'!$B$6:$CO$6,0)),"*")</f>
        <v>*</v>
      </c>
      <c r="N81" s="60" t="str">
        <f>IFERROR(INDEX('Base Caracterización'!$B$7:$CO$241,MATCH($B81,'Base Caracterización'!$B$7:$B$241,0),MATCH(CONSULTA!N$6,'Base Caracterización'!$B$6:$CO$6,0)),"*")</f>
        <v>*</v>
      </c>
      <c r="O81" s="60" t="str">
        <f>IFERROR(INDEX('Base Caracterización'!$B$7:$CO$241,MATCH($B81,'Base Caracterización'!$B$7:$B$241,0),MATCH(CONSULTA!O$6,'Base Caracterización'!$B$6:$CO$6,0)),"*")</f>
        <v>*</v>
      </c>
      <c r="P81" s="60" t="str">
        <f>IFERROR(INDEX('Base Caracterización'!$B$7:$CO$241,MATCH($B81,'Base Caracterización'!$B$7:$B$241,0),MATCH(CONSULTA!P$6,'Base Caracterización'!$B$6:$CO$6,0)),"*")</f>
        <v>*</v>
      </c>
      <c r="Q81" s="60" t="str">
        <f>IFERROR(INDEX('Base Caracterización'!$B$7:$CO$241,MATCH($B81,'Base Caracterización'!$B$7:$B$241,0),MATCH(CONSULTA!Q$6,'Base Caracterización'!$B$6:$CO$6,0)),"*")</f>
        <v>*</v>
      </c>
      <c r="R81" s="60" t="str">
        <f>IFERROR(INDEX('Base Caracterización'!$B$7:$CO$241,MATCH($B81,'Base Caracterización'!$B$7:$B$241,0),MATCH(CONSULTA!R$6,'Base Caracterización'!$B$6:$CO$6,0)),"*")</f>
        <v>*</v>
      </c>
      <c r="S81" s="60" t="str">
        <f>IFERROR(INDEX('Base Caracterización'!$B$7:$CO$241,MATCH($B81,'Base Caracterización'!$B$7:$B$241,0),MATCH(CONSULTA!S$6,'Base Caracterización'!$B$6:$CO$6,0)),"*")</f>
        <v>*</v>
      </c>
      <c r="T81" s="60" t="str">
        <f>IFERROR(INDEX('Base Caracterización'!$B$7:$CO$241,MATCH($B81,'Base Caracterización'!$B$7:$B$241,0),MATCH(CONSULTA!T$6,'Base Caracterización'!$B$6:$CO$6,0)),"*")</f>
        <v>*</v>
      </c>
      <c r="U81" s="60" t="str">
        <f>IFERROR(INDEX('Base Caracterización'!$B$7:$CO$241,MATCH($B81,'Base Caracterización'!$B$7:$B$241,0),MATCH(CONSULTA!U$6,'Base Caracterización'!$B$6:$CO$6,0)),"*")</f>
        <v>*</v>
      </c>
      <c r="V81" s="60" t="str">
        <f>IFERROR(INDEX('Base Caracterización'!$B$7:$CO$241,MATCH($B81,'Base Caracterización'!$B$7:$B$241,0),MATCH(CONSULTA!V$6,'Base Caracterización'!$B$6:$CO$6,0)),"*")</f>
        <v>*</v>
      </c>
    </row>
    <row r="82" spans="1:22" x14ac:dyDescent="0.25">
      <c r="A82" s="150">
        <v>76</v>
      </c>
      <c r="B82" s="56"/>
      <c r="C82" s="60" t="str">
        <f>IFERROR(INDEX('Base Caracterización'!$B$7:$CO$241,MATCH($B82,'Base Caracterización'!$B$7:$B$241,0),MATCH(CONSULTA!C$6,'Base Caracterización'!$B$6:$CO$6,0)),"*")</f>
        <v>*</v>
      </c>
      <c r="D82" s="60" t="str">
        <f>IFERROR(INDEX('Base Caracterización'!$B$7:$CO$241,MATCH($B82,'Base Caracterización'!$B$7:$B$241,0),MATCH(CONSULTA!D$6,'Base Caracterización'!$B$6:$CO$6,0)),"*")</f>
        <v>*</v>
      </c>
      <c r="E82" s="60" t="str">
        <f>IFERROR(INDEX('Base Caracterización'!$B$7:$CO$241,MATCH($B82,'Base Caracterización'!$B$7:$B$241,0),MATCH(CONSULTA!E$6,'Base Caracterización'!$B$6:$CO$6,0)),"*")</f>
        <v>*</v>
      </c>
      <c r="F82" s="60" t="str">
        <f>IFERROR(INDEX('Base Caracterización'!$B$7:$CO$241,MATCH($B82,'Base Caracterización'!$B$7:$B$241,0),MATCH(CONSULTA!F$6,'Base Caracterización'!$B$6:$CO$6,0)),"*")</f>
        <v>*</v>
      </c>
      <c r="G82" s="60" t="str">
        <f>IFERROR(INDEX('Base Caracterización'!$B$7:$CO$241,MATCH($B82,'Base Caracterización'!$B$7:$B$241,0),MATCH(CONSULTA!G$6,'Base Caracterización'!$B$6:$CO$6,0)),"*")</f>
        <v>*</v>
      </c>
      <c r="H82" s="60" t="str">
        <f>IFERROR(INDEX('Base Caracterización'!$B$7:$CO$241,MATCH($B82,'Base Caracterización'!$B$7:$B$241,0),MATCH(CONSULTA!H$6,'Base Caracterización'!$B$6:$CO$6,0)),"*")</f>
        <v>*</v>
      </c>
      <c r="I82" s="60" t="str">
        <f>IFERROR(INDEX('Base Caracterización'!$B$7:$CO$241,MATCH($B82,'Base Caracterización'!$B$7:$B$241,0),MATCH(CONSULTA!I$6,'Base Caracterización'!$B$6:$CO$6,0)),"*")</f>
        <v>*</v>
      </c>
      <c r="J82" s="60" t="str">
        <f>IFERROR(INDEX('Base Caracterización'!$B$7:$CO$241,MATCH($B82,'Base Caracterización'!$B$7:$B$241,0),MATCH(CONSULTA!J$6,'Base Caracterización'!$B$6:$CO$6,0)),"*")</f>
        <v>*</v>
      </c>
      <c r="K82" s="60" t="str">
        <f>IFERROR(INDEX('Base Caracterización'!$B$7:$CO$241,MATCH($B82,'Base Caracterización'!$B$7:$B$241,0),MATCH(CONSULTA!K$6,'Base Caracterización'!$B$6:$CO$6,0)),"*")</f>
        <v>*</v>
      </c>
      <c r="L82" s="60" t="str">
        <f>IFERROR(INDEX('Base Caracterización'!$B$7:$CO$241,MATCH($B82,'Base Caracterización'!$B$7:$B$241,0),MATCH(CONSULTA!L$6,'Base Caracterización'!$B$6:$CO$6,0)),"*")</f>
        <v>*</v>
      </c>
      <c r="M82" s="60" t="str">
        <f>IFERROR(INDEX('Base Caracterización'!$B$7:$CO$241,MATCH($B82,'Base Caracterización'!$B$7:$B$241,0),MATCH(CONSULTA!M$6,'Base Caracterización'!$B$6:$CO$6,0)),"*")</f>
        <v>*</v>
      </c>
      <c r="N82" s="60" t="str">
        <f>IFERROR(INDEX('Base Caracterización'!$B$7:$CO$241,MATCH($B82,'Base Caracterización'!$B$7:$B$241,0),MATCH(CONSULTA!N$6,'Base Caracterización'!$B$6:$CO$6,0)),"*")</f>
        <v>*</v>
      </c>
      <c r="O82" s="60" t="str">
        <f>IFERROR(INDEX('Base Caracterización'!$B$7:$CO$241,MATCH($B82,'Base Caracterización'!$B$7:$B$241,0),MATCH(CONSULTA!O$6,'Base Caracterización'!$B$6:$CO$6,0)),"*")</f>
        <v>*</v>
      </c>
      <c r="P82" s="60" t="str">
        <f>IFERROR(INDEX('Base Caracterización'!$B$7:$CO$241,MATCH($B82,'Base Caracterización'!$B$7:$B$241,0),MATCH(CONSULTA!P$6,'Base Caracterización'!$B$6:$CO$6,0)),"*")</f>
        <v>*</v>
      </c>
      <c r="Q82" s="60" t="str">
        <f>IFERROR(INDEX('Base Caracterización'!$B$7:$CO$241,MATCH($B82,'Base Caracterización'!$B$7:$B$241,0),MATCH(CONSULTA!Q$6,'Base Caracterización'!$B$6:$CO$6,0)),"*")</f>
        <v>*</v>
      </c>
      <c r="R82" s="60" t="str">
        <f>IFERROR(INDEX('Base Caracterización'!$B$7:$CO$241,MATCH($B82,'Base Caracterización'!$B$7:$B$241,0),MATCH(CONSULTA!R$6,'Base Caracterización'!$B$6:$CO$6,0)),"*")</f>
        <v>*</v>
      </c>
      <c r="S82" s="60" t="str">
        <f>IFERROR(INDEX('Base Caracterización'!$B$7:$CO$241,MATCH($B82,'Base Caracterización'!$B$7:$B$241,0),MATCH(CONSULTA!S$6,'Base Caracterización'!$B$6:$CO$6,0)),"*")</f>
        <v>*</v>
      </c>
      <c r="T82" s="60" t="str">
        <f>IFERROR(INDEX('Base Caracterización'!$B$7:$CO$241,MATCH($B82,'Base Caracterización'!$B$7:$B$241,0),MATCH(CONSULTA!T$6,'Base Caracterización'!$B$6:$CO$6,0)),"*")</f>
        <v>*</v>
      </c>
      <c r="U82" s="60" t="str">
        <f>IFERROR(INDEX('Base Caracterización'!$B$7:$CO$241,MATCH($B82,'Base Caracterización'!$B$7:$B$241,0),MATCH(CONSULTA!U$6,'Base Caracterización'!$B$6:$CO$6,0)),"*")</f>
        <v>*</v>
      </c>
      <c r="V82" s="60" t="str">
        <f>IFERROR(INDEX('Base Caracterización'!$B$7:$CO$241,MATCH($B82,'Base Caracterización'!$B$7:$B$241,0),MATCH(CONSULTA!V$6,'Base Caracterización'!$B$6:$CO$6,0)),"*")</f>
        <v>*</v>
      </c>
    </row>
    <row r="83" spans="1:22" x14ac:dyDescent="0.25">
      <c r="A83" s="150">
        <v>77</v>
      </c>
      <c r="B83" s="56"/>
      <c r="C83" s="60" t="str">
        <f>IFERROR(INDEX('Base Caracterización'!$B$7:$CO$241,MATCH($B83,'Base Caracterización'!$B$7:$B$241,0),MATCH(CONSULTA!C$6,'Base Caracterización'!$B$6:$CO$6,0)),"*")</f>
        <v>*</v>
      </c>
      <c r="D83" s="60" t="str">
        <f>IFERROR(INDEX('Base Caracterización'!$B$7:$CO$241,MATCH($B83,'Base Caracterización'!$B$7:$B$241,0),MATCH(CONSULTA!D$6,'Base Caracterización'!$B$6:$CO$6,0)),"*")</f>
        <v>*</v>
      </c>
      <c r="E83" s="60" t="str">
        <f>IFERROR(INDEX('Base Caracterización'!$B$7:$CO$241,MATCH($B83,'Base Caracterización'!$B$7:$B$241,0),MATCH(CONSULTA!E$6,'Base Caracterización'!$B$6:$CO$6,0)),"*")</f>
        <v>*</v>
      </c>
      <c r="F83" s="60" t="str">
        <f>IFERROR(INDEX('Base Caracterización'!$B$7:$CO$241,MATCH($B83,'Base Caracterización'!$B$7:$B$241,0),MATCH(CONSULTA!F$6,'Base Caracterización'!$B$6:$CO$6,0)),"*")</f>
        <v>*</v>
      </c>
      <c r="G83" s="60" t="str">
        <f>IFERROR(INDEX('Base Caracterización'!$B$7:$CO$241,MATCH($B83,'Base Caracterización'!$B$7:$B$241,0),MATCH(CONSULTA!G$6,'Base Caracterización'!$B$6:$CO$6,0)),"*")</f>
        <v>*</v>
      </c>
      <c r="H83" s="60" t="str">
        <f>IFERROR(INDEX('Base Caracterización'!$B$7:$CO$241,MATCH($B83,'Base Caracterización'!$B$7:$B$241,0),MATCH(CONSULTA!H$6,'Base Caracterización'!$B$6:$CO$6,0)),"*")</f>
        <v>*</v>
      </c>
      <c r="I83" s="60" t="str">
        <f>IFERROR(INDEX('Base Caracterización'!$B$7:$CO$241,MATCH($B83,'Base Caracterización'!$B$7:$B$241,0),MATCH(CONSULTA!I$6,'Base Caracterización'!$B$6:$CO$6,0)),"*")</f>
        <v>*</v>
      </c>
      <c r="J83" s="60" t="str">
        <f>IFERROR(INDEX('Base Caracterización'!$B$7:$CO$241,MATCH($B83,'Base Caracterización'!$B$7:$B$241,0),MATCH(CONSULTA!J$6,'Base Caracterización'!$B$6:$CO$6,0)),"*")</f>
        <v>*</v>
      </c>
      <c r="K83" s="60" t="str">
        <f>IFERROR(INDEX('Base Caracterización'!$B$7:$CO$241,MATCH($B83,'Base Caracterización'!$B$7:$B$241,0),MATCH(CONSULTA!K$6,'Base Caracterización'!$B$6:$CO$6,0)),"*")</f>
        <v>*</v>
      </c>
      <c r="L83" s="60" t="str">
        <f>IFERROR(INDEX('Base Caracterización'!$B$7:$CO$241,MATCH($B83,'Base Caracterización'!$B$7:$B$241,0),MATCH(CONSULTA!L$6,'Base Caracterización'!$B$6:$CO$6,0)),"*")</f>
        <v>*</v>
      </c>
      <c r="M83" s="60" t="str">
        <f>IFERROR(INDEX('Base Caracterización'!$B$7:$CO$241,MATCH($B83,'Base Caracterización'!$B$7:$B$241,0),MATCH(CONSULTA!M$6,'Base Caracterización'!$B$6:$CO$6,0)),"*")</f>
        <v>*</v>
      </c>
      <c r="N83" s="60" t="str">
        <f>IFERROR(INDEX('Base Caracterización'!$B$7:$CO$241,MATCH($B83,'Base Caracterización'!$B$7:$B$241,0),MATCH(CONSULTA!N$6,'Base Caracterización'!$B$6:$CO$6,0)),"*")</f>
        <v>*</v>
      </c>
      <c r="O83" s="60" t="str">
        <f>IFERROR(INDEX('Base Caracterización'!$B$7:$CO$241,MATCH($B83,'Base Caracterización'!$B$7:$B$241,0),MATCH(CONSULTA!O$6,'Base Caracterización'!$B$6:$CO$6,0)),"*")</f>
        <v>*</v>
      </c>
      <c r="P83" s="60" t="str">
        <f>IFERROR(INDEX('Base Caracterización'!$B$7:$CO$241,MATCH($B83,'Base Caracterización'!$B$7:$B$241,0),MATCH(CONSULTA!P$6,'Base Caracterización'!$B$6:$CO$6,0)),"*")</f>
        <v>*</v>
      </c>
      <c r="Q83" s="60" t="str">
        <f>IFERROR(INDEX('Base Caracterización'!$B$7:$CO$241,MATCH($B83,'Base Caracterización'!$B$7:$B$241,0),MATCH(CONSULTA!Q$6,'Base Caracterización'!$B$6:$CO$6,0)),"*")</f>
        <v>*</v>
      </c>
      <c r="R83" s="60" t="str">
        <f>IFERROR(INDEX('Base Caracterización'!$B$7:$CO$241,MATCH($B83,'Base Caracterización'!$B$7:$B$241,0),MATCH(CONSULTA!R$6,'Base Caracterización'!$B$6:$CO$6,0)),"*")</f>
        <v>*</v>
      </c>
      <c r="S83" s="60" t="str">
        <f>IFERROR(INDEX('Base Caracterización'!$B$7:$CO$241,MATCH($B83,'Base Caracterización'!$B$7:$B$241,0),MATCH(CONSULTA!S$6,'Base Caracterización'!$B$6:$CO$6,0)),"*")</f>
        <v>*</v>
      </c>
      <c r="T83" s="60" t="str">
        <f>IFERROR(INDEX('Base Caracterización'!$B$7:$CO$241,MATCH($B83,'Base Caracterización'!$B$7:$B$241,0),MATCH(CONSULTA!T$6,'Base Caracterización'!$B$6:$CO$6,0)),"*")</f>
        <v>*</v>
      </c>
      <c r="U83" s="60" t="str">
        <f>IFERROR(INDEX('Base Caracterización'!$B$7:$CO$241,MATCH($B83,'Base Caracterización'!$B$7:$B$241,0),MATCH(CONSULTA!U$6,'Base Caracterización'!$B$6:$CO$6,0)),"*")</f>
        <v>*</v>
      </c>
      <c r="V83" s="60" t="str">
        <f>IFERROR(INDEX('Base Caracterización'!$B$7:$CO$241,MATCH($B83,'Base Caracterización'!$B$7:$B$241,0),MATCH(CONSULTA!V$6,'Base Caracterización'!$B$6:$CO$6,0)),"*")</f>
        <v>*</v>
      </c>
    </row>
    <row r="84" spans="1:22" x14ac:dyDescent="0.25">
      <c r="A84" s="150">
        <v>78</v>
      </c>
      <c r="B84" s="56"/>
      <c r="C84" s="60" t="str">
        <f>IFERROR(INDEX('Base Caracterización'!$B$7:$CO$241,MATCH($B84,'Base Caracterización'!$B$7:$B$241,0),MATCH(CONSULTA!C$6,'Base Caracterización'!$B$6:$CO$6,0)),"*")</f>
        <v>*</v>
      </c>
      <c r="D84" s="60" t="str">
        <f>IFERROR(INDEX('Base Caracterización'!$B$7:$CO$241,MATCH($B84,'Base Caracterización'!$B$7:$B$241,0),MATCH(CONSULTA!D$6,'Base Caracterización'!$B$6:$CO$6,0)),"*")</f>
        <v>*</v>
      </c>
      <c r="E84" s="60" t="str">
        <f>IFERROR(INDEX('Base Caracterización'!$B$7:$CO$241,MATCH($B84,'Base Caracterización'!$B$7:$B$241,0),MATCH(CONSULTA!E$6,'Base Caracterización'!$B$6:$CO$6,0)),"*")</f>
        <v>*</v>
      </c>
      <c r="F84" s="60" t="str">
        <f>IFERROR(INDEX('Base Caracterización'!$B$7:$CO$241,MATCH($B84,'Base Caracterización'!$B$7:$B$241,0),MATCH(CONSULTA!F$6,'Base Caracterización'!$B$6:$CO$6,0)),"*")</f>
        <v>*</v>
      </c>
      <c r="G84" s="60" t="str">
        <f>IFERROR(INDEX('Base Caracterización'!$B$7:$CO$241,MATCH($B84,'Base Caracterización'!$B$7:$B$241,0),MATCH(CONSULTA!G$6,'Base Caracterización'!$B$6:$CO$6,0)),"*")</f>
        <v>*</v>
      </c>
      <c r="H84" s="60" t="str">
        <f>IFERROR(INDEX('Base Caracterización'!$B$7:$CO$241,MATCH($B84,'Base Caracterización'!$B$7:$B$241,0),MATCH(CONSULTA!H$6,'Base Caracterización'!$B$6:$CO$6,0)),"*")</f>
        <v>*</v>
      </c>
      <c r="I84" s="60" t="str">
        <f>IFERROR(INDEX('Base Caracterización'!$B$7:$CO$241,MATCH($B84,'Base Caracterización'!$B$7:$B$241,0),MATCH(CONSULTA!I$6,'Base Caracterización'!$B$6:$CO$6,0)),"*")</f>
        <v>*</v>
      </c>
      <c r="J84" s="60" t="str">
        <f>IFERROR(INDEX('Base Caracterización'!$B$7:$CO$241,MATCH($B84,'Base Caracterización'!$B$7:$B$241,0),MATCH(CONSULTA!J$6,'Base Caracterización'!$B$6:$CO$6,0)),"*")</f>
        <v>*</v>
      </c>
      <c r="K84" s="60" t="str">
        <f>IFERROR(INDEX('Base Caracterización'!$B$7:$CO$241,MATCH($B84,'Base Caracterización'!$B$7:$B$241,0),MATCH(CONSULTA!K$6,'Base Caracterización'!$B$6:$CO$6,0)),"*")</f>
        <v>*</v>
      </c>
      <c r="L84" s="60" t="str">
        <f>IFERROR(INDEX('Base Caracterización'!$B$7:$CO$241,MATCH($B84,'Base Caracterización'!$B$7:$B$241,0),MATCH(CONSULTA!L$6,'Base Caracterización'!$B$6:$CO$6,0)),"*")</f>
        <v>*</v>
      </c>
      <c r="M84" s="60" t="str">
        <f>IFERROR(INDEX('Base Caracterización'!$B$7:$CO$241,MATCH($B84,'Base Caracterización'!$B$7:$B$241,0),MATCH(CONSULTA!M$6,'Base Caracterización'!$B$6:$CO$6,0)),"*")</f>
        <v>*</v>
      </c>
      <c r="N84" s="60" t="str">
        <f>IFERROR(INDEX('Base Caracterización'!$B$7:$CO$241,MATCH($B84,'Base Caracterización'!$B$7:$B$241,0),MATCH(CONSULTA!N$6,'Base Caracterización'!$B$6:$CO$6,0)),"*")</f>
        <v>*</v>
      </c>
      <c r="O84" s="60" t="str">
        <f>IFERROR(INDEX('Base Caracterización'!$B$7:$CO$241,MATCH($B84,'Base Caracterización'!$B$7:$B$241,0),MATCH(CONSULTA!O$6,'Base Caracterización'!$B$6:$CO$6,0)),"*")</f>
        <v>*</v>
      </c>
      <c r="P84" s="60" t="str">
        <f>IFERROR(INDEX('Base Caracterización'!$B$7:$CO$241,MATCH($B84,'Base Caracterización'!$B$7:$B$241,0),MATCH(CONSULTA!P$6,'Base Caracterización'!$B$6:$CO$6,0)),"*")</f>
        <v>*</v>
      </c>
      <c r="Q84" s="60" t="str">
        <f>IFERROR(INDEX('Base Caracterización'!$B$7:$CO$241,MATCH($B84,'Base Caracterización'!$B$7:$B$241,0),MATCH(CONSULTA!Q$6,'Base Caracterización'!$B$6:$CO$6,0)),"*")</f>
        <v>*</v>
      </c>
      <c r="R84" s="60" t="str">
        <f>IFERROR(INDEX('Base Caracterización'!$B$7:$CO$241,MATCH($B84,'Base Caracterización'!$B$7:$B$241,0),MATCH(CONSULTA!R$6,'Base Caracterización'!$B$6:$CO$6,0)),"*")</f>
        <v>*</v>
      </c>
      <c r="S84" s="60" t="str">
        <f>IFERROR(INDEX('Base Caracterización'!$B$7:$CO$241,MATCH($B84,'Base Caracterización'!$B$7:$B$241,0),MATCH(CONSULTA!S$6,'Base Caracterización'!$B$6:$CO$6,0)),"*")</f>
        <v>*</v>
      </c>
      <c r="T84" s="60" t="str">
        <f>IFERROR(INDEX('Base Caracterización'!$B$7:$CO$241,MATCH($B84,'Base Caracterización'!$B$7:$B$241,0),MATCH(CONSULTA!T$6,'Base Caracterización'!$B$6:$CO$6,0)),"*")</f>
        <v>*</v>
      </c>
      <c r="U84" s="60" t="str">
        <f>IFERROR(INDEX('Base Caracterización'!$B$7:$CO$241,MATCH($B84,'Base Caracterización'!$B$7:$B$241,0),MATCH(CONSULTA!U$6,'Base Caracterización'!$B$6:$CO$6,0)),"*")</f>
        <v>*</v>
      </c>
      <c r="V84" s="60" t="str">
        <f>IFERROR(INDEX('Base Caracterización'!$B$7:$CO$241,MATCH($B84,'Base Caracterización'!$B$7:$B$241,0),MATCH(CONSULTA!V$6,'Base Caracterización'!$B$6:$CO$6,0)),"*")</f>
        <v>*</v>
      </c>
    </row>
    <row r="85" spans="1:22" x14ac:dyDescent="0.25">
      <c r="A85" s="150">
        <v>79</v>
      </c>
      <c r="B85" s="56"/>
      <c r="C85" s="60" t="str">
        <f>IFERROR(INDEX('Base Caracterización'!$B$7:$CO$241,MATCH($B85,'Base Caracterización'!$B$7:$B$241,0),MATCH(CONSULTA!C$6,'Base Caracterización'!$B$6:$CO$6,0)),"*")</f>
        <v>*</v>
      </c>
      <c r="D85" s="60" t="str">
        <f>IFERROR(INDEX('Base Caracterización'!$B$7:$CO$241,MATCH($B85,'Base Caracterización'!$B$7:$B$241,0),MATCH(CONSULTA!D$6,'Base Caracterización'!$B$6:$CO$6,0)),"*")</f>
        <v>*</v>
      </c>
      <c r="E85" s="60" t="str">
        <f>IFERROR(INDEX('Base Caracterización'!$B$7:$CO$241,MATCH($B85,'Base Caracterización'!$B$7:$B$241,0),MATCH(CONSULTA!E$6,'Base Caracterización'!$B$6:$CO$6,0)),"*")</f>
        <v>*</v>
      </c>
      <c r="F85" s="60" t="str">
        <f>IFERROR(INDEX('Base Caracterización'!$B$7:$CO$241,MATCH($B85,'Base Caracterización'!$B$7:$B$241,0),MATCH(CONSULTA!F$6,'Base Caracterización'!$B$6:$CO$6,0)),"*")</f>
        <v>*</v>
      </c>
      <c r="G85" s="60" t="str">
        <f>IFERROR(INDEX('Base Caracterización'!$B$7:$CO$241,MATCH($B85,'Base Caracterización'!$B$7:$B$241,0),MATCH(CONSULTA!G$6,'Base Caracterización'!$B$6:$CO$6,0)),"*")</f>
        <v>*</v>
      </c>
      <c r="H85" s="60" t="str">
        <f>IFERROR(INDEX('Base Caracterización'!$B$7:$CO$241,MATCH($B85,'Base Caracterización'!$B$7:$B$241,0),MATCH(CONSULTA!H$6,'Base Caracterización'!$B$6:$CO$6,0)),"*")</f>
        <v>*</v>
      </c>
      <c r="I85" s="60" t="str">
        <f>IFERROR(INDEX('Base Caracterización'!$B$7:$CO$241,MATCH($B85,'Base Caracterización'!$B$7:$B$241,0),MATCH(CONSULTA!I$6,'Base Caracterización'!$B$6:$CO$6,0)),"*")</f>
        <v>*</v>
      </c>
      <c r="J85" s="60" t="str">
        <f>IFERROR(INDEX('Base Caracterización'!$B$7:$CO$241,MATCH($B85,'Base Caracterización'!$B$7:$B$241,0),MATCH(CONSULTA!J$6,'Base Caracterización'!$B$6:$CO$6,0)),"*")</f>
        <v>*</v>
      </c>
      <c r="K85" s="60" t="str">
        <f>IFERROR(INDEX('Base Caracterización'!$B$7:$CO$241,MATCH($B85,'Base Caracterización'!$B$7:$B$241,0),MATCH(CONSULTA!K$6,'Base Caracterización'!$B$6:$CO$6,0)),"*")</f>
        <v>*</v>
      </c>
      <c r="L85" s="60" t="str">
        <f>IFERROR(INDEX('Base Caracterización'!$B$7:$CO$241,MATCH($B85,'Base Caracterización'!$B$7:$B$241,0),MATCH(CONSULTA!L$6,'Base Caracterización'!$B$6:$CO$6,0)),"*")</f>
        <v>*</v>
      </c>
      <c r="M85" s="60" t="str">
        <f>IFERROR(INDEX('Base Caracterización'!$B$7:$CO$241,MATCH($B85,'Base Caracterización'!$B$7:$B$241,0),MATCH(CONSULTA!M$6,'Base Caracterización'!$B$6:$CO$6,0)),"*")</f>
        <v>*</v>
      </c>
      <c r="N85" s="60" t="str">
        <f>IFERROR(INDEX('Base Caracterización'!$B$7:$CO$241,MATCH($B85,'Base Caracterización'!$B$7:$B$241,0),MATCH(CONSULTA!N$6,'Base Caracterización'!$B$6:$CO$6,0)),"*")</f>
        <v>*</v>
      </c>
      <c r="O85" s="60" t="str">
        <f>IFERROR(INDEX('Base Caracterización'!$B$7:$CO$241,MATCH($B85,'Base Caracterización'!$B$7:$B$241,0),MATCH(CONSULTA!O$6,'Base Caracterización'!$B$6:$CO$6,0)),"*")</f>
        <v>*</v>
      </c>
      <c r="P85" s="60" t="str">
        <f>IFERROR(INDEX('Base Caracterización'!$B$7:$CO$241,MATCH($B85,'Base Caracterización'!$B$7:$B$241,0),MATCH(CONSULTA!P$6,'Base Caracterización'!$B$6:$CO$6,0)),"*")</f>
        <v>*</v>
      </c>
      <c r="Q85" s="60" t="str">
        <f>IFERROR(INDEX('Base Caracterización'!$B$7:$CO$241,MATCH($B85,'Base Caracterización'!$B$7:$B$241,0),MATCH(CONSULTA!Q$6,'Base Caracterización'!$B$6:$CO$6,0)),"*")</f>
        <v>*</v>
      </c>
      <c r="R85" s="60" t="str">
        <f>IFERROR(INDEX('Base Caracterización'!$B$7:$CO$241,MATCH($B85,'Base Caracterización'!$B$7:$B$241,0),MATCH(CONSULTA!R$6,'Base Caracterización'!$B$6:$CO$6,0)),"*")</f>
        <v>*</v>
      </c>
      <c r="S85" s="60" t="str">
        <f>IFERROR(INDEX('Base Caracterización'!$B$7:$CO$241,MATCH($B85,'Base Caracterización'!$B$7:$B$241,0),MATCH(CONSULTA!S$6,'Base Caracterización'!$B$6:$CO$6,0)),"*")</f>
        <v>*</v>
      </c>
      <c r="T85" s="60" t="str">
        <f>IFERROR(INDEX('Base Caracterización'!$B$7:$CO$241,MATCH($B85,'Base Caracterización'!$B$7:$B$241,0),MATCH(CONSULTA!T$6,'Base Caracterización'!$B$6:$CO$6,0)),"*")</f>
        <v>*</v>
      </c>
      <c r="U85" s="60" t="str">
        <f>IFERROR(INDEX('Base Caracterización'!$B$7:$CO$241,MATCH($B85,'Base Caracterización'!$B$7:$B$241,0),MATCH(CONSULTA!U$6,'Base Caracterización'!$B$6:$CO$6,0)),"*")</f>
        <v>*</v>
      </c>
      <c r="V85" s="60" t="str">
        <f>IFERROR(INDEX('Base Caracterización'!$B$7:$CO$241,MATCH($B85,'Base Caracterización'!$B$7:$B$241,0),MATCH(CONSULTA!V$6,'Base Caracterización'!$B$6:$CO$6,0)),"*")</f>
        <v>*</v>
      </c>
    </row>
    <row r="86" spans="1:22" x14ac:dyDescent="0.25">
      <c r="A86" s="150">
        <v>80</v>
      </c>
      <c r="B86" s="56"/>
      <c r="C86" s="60" t="str">
        <f>IFERROR(INDEX('Base Caracterización'!$B$7:$CO$241,MATCH($B86,'Base Caracterización'!$B$7:$B$241,0),MATCH(CONSULTA!C$6,'Base Caracterización'!$B$6:$CO$6,0)),"*")</f>
        <v>*</v>
      </c>
      <c r="D86" s="60" t="str">
        <f>IFERROR(INDEX('Base Caracterización'!$B$7:$CO$241,MATCH($B86,'Base Caracterización'!$B$7:$B$241,0),MATCH(CONSULTA!D$6,'Base Caracterización'!$B$6:$CO$6,0)),"*")</f>
        <v>*</v>
      </c>
      <c r="E86" s="60" t="str">
        <f>IFERROR(INDEX('Base Caracterización'!$B$7:$CO$241,MATCH($B86,'Base Caracterización'!$B$7:$B$241,0),MATCH(CONSULTA!E$6,'Base Caracterización'!$B$6:$CO$6,0)),"*")</f>
        <v>*</v>
      </c>
      <c r="F86" s="60" t="str">
        <f>IFERROR(INDEX('Base Caracterización'!$B$7:$CO$241,MATCH($B86,'Base Caracterización'!$B$7:$B$241,0),MATCH(CONSULTA!F$6,'Base Caracterización'!$B$6:$CO$6,0)),"*")</f>
        <v>*</v>
      </c>
      <c r="G86" s="60" t="str">
        <f>IFERROR(INDEX('Base Caracterización'!$B$7:$CO$241,MATCH($B86,'Base Caracterización'!$B$7:$B$241,0),MATCH(CONSULTA!G$6,'Base Caracterización'!$B$6:$CO$6,0)),"*")</f>
        <v>*</v>
      </c>
      <c r="H86" s="60" t="str">
        <f>IFERROR(INDEX('Base Caracterización'!$B$7:$CO$241,MATCH($B86,'Base Caracterización'!$B$7:$B$241,0),MATCH(CONSULTA!H$6,'Base Caracterización'!$B$6:$CO$6,0)),"*")</f>
        <v>*</v>
      </c>
      <c r="I86" s="60" t="str">
        <f>IFERROR(INDEX('Base Caracterización'!$B$7:$CO$241,MATCH($B86,'Base Caracterización'!$B$7:$B$241,0),MATCH(CONSULTA!I$6,'Base Caracterización'!$B$6:$CO$6,0)),"*")</f>
        <v>*</v>
      </c>
      <c r="J86" s="60" t="str">
        <f>IFERROR(INDEX('Base Caracterización'!$B$7:$CO$241,MATCH($B86,'Base Caracterización'!$B$7:$B$241,0),MATCH(CONSULTA!J$6,'Base Caracterización'!$B$6:$CO$6,0)),"*")</f>
        <v>*</v>
      </c>
      <c r="K86" s="60" t="str">
        <f>IFERROR(INDEX('Base Caracterización'!$B$7:$CO$241,MATCH($B86,'Base Caracterización'!$B$7:$B$241,0),MATCH(CONSULTA!K$6,'Base Caracterización'!$B$6:$CO$6,0)),"*")</f>
        <v>*</v>
      </c>
      <c r="L86" s="60" t="str">
        <f>IFERROR(INDEX('Base Caracterización'!$B$7:$CO$241,MATCH($B86,'Base Caracterización'!$B$7:$B$241,0),MATCH(CONSULTA!L$6,'Base Caracterización'!$B$6:$CO$6,0)),"*")</f>
        <v>*</v>
      </c>
      <c r="M86" s="60" t="str">
        <f>IFERROR(INDEX('Base Caracterización'!$B$7:$CO$241,MATCH($B86,'Base Caracterización'!$B$7:$B$241,0),MATCH(CONSULTA!M$6,'Base Caracterización'!$B$6:$CO$6,0)),"*")</f>
        <v>*</v>
      </c>
      <c r="N86" s="60" t="str">
        <f>IFERROR(INDEX('Base Caracterización'!$B$7:$CO$241,MATCH($B86,'Base Caracterización'!$B$7:$B$241,0),MATCH(CONSULTA!N$6,'Base Caracterización'!$B$6:$CO$6,0)),"*")</f>
        <v>*</v>
      </c>
      <c r="O86" s="60" t="str">
        <f>IFERROR(INDEX('Base Caracterización'!$B$7:$CO$241,MATCH($B86,'Base Caracterización'!$B$7:$B$241,0),MATCH(CONSULTA!O$6,'Base Caracterización'!$B$6:$CO$6,0)),"*")</f>
        <v>*</v>
      </c>
      <c r="P86" s="60" t="str">
        <f>IFERROR(INDEX('Base Caracterización'!$B$7:$CO$241,MATCH($B86,'Base Caracterización'!$B$7:$B$241,0),MATCH(CONSULTA!P$6,'Base Caracterización'!$B$6:$CO$6,0)),"*")</f>
        <v>*</v>
      </c>
      <c r="Q86" s="60" t="str">
        <f>IFERROR(INDEX('Base Caracterización'!$B$7:$CO$241,MATCH($B86,'Base Caracterización'!$B$7:$B$241,0),MATCH(CONSULTA!Q$6,'Base Caracterización'!$B$6:$CO$6,0)),"*")</f>
        <v>*</v>
      </c>
      <c r="R86" s="60" t="str">
        <f>IFERROR(INDEX('Base Caracterización'!$B$7:$CO$241,MATCH($B86,'Base Caracterización'!$B$7:$B$241,0),MATCH(CONSULTA!R$6,'Base Caracterización'!$B$6:$CO$6,0)),"*")</f>
        <v>*</v>
      </c>
      <c r="S86" s="60" t="str">
        <f>IFERROR(INDEX('Base Caracterización'!$B$7:$CO$241,MATCH($B86,'Base Caracterización'!$B$7:$B$241,0),MATCH(CONSULTA!S$6,'Base Caracterización'!$B$6:$CO$6,0)),"*")</f>
        <v>*</v>
      </c>
      <c r="T86" s="60" t="str">
        <f>IFERROR(INDEX('Base Caracterización'!$B$7:$CO$241,MATCH($B86,'Base Caracterización'!$B$7:$B$241,0),MATCH(CONSULTA!T$6,'Base Caracterización'!$B$6:$CO$6,0)),"*")</f>
        <v>*</v>
      </c>
      <c r="U86" s="60" t="str">
        <f>IFERROR(INDEX('Base Caracterización'!$B$7:$CO$241,MATCH($B86,'Base Caracterización'!$B$7:$B$241,0),MATCH(CONSULTA!U$6,'Base Caracterización'!$B$6:$CO$6,0)),"*")</f>
        <v>*</v>
      </c>
      <c r="V86" s="60" t="str">
        <f>IFERROR(INDEX('Base Caracterización'!$B$7:$CO$241,MATCH($B86,'Base Caracterización'!$B$7:$B$241,0),MATCH(CONSULTA!V$6,'Base Caracterización'!$B$6:$CO$6,0)),"*")</f>
        <v>*</v>
      </c>
    </row>
    <row r="87" spans="1:22" x14ac:dyDescent="0.25">
      <c r="A87" s="150">
        <v>81</v>
      </c>
      <c r="B87" s="56"/>
      <c r="C87" s="60" t="str">
        <f>IFERROR(INDEX('Base Caracterización'!$B$7:$CO$241,MATCH($B87,'Base Caracterización'!$B$7:$B$241,0),MATCH(CONSULTA!C$6,'Base Caracterización'!$B$6:$CO$6,0)),"*")</f>
        <v>*</v>
      </c>
      <c r="D87" s="60" t="str">
        <f>IFERROR(INDEX('Base Caracterización'!$B$7:$CO$241,MATCH($B87,'Base Caracterización'!$B$7:$B$241,0),MATCH(CONSULTA!D$6,'Base Caracterización'!$B$6:$CO$6,0)),"*")</f>
        <v>*</v>
      </c>
      <c r="E87" s="60" t="str">
        <f>IFERROR(INDEX('Base Caracterización'!$B$7:$CO$241,MATCH($B87,'Base Caracterización'!$B$7:$B$241,0),MATCH(CONSULTA!E$6,'Base Caracterización'!$B$6:$CO$6,0)),"*")</f>
        <v>*</v>
      </c>
      <c r="F87" s="60" t="str">
        <f>IFERROR(INDEX('Base Caracterización'!$B$7:$CO$241,MATCH($B87,'Base Caracterización'!$B$7:$B$241,0),MATCH(CONSULTA!F$6,'Base Caracterización'!$B$6:$CO$6,0)),"*")</f>
        <v>*</v>
      </c>
      <c r="G87" s="60" t="str">
        <f>IFERROR(INDEX('Base Caracterización'!$B$7:$CO$241,MATCH($B87,'Base Caracterización'!$B$7:$B$241,0),MATCH(CONSULTA!G$6,'Base Caracterización'!$B$6:$CO$6,0)),"*")</f>
        <v>*</v>
      </c>
      <c r="H87" s="60" t="str">
        <f>IFERROR(INDEX('Base Caracterización'!$B$7:$CO$241,MATCH($B87,'Base Caracterización'!$B$7:$B$241,0),MATCH(CONSULTA!H$6,'Base Caracterización'!$B$6:$CO$6,0)),"*")</f>
        <v>*</v>
      </c>
      <c r="I87" s="60" t="str">
        <f>IFERROR(INDEX('Base Caracterización'!$B$7:$CO$241,MATCH($B87,'Base Caracterización'!$B$7:$B$241,0),MATCH(CONSULTA!I$6,'Base Caracterización'!$B$6:$CO$6,0)),"*")</f>
        <v>*</v>
      </c>
      <c r="J87" s="60" t="str">
        <f>IFERROR(INDEX('Base Caracterización'!$B$7:$CO$241,MATCH($B87,'Base Caracterización'!$B$7:$B$241,0),MATCH(CONSULTA!J$6,'Base Caracterización'!$B$6:$CO$6,0)),"*")</f>
        <v>*</v>
      </c>
      <c r="K87" s="60" t="str">
        <f>IFERROR(INDEX('Base Caracterización'!$B$7:$CO$241,MATCH($B87,'Base Caracterización'!$B$7:$B$241,0),MATCH(CONSULTA!K$6,'Base Caracterización'!$B$6:$CO$6,0)),"*")</f>
        <v>*</v>
      </c>
      <c r="L87" s="60" t="str">
        <f>IFERROR(INDEX('Base Caracterización'!$B$7:$CO$241,MATCH($B87,'Base Caracterización'!$B$7:$B$241,0),MATCH(CONSULTA!L$6,'Base Caracterización'!$B$6:$CO$6,0)),"*")</f>
        <v>*</v>
      </c>
      <c r="M87" s="60" t="str">
        <f>IFERROR(INDEX('Base Caracterización'!$B$7:$CO$241,MATCH($B87,'Base Caracterización'!$B$7:$B$241,0),MATCH(CONSULTA!M$6,'Base Caracterización'!$B$6:$CO$6,0)),"*")</f>
        <v>*</v>
      </c>
      <c r="N87" s="60" t="str">
        <f>IFERROR(INDEX('Base Caracterización'!$B$7:$CO$241,MATCH($B87,'Base Caracterización'!$B$7:$B$241,0),MATCH(CONSULTA!N$6,'Base Caracterización'!$B$6:$CO$6,0)),"*")</f>
        <v>*</v>
      </c>
      <c r="O87" s="60" t="str">
        <f>IFERROR(INDEX('Base Caracterización'!$B$7:$CO$241,MATCH($B87,'Base Caracterización'!$B$7:$B$241,0),MATCH(CONSULTA!O$6,'Base Caracterización'!$B$6:$CO$6,0)),"*")</f>
        <v>*</v>
      </c>
      <c r="P87" s="60" t="str">
        <f>IFERROR(INDEX('Base Caracterización'!$B$7:$CO$241,MATCH($B87,'Base Caracterización'!$B$7:$B$241,0),MATCH(CONSULTA!P$6,'Base Caracterización'!$B$6:$CO$6,0)),"*")</f>
        <v>*</v>
      </c>
      <c r="Q87" s="60" t="str">
        <f>IFERROR(INDEX('Base Caracterización'!$B$7:$CO$241,MATCH($B87,'Base Caracterización'!$B$7:$B$241,0),MATCH(CONSULTA!Q$6,'Base Caracterización'!$B$6:$CO$6,0)),"*")</f>
        <v>*</v>
      </c>
      <c r="R87" s="60" t="str">
        <f>IFERROR(INDEX('Base Caracterización'!$B$7:$CO$241,MATCH($B87,'Base Caracterización'!$B$7:$B$241,0),MATCH(CONSULTA!R$6,'Base Caracterización'!$B$6:$CO$6,0)),"*")</f>
        <v>*</v>
      </c>
      <c r="S87" s="60" t="str">
        <f>IFERROR(INDEX('Base Caracterización'!$B$7:$CO$241,MATCH($B87,'Base Caracterización'!$B$7:$B$241,0),MATCH(CONSULTA!S$6,'Base Caracterización'!$B$6:$CO$6,0)),"*")</f>
        <v>*</v>
      </c>
      <c r="T87" s="60" t="str">
        <f>IFERROR(INDEX('Base Caracterización'!$B$7:$CO$241,MATCH($B87,'Base Caracterización'!$B$7:$B$241,0),MATCH(CONSULTA!T$6,'Base Caracterización'!$B$6:$CO$6,0)),"*")</f>
        <v>*</v>
      </c>
      <c r="U87" s="60" t="str">
        <f>IFERROR(INDEX('Base Caracterización'!$B$7:$CO$241,MATCH($B87,'Base Caracterización'!$B$7:$B$241,0),MATCH(CONSULTA!U$6,'Base Caracterización'!$B$6:$CO$6,0)),"*")</f>
        <v>*</v>
      </c>
      <c r="V87" s="60" t="str">
        <f>IFERROR(INDEX('Base Caracterización'!$B$7:$CO$241,MATCH($B87,'Base Caracterización'!$B$7:$B$241,0),MATCH(CONSULTA!V$6,'Base Caracterización'!$B$6:$CO$6,0)),"*")</f>
        <v>*</v>
      </c>
    </row>
    <row r="88" spans="1:22" x14ac:dyDescent="0.25">
      <c r="A88" s="150">
        <v>82</v>
      </c>
      <c r="B88" s="56"/>
      <c r="C88" s="60" t="str">
        <f>IFERROR(INDEX('Base Caracterización'!$B$7:$CO$241,MATCH($B88,'Base Caracterización'!$B$7:$B$241,0),MATCH(CONSULTA!C$6,'Base Caracterización'!$B$6:$CO$6,0)),"*")</f>
        <v>*</v>
      </c>
      <c r="D88" s="60" t="str">
        <f>IFERROR(INDEX('Base Caracterización'!$B$7:$CO$241,MATCH($B88,'Base Caracterización'!$B$7:$B$241,0),MATCH(CONSULTA!D$6,'Base Caracterización'!$B$6:$CO$6,0)),"*")</f>
        <v>*</v>
      </c>
      <c r="E88" s="60" t="str">
        <f>IFERROR(INDEX('Base Caracterización'!$B$7:$CO$241,MATCH($B88,'Base Caracterización'!$B$7:$B$241,0),MATCH(CONSULTA!E$6,'Base Caracterización'!$B$6:$CO$6,0)),"*")</f>
        <v>*</v>
      </c>
      <c r="F88" s="60" t="str">
        <f>IFERROR(INDEX('Base Caracterización'!$B$7:$CO$241,MATCH($B88,'Base Caracterización'!$B$7:$B$241,0),MATCH(CONSULTA!F$6,'Base Caracterización'!$B$6:$CO$6,0)),"*")</f>
        <v>*</v>
      </c>
      <c r="G88" s="60" t="str">
        <f>IFERROR(INDEX('Base Caracterización'!$B$7:$CO$241,MATCH($B88,'Base Caracterización'!$B$7:$B$241,0),MATCH(CONSULTA!G$6,'Base Caracterización'!$B$6:$CO$6,0)),"*")</f>
        <v>*</v>
      </c>
      <c r="H88" s="60" t="str">
        <f>IFERROR(INDEX('Base Caracterización'!$B$7:$CO$241,MATCH($B88,'Base Caracterización'!$B$7:$B$241,0),MATCH(CONSULTA!H$6,'Base Caracterización'!$B$6:$CO$6,0)),"*")</f>
        <v>*</v>
      </c>
      <c r="I88" s="60" t="str">
        <f>IFERROR(INDEX('Base Caracterización'!$B$7:$CO$241,MATCH($B88,'Base Caracterización'!$B$7:$B$241,0),MATCH(CONSULTA!I$6,'Base Caracterización'!$B$6:$CO$6,0)),"*")</f>
        <v>*</v>
      </c>
      <c r="J88" s="60" t="str">
        <f>IFERROR(INDEX('Base Caracterización'!$B$7:$CO$241,MATCH($B88,'Base Caracterización'!$B$7:$B$241,0),MATCH(CONSULTA!J$6,'Base Caracterización'!$B$6:$CO$6,0)),"*")</f>
        <v>*</v>
      </c>
      <c r="K88" s="60" t="str">
        <f>IFERROR(INDEX('Base Caracterización'!$B$7:$CO$241,MATCH($B88,'Base Caracterización'!$B$7:$B$241,0),MATCH(CONSULTA!K$6,'Base Caracterización'!$B$6:$CO$6,0)),"*")</f>
        <v>*</v>
      </c>
      <c r="L88" s="60" t="str">
        <f>IFERROR(INDEX('Base Caracterización'!$B$7:$CO$241,MATCH($B88,'Base Caracterización'!$B$7:$B$241,0),MATCH(CONSULTA!L$6,'Base Caracterización'!$B$6:$CO$6,0)),"*")</f>
        <v>*</v>
      </c>
      <c r="M88" s="60" t="str">
        <f>IFERROR(INDEX('Base Caracterización'!$B$7:$CO$241,MATCH($B88,'Base Caracterización'!$B$7:$B$241,0),MATCH(CONSULTA!M$6,'Base Caracterización'!$B$6:$CO$6,0)),"*")</f>
        <v>*</v>
      </c>
      <c r="N88" s="60" t="str">
        <f>IFERROR(INDEX('Base Caracterización'!$B$7:$CO$241,MATCH($B88,'Base Caracterización'!$B$7:$B$241,0),MATCH(CONSULTA!N$6,'Base Caracterización'!$B$6:$CO$6,0)),"*")</f>
        <v>*</v>
      </c>
      <c r="O88" s="60" t="str">
        <f>IFERROR(INDEX('Base Caracterización'!$B$7:$CO$241,MATCH($B88,'Base Caracterización'!$B$7:$B$241,0),MATCH(CONSULTA!O$6,'Base Caracterización'!$B$6:$CO$6,0)),"*")</f>
        <v>*</v>
      </c>
      <c r="P88" s="60" t="str">
        <f>IFERROR(INDEX('Base Caracterización'!$B$7:$CO$241,MATCH($B88,'Base Caracterización'!$B$7:$B$241,0),MATCH(CONSULTA!P$6,'Base Caracterización'!$B$6:$CO$6,0)),"*")</f>
        <v>*</v>
      </c>
      <c r="Q88" s="60" t="str">
        <f>IFERROR(INDEX('Base Caracterización'!$B$7:$CO$241,MATCH($B88,'Base Caracterización'!$B$7:$B$241,0),MATCH(CONSULTA!Q$6,'Base Caracterización'!$B$6:$CO$6,0)),"*")</f>
        <v>*</v>
      </c>
      <c r="R88" s="60" t="str">
        <f>IFERROR(INDEX('Base Caracterización'!$B$7:$CO$241,MATCH($B88,'Base Caracterización'!$B$7:$B$241,0),MATCH(CONSULTA!R$6,'Base Caracterización'!$B$6:$CO$6,0)),"*")</f>
        <v>*</v>
      </c>
      <c r="S88" s="60" t="str">
        <f>IFERROR(INDEX('Base Caracterización'!$B$7:$CO$241,MATCH($B88,'Base Caracterización'!$B$7:$B$241,0),MATCH(CONSULTA!S$6,'Base Caracterización'!$B$6:$CO$6,0)),"*")</f>
        <v>*</v>
      </c>
      <c r="T88" s="60" t="str">
        <f>IFERROR(INDEX('Base Caracterización'!$B$7:$CO$241,MATCH($B88,'Base Caracterización'!$B$7:$B$241,0),MATCH(CONSULTA!T$6,'Base Caracterización'!$B$6:$CO$6,0)),"*")</f>
        <v>*</v>
      </c>
      <c r="U88" s="60" t="str">
        <f>IFERROR(INDEX('Base Caracterización'!$B$7:$CO$241,MATCH($B88,'Base Caracterización'!$B$7:$B$241,0),MATCH(CONSULTA!U$6,'Base Caracterización'!$B$6:$CO$6,0)),"*")</f>
        <v>*</v>
      </c>
      <c r="V88" s="60" t="str">
        <f>IFERROR(INDEX('Base Caracterización'!$B$7:$CO$241,MATCH($B88,'Base Caracterización'!$B$7:$B$241,0),MATCH(CONSULTA!V$6,'Base Caracterización'!$B$6:$CO$6,0)),"*")</f>
        <v>*</v>
      </c>
    </row>
    <row r="89" spans="1:22" x14ac:dyDescent="0.25">
      <c r="A89" s="150">
        <v>83</v>
      </c>
      <c r="B89" s="56"/>
      <c r="C89" s="60" t="str">
        <f>IFERROR(INDEX('Base Caracterización'!$B$7:$CO$241,MATCH($B89,'Base Caracterización'!$B$7:$B$241,0),MATCH(CONSULTA!C$6,'Base Caracterización'!$B$6:$CO$6,0)),"*")</f>
        <v>*</v>
      </c>
      <c r="D89" s="60" t="str">
        <f>IFERROR(INDEX('Base Caracterización'!$B$7:$CO$241,MATCH($B89,'Base Caracterización'!$B$7:$B$241,0),MATCH(CONSULTA!D$6,'Base Caracterización'!$B$6:$CO$6,0)),"*")</f>
        <v>*</v>
      </c>
      <c r="E89" s="60" t="str">
        <f>IFERROR(INDEX('Base Caracterización'!$B$7:$CO$241,MATCH($B89,'Base Caracterización'!$B$7:$B$241,0),MATCH(CONSULTA!E$6,'Base Caracterización'!$B$6:$CO$6,0)),"*")</f>
        <v>*</v>
      </c>
      <c r="F89" s="60" t="str">
        <f>IFERROR(INDEX('Base Caracterización'!$B$7:$CO$241,MATCH($B89,'Base Caracterización'!$B$7:$B$241,0),MATCH(CONSULTA!F$6,'Base Caracterización'!$B$6:$CO$6,0)),"*")</f>
        <v>*</v>
      </c>
      <c r="G89" s="60" t="str">
        <f>IFERROR(INDEX('Base Caracterización'!$B$7:$CO$241,MATCH($B89,'Base Caracterización'!$B$7:$B$241,0),MATCH(CONSULTA!G$6,'Base Caracterización'!$B$6:$CO$6,0)),"*")</f>
        <v>*</v>
      </c>
      <c r="H89" s="60" t="str">
        <f>IFERROR(INDEX('Base Caracterización'!$B$7:$CO$241,MATCH($B89,'Base Caracterización'!$B$7:$B$241,0),MATCH(CONSULTA!H$6,'Base Caracterización'!$B$6:$CO$6,0)),"*")</f>
        <v>*</v>
      </c>
      <c r="I89" s="60" t="str">
        <f>IFERROR(INDEX('Base Caracterización'!$B$7:$CO$241,MATCH($B89,'Base Caracterización'!$B$7:$B$241,0),MATCH(CONSULTA!I$6,'Base Caracterización'!$B$6:$CO$6,0)),"*")</f>
        <v>*</v>
      </c>
      <c r="J89" s="60" t="str">
        <f>IFERROR(INDEX('Base Caracterización'!$B$7:$CO$241,MATCH($B89,'Base Caracterización'!$B$7:$B$241,0),MATCH(CONSULTA!J$6,'Base Caracterización'!$B$6:$CO$6,0)),"*")</f>
        <v>*</v>
      </c>
      <c r="K89" s="60" t="str">
        <f>IFERROR(INDEX('Base Caracterización'!$B$7:$CO$241,MATCH($B89,'Base Caracterización'!$B$7:$B$241,0),MATCH(CONSULTA!K$6,'Base Caracterización'!$B$6:$CO$6,0)),"*")</f>
        <v>*</v>
      </c>
      <c r="L89" s="60" t="str">
        <f>IFERROR(INDEX('Base Caracterización'!$B$7:$CO$241,MATCH($B89,'Base Caracterización'!$B$7:$B$241,0),MATCH(CONSULTA!L$6,'Base Caracterización'!$B$6:$CO$6,0)),"*")</f>
        <v>*</v>
      </c>
      <c r="M89" s="60" t="str">
        <f>IFERROR(INDEX('Base Caracterización'!$B$7:$CO$241,MATCH($B89,'Base Caracterización'!$B$7:$B$241,0),MATCH(CONSULTA!M$6,'Base Caracterización'!$B$6:$CO$6,0)),"*")</f>
        <v>*</v>
      </c>
      <c r="N89" s="60" t="str">
        <f>IFERROR(INDEX('Base Caracterización'!$B$7:$CO$241,MATCH($B89,'Base Caracterización'!$B$7:$B$241,0),MATCH(CONSULTA!N$6,'Base Caracterización'!$B$6:$CO$6,0)),"*")</f>
        <v>*</v>
      </c>
      <c r="O89" s="60" t="str">
        <f>IFERROR(INDEX('Base Caracterización'!$B$7:$CO$241,MATCH($B89,'Base Caracterización'!$B$7:$B$241,0),MATCH(CONSULTA!O$6,'Base Caracterización'!$B$6:$CO$6,0)),"*")</f>
        <v>*</v>
      </c>
      <c r="P89" s="60" t="str">
        <f>IFERROR(INDEX('Base Caracterización'!$B$7:$CO$241,MATCH($B89,'Base Caracterización'!$B$7:$B$241,0),MATCH(CONSULTA!P$6,'Base Caracterización'!$B$6:$CO$6,0)),"*")</f>
        <v>*</v>
      </c>
      <c r="Q89" s="60" t="str">
        <f>IFERROR(INDEX('Base Caracterización'!$B$7:$CO$241,MATCH($B89,'Base Caracterización'!$B$7:$B$241,0),MATCH(CONSULTA!Q$6,'Base Caracterización'!$B$6:$CO$6,0)),"*")</f>
        <v>*</v>
      </c>
      <c r="R89" s="60" t="str">
        <f>IFERROR(INDEX('Base Caracterización'!$B$7:$CO$241,MATCH($B89,'Base Caracterización'!$B$7:$B$241,0),MATCH(CONSULTA!R$6,'Base Caracterización'!$B$6:$CO$6,0)),"*")</f>
        <v>*</v>
      </c>
      <c r="S89" s="60" t="str">
        <f>IFERROR(INDEX('Base Caracterización'!$B$7:$CO$241,MATCH($B89,'Base Caracterización'!$B$7:$B$241,0),MATCH(CONSULTA!S$6,'Base Caracterización'!$B$6:$CO$6,0)),"*")</f>
        <v>*</v>
      </c>
      <c r="T89" s="60" t="str">
        <f>IFERROR(INDEX('Base Caracterización'!$B$7:$CO$241,MATCH($B89,'Base Caracterización'!$B$7:$B$241,0),MATCH(CONSULTA!T$6,'Base Caracterización'!$B$6:$CO$6,0)),"*")</f>
        <v>*</v>
      </c>
      <c r="U89" s="60" t="str">
        <f>IFERROR(INDEX('Base Caracterización'!$B$7:$CO$241,MATCH($B89,'Base Caracterización'!$B$7:$B$241,0),MATCH(CONSULTA!U$6,'Base Caracterización'!$B$6:$CO$6,0)),"*")</f>
        <v>*</v>
      </c>
      <c r="V89" s="60" t="str">
        <f>IFERROR(INDEX('Base Caracterización'!$B$7:$CO$241,MATCH($B89,'Base Caracterización'!$B$7:$B$241,0),MATCH(CONSULTA!V$6,'Base Caracterización'!$B$6:$CO$6,0)),"*")</f>
        <v>*</v>
      </c>
    </row>
    <row r="90" spans="1:22" x14ac:dyDescent="0.25">
      <c r="A90" s="150">
        <v>84</v>
      </c>
      <c r="B90" s="56"/>
      <c r="C90" s="60" t="str">
        <f>IFERROR(INDEX('Base Caracterización'!$B$7:$CO$241,MATCH($B90,'Base Caracterización'!$B$7:$B$241,0),MATCH(CONSULTA!C$6,'Base Caracterización'!$B$6:$CO$6,0)),"*")</f>
        <v>*</v>
      </c>
      <c r="D90" s="60" t="str">
        <f>IFERROR(INDEX('Base Caracterización'!$B$7:$CO$241,MATCH($B90,'Base Caracterización'!$B$7:$B$241,0),MATCH(CONSULTA!D$6,'Base Caracterización'!$B$6:$CO$6,0)),"*")</f>
        <v>*</v>
      </c>
      <c r="E90" s="60" t="str">
        <f>IFERROR(INDEX('Base Caracterización'!$B$7:$CO$241,MATCH($B90,'Base Caracterización'!$B$7:$B$241,0),MATCH(CONSULTA!E$6,'Base Caracterización'!$B$6:$CO$6,0)),"*")</f>
        <v>*</v>
      </c>
      <c r="F90" s="60" t="str">
        <f>IFERROR(INDEX('Base Caracterización'!$B$7:$CO$241,MATCH($B90,'Base Caracterización'!$B$7:$B$241,0),MATCH(CONSULTA!F$6,'Base Caracterización'!$B$6:$CO$6,0)),"*")</f>
        <v>*</v>
      </c>
      <c r="G90" s="60" t="str">
        <f>IFERROR(INDEX('Base Caracterización'!$B$7:$CO$241,MATCH($B90,'Base Caracterización'!$B$7:$B$241,0),MATCH(CONSULTA!G$6,'Base Caracterización'!$B$6:$CO$6,0)),"*")</f>
        <v>*</v>
      </c>
      <c r="H90" s="60" t="str">
        <f>IFERROR(INDEX('Base Caracterización'!$B$7:$CO$241,MATCH($B90,'Base Caracterización'!$B$7:$B$241,0),MATCH(CONSULTA!H$6,'Base Caracterización'!$B$6:$CO$6,0)),"*")</f>
        <v>*</v>
      </c>
      <c r="I90" s="60" t="str">
        <f>IFERROR(INDEX('Base Caracterización'!$B$7:$CO$241,MATCH($B90,'Base Caracterización'!$B$7:$B$241,0),MATCH(CONSULTA!I$6,'Base Caracterización'!$B$6:$CO$6,0)),"*")</f>
        <v>*</v>
      </c>
      <c r="J90" s="60" t="str">
        <f>IFERROR(INDEX('Base Caracterización'!$B$7:$CO$241,MATCH($B90,'Base Caracterización'!$B$7:$B$241,0),MATCH(CONSULTA!J$6,'Base Caracterización'!$B$6:$CO$6,0)),"*")</f>
        <v>*</v>
      </c>
      <c r="K90" s="60" t="str">
        <f>IFERROR(INDEX('Base Caracterización'!$B$7:$CO$241,MATCH($B90,'Base Caracterización'!$B$7:$B$241,0),MATCH(CONSULTA!K$6,'Base Caracterización'!$B$6:$CO$6,0)),"*")</f>
        <v>*</v>
      </c>
      <c r="L90" s="60" t="str">
        <f>IFERROR(INDEX('Base Caracterización'!$B$7:$CO$241,MATCH($B90,'Base Caracterización'!$B$7:$B$241,0),MATCH(CONSULTA!L$6,'Base Caracterización'!$B$6:$CO$6,0)),"*")</f>
        <v>*</v>
      </c>
      <c r="M90" s="60" t="str">
        <f>IFERROR(INDEX('Base Caracterización'!$B$7:$CO$241,MATCH($B90,'Base Caracterización'!$B$7:$B$241,0),MATCH(CONSULTA!M$6,'Base Caracterización'!$B$6:$CO$6,0)),"*")</f>
        <v>*</v>
      </c>
      <c r="N90" s="60" t="str">
        <f>IFERROR(INDEX('Base Caracterización'!$B$7:$CO$241,MATCH($B90,'Base Caracterización'!$B$7:$B$241,0),MATCH(CONSULTA!N$6,'Base Caracterización'!$B$6:$CO$6,0)),"*")</f>
        <v>*</v>
      </c>
      <c r="O90" s="60" t="str">
        <f>IFERROR(INDEX('Base Caracterización'!$B$7:$CO$241,MATCH($B90,'Base Caracterización'!$B$7:$B$241,0),MATCH(CONSULTA!O$6,'Base Caracterización'!$B$6:$CO$6,0)),"*")</f>
        <v>*</v>
      </c>
      <c r="P90" s="60" t="str">
        <f>IFERROR(INDEX('Base Caracterización'!$B$7:$CO$241,MATCH($B90,'Base Caracterización'!$B$7:$B$241,0),MATCH(CONSULTA!P$6,'Base Caracterización'!$B$6:$CO$6,0)),"*")</f>
        <v>*</v>
      </c>
      <c r="Q90" s="60" t="str">
        <f>IFERROR(INDEX('Base Caracterización'!$B$7:$CO$241,MATCH($B90,'Base Caracterización'!$B$7:$B$241,0),MATCH(CONSULTA!Q$6,'Base Caracterización'!$B$6:$CO$6,0)),"*")</f>
        <v>*</v>
      </c>
      <c r="R90" s="60" t="str">
        <f>IFERROR(INDEX('Base Caracterización'!$B$7:$CO$241,MATCH($B90,'Base Caracterización'!$B$7:$B$241,0),MATCH(CONSULTA!R$6,'Base Caracterización'!$B$6:$CO$6,0)),"*")</f>
        <v>*</v>
      </c>
      <c r="S90" s="60" t="str">
        <f>IFERROR(INDEX('Base Caracterización'!$B$7:$CO$241,MATCH($B90,'Base Caracterización'!$B$7:$B$241,0),MATCH(CONSULTA!S$6,'Base Caracterización'!$B$6:$CO$6,0)),"*")</f>
        <v>*</v>
      </c>
      <c r="T90" s="60" t="str">
        <f>IFERROR(INDEX('Base Caracterización'!$B$7:$CO$241,MATCH($B90,'Base Caracterización'!$B$7:$B$241,0),MATCH(CONSULTA!T$6,'Base Caracterización'!$B$6:$CO$6,0)),"*")</f>
        <v>*</v>
      </c>
      <c r="U90" s="60" t="str">
        <f>IFERROR(INDEX('Base Caracterización'!$B$7:$CO$241,MATCH($B90,'Base Caracterización'!$B$7:$B$241,0),MATCH(CONSULTA!U$6,'Base Caracterización'!$B$6:$CO$6,0)),"*")</f>
        <v>*</v>
      </c>
      <c r="V90" s="60" t="str">
        <f>IFERROR(INDEX('Base Caracterización'!$B$7:$CO$241,MATCH($B90,'Base Caracterización'!$B$7:$B$241,0),MATCH(CONSULTA!V$6,'Base Caracterización'!$B$6:$CO$6,0)),"*")</f>
        <v>*</v>
      </c>
    </row>
    <row r="91" spans="1:22" x14ac:dyDescent="0.25">
      <c r="A91" s="150">
        <v>85</v>
      </c>
      <c r="B91" s="56"/>
      <c r="C91" s="60" t="str">
        <f>IFERROR(INDEX('Base Caracterización'!$B$7:$CO$241,MATCH($B91,'Base Caracterización'!$B$7:$B$241,0),MATCH(CONSULTA!C$6,'Base Caracterización'!$B$6:$CO$6,0)),"*")</f>
        <v>*</v>
      </c>
      <c r="D91" s="60" t="str">
        <f>IFERROR(INDEX('Base Caracterización'!$B$7:$CO$241,MATCH($B91,'Base Caracterización'!$B$7:$B$241,0),MATCH(CONSULTA!D$6,'Base Caracterización'!$B$6:$CO$6,0)),"*")</f>
        <v>*</v>
      </c>
      <c r="E91" s="60" t="str">
        <f>IFERROR(INDEX('Base Caracterización'!$B$7:$CO$241,MATCH($B91,'Base Caracterización'!$B$7:$B$241,0),MATCH(CONSULTA!E$6,'Base Caracterización'!$B$6:$CO$6,0)),"*")</f>
        <v>*</v>
      </c>
      <c r="F91" s="60" t="str">
        <f>IFERROR(INDEX('Base Caracterización'!$B$7:$CO$241,MATCH($B91,'Base Caracterización'!$B$7:$B$241,0),MATCH(CONSULTA!F$6,'Base Caracterización'!$B$6:$CO$6,0)),"*")</f>
        <v>*</v>
      </c>
      <c r="G91" s="60" t="str">
        <f>IFERROR(INDEX('Base Caracterización'!$B$7:$CO$241,MATCH($B91,'Base Caracterización'!$B$7:$B$241,0),MATCH(CONSULTA!G$6,'Base Caracterización'!$B$6:$CO$6,0)),"*")</f>
        <v>*</v>
      </c>
      <c r="H91" s="60" t="str">
        <f>IFERROR(INDEX('Base Caracterización'!$B$7:$CO$241,MATCH($B91,'Base Caracterización'!$B$7:$B$241,0),MATCH(CONSULTA!H$6,'Base Caracterización'!$B$6:$CO$6,0)),"*")</f>
        <v>*</v>
      </c>
      <c r="I91" s="60" t="str">
        <f>IFERROR(INDEX('Base Caracterización'!$B$7:$CO$241,MATCH($B91,'Base Caracterización'!$B$7:$B$241,0),MATCH(CONSULTA!I$6,'Base Caracterización'!$B$6:$CO$6,0)),"*")</f>
        <v>*</v>
      </c>
      <c r="J91" s="60" t="str">
        <f>IFERROR(INDEX('Base Caracterización'!$B$7:$CO$241,MATCH($B91,'Base Caracterización'!$B$7:$B$241,0),MATCH(CONSULTA!J$6,'Base Caracterización'!$B$6:$CO$6,0)),"*")</f>
        <v>*</v>
      </c>
      <c r="K91" s="60" t="str">
        <f>IFERROR(INDEX('Base Caracterización'!$B$7:$CO$241,MATCH($B91,'Base Caracterización'!$B$7:$B$241,0),MATCH(CONSULTA!K$6,'Base Caracterización'!$B$6:$CO$6,0)),"*")</f>
        <v>*</v>
      </c>
      <c r="L91" s="60" t="str">
        <f>IFERROR(INDEX('Base Caracterización'!$B$7:$CO$241,MATCH($B91,'Base Caracterización'!$B$7:$B$241,0),MATCH(CONSULTA!L$6,'Base Caracterización'!$B$6:$CO$6,0)),"*")</f>
        <v>*</v>
      </c>
      <c r="M91" s="60" t="str">
        <f>IFERROR(INDEX('Base Caracterización'!$B$7:$CO$241,MATCH($B91,'Base Caracterización'!$B$7:$B$241,0),MATCH(CONSULTA!M$6,'Base Caracterización'!$B$6:$CO$6,0)),"*")</f>
        <v>*</v>
      </c>
      <c r="N91" s="60" t="str">
        <f>IFERROR(INDEX('Base Caracterización'!$B$7:$CO$241,MATCH($B91,'Base Caracterización'!$B$7:$B$241,0),MATCH(CONSULTA!N$6,'Base Caracterización'!$B$6:$CO$6,0)),"*")</f>
        <v>*</v>
      </c>
      <c r="O91" s="60" t="str">
        <f>IFERROR(INDEX('Base Caracterización'!$B$7:$CO$241,MATCH($B91,'Base Caracterización'!$B$7:$B$241,0),MATCH(CONSULTA!O$6,'Base Caracterización'!$B$6:$CO$6,0)),"*")</f>
        <v>*</v>
      </c>
      <c r="P91" s="60" t="str">
        <f>IFERROR(INDEX('Base Caracterización'!$B$7:$CO$241,MATCH($B91,'Base Caracterización'!$B$7:$B$241,0),MATCH(CONSULTA!P$6,'Base Caracterización'!$B$6:$CO$6,0)),"*")</f>
        <v>*</v>
      </c>
      <c r="Q91" s="60" t="str">
        <f>IFERROR(INDEX('Base Caracterización'!$B$7:$CO$241,MATCH($B91,'Base Caracterización'!$B$7:$B$241,0),MATCH(CONSULTA!Q$6,'Base Caracterización'!$B$6:$CO$6,0)),"*")</f>
        <v>*</v>
      </c>
      <c r="R91" s="60" t="str">
        <f>IFERROR(INDEX('Base Caracterización'!$B$7:$CO$241,MATCH($B91,'Base Caracterización'!$B$7:$B$241,0),MATCH(CONSULTA!R$6,'Base Caracterización'!$B$6:$CO$6,0)),"*")</f>
        <v>*</v>
      </c>
      <c r="S91" s="60" t="str">
        <f>IFERROR(INDEX('Base Caracterización'!$B$7:$CO$241,MATCH($B91,'Base Caracterización'!$B$7:$B$241,0),MATCH(CONSULTA!S$6,'Base Caracterización'!$B$6:$CO$6,0)),"*")</f>
        <v>*</v>
      </c>
      <c r="T91" s="60" t="str">
        <f>IFERROR(INDEX('Base Caracterización'!$B$7:$CO$241,MATCH($B91,'Base Caracterización'!$B$7:$B$241,0),MATCH(CONSULTA!T$6,'Base Caracterización'!$B$6:$CO$6,0)),"*")</f>
        <v>*</v>
      </c>
      <c r="U91" s="60" t="str">
        <f>IFERROR(INDEX('Base Caracterización'!$B$7:$CO$241,MATCH($B91,'Base Caracterización'!$B$7:$B$241,0),MATCH(CONSULTA!U$6,'Base Caracterización'!$B$6:$CO$6,0)),"*")</f>
        <v>*</v>
      </c>
      <c r="V91" s="60" t="str">
        <f>IFERROR(INDEX('Base Caracterización'!$B$7:$CO$241,MATCH($B91,'Base Caracterización'!$B$7:$B$241,0),MATCH(CONSULTA!V$6,'Base Caracterización'!$B$6:$CO$6,0)),"*")</f>
        <v>*</v>
      </c>
    </row>
    <row r="92" spans="1:22" x14ac:dyDescent="0.25">
      <c r="A92" s="150">
        <v>86</v>
      </c>
      <c r="B92" s="56"/>
      <c r="C92" s="60" t="str">
        <f>IFERROR(INDEX('Base Caracterización'!$B$7:$CO$241,MATCH($B92,'Base Caracterización'!$B$7:$B$241,0),MATCH(CONSULTA!C$6,'Base Caracterización'!$B$6:$CO$6,0)),"*")</f>
        <v>*</v>
      </c>
      <c r="D92" s="60" t="str">
        <f>IFERROR(INDEX('Base Caracterización'!$B$7:$CO$241,MATCH($B92,'Base Caracterización'!$B$7:$B$241,0),MATCH(CONSULTA!D$6,'Base Caracterización'!$B$6:$CO$6,0)),"*")</f>
        <v>*</v>
      </c>
      <c r="E92" s="60" t="str">
        <f>IFERROR(INDEX('Base Caracterización'!$B$7:$CO$241,MATCH($B92,'Base Caracterización'!$B$7:$B$241,0),MATCH(CONSULTA!E$6,'Base Caracterización'!$B$6:$CO$6,0)),"*")</f>
        <v>*</v>
      </c>
      <c r="F92" s="60" t="str">
        <f>IFERROR(INDEX('Base Caracterización'!$B$7:$CO$241,MATCH($B92,'Base Caracterización'!$B$7:$B$241,0),MATCH(CONSULTA!F$6,'Base Caracterización'!$B$6:$CO$6,0)),"*")</f>
        <v>*</v>
      </c>
      <c r="G92" s="60" t="str">
        <f>IFERROR(INDEX('Base Caracterización'!$B$7:$CO$241,MATCH($B92,'Base Caracterización'!$B$7:$B$241,0),MATCH(CONSULTA!G$6,'Base Caracterización'!$B$6:$CO$6,0)),"*")</f>
        <v>*</v>
      </c>
      <c r="H92" s="60" t="str">
        <f>IFERROR(INDEX('Base Caracterización'!$B$7:$CO$241,MATCH($B92,'Base Caracterización'!$B$7:$B$241,0),MATCH(CONSULTA!H$6,'Base Caracterización'!$B$6:$CO$6,0)),"*")</f>
        <v>*</v>
      </c>
      <c r="I92" s="60" t="str">
        <f>IFERROR(INDEX('Base Caracterización'!$B$7:$CO$241,MATCH($B92,'Base Caracterización'!$B$7:$B$241,0),MATCH(CONSULTA!I$6,'Base Caracterización'!$B$6:$CO$6,0)),"*")</f>
        <v>*</v>
      </c>
      <c r="J92" s="60" t="str">
        <f>IFERROR(INDEX('Base Caracterización'!$B$7:$CO$241,MATCH($B92,'Base Caracterización'!$B$7:$B$241,0),MATCH(CONSULTA!J$6,'Base Caracterización'!$B$6:$CO$6,0)),"*")</f>
        <v>*</v>
      </c>
      <c r="K92" s="60" t="str">
        <f>IFERROR(INDEX('Base Caracterización'!$B$7:$CO$241,MATCH($B92,'Base Caracterización'!$B$7:$B$241,0),MATCH(CONSULTA!K$6,'Base Caracterización'!$B$6:$CO$6,0)),"*")</f>
        <v>*</v>
      </c>
      <c r="L92" s="60" t="str">
        <f>IFERROR(INDEX('Base Caracterización'!$B$7:$CO$241,MATCH($B92,'Base Caracterización'!$B$7:$B$241,0),MATCH(CONSULTA!L$6,'Base Caracterización'!$B$6:$CO$6,0)),"*")</f>
        <v>*</v>
      </c>
      <c r="M92" s="60" t="str">
        <f>IFERROR(INDEX('Base Caracterización'!$B$7:$CO$241,MATCH($B92,'Base Caracterización'!$B$7:$B$241,0),MATCH(CONSULTA!M$6,'Base Caracterización'!$B$6:$CO$6,0)),"*")</f>
        <v>*</v>
      </c>
      <c r="N92" s="60" t="str">
        <f>IFERROR(INDEX('Base Caracterización'!$B$7:$CO$241,MATCH($B92,'Base Caracterización'!$B$7:$B$241,0),MATCH(CONSULTA!N$6,'Base Caracterización'!$B$6:$CO$6,0)),"*")</f>
        <v>*</v>
      </c>
      <c r="O92" s="60" t="str">
        <f>IFERROR(INDEX('Base Caracterización'!$B$7:$CO$241,MATCH($B92,'Base Caracterización'!$B$7:$B$241,0),MATCH(CONSULTA!O$6,'Base Caracterización'!$B$6:$CO$6,0)),"*")</f>
        <v>*</v>
      </c>
      <c r="P92" s="60" t="str">
        <f>IFERROR(INDEX('Base Caracterización'!$B$7:$CO$241,MATCH($B92,'Base Caracterización'!$B$7:$B$241,0),MATCH(CONSULTA!P$6,'Base Caracterización'!$B$6:$CO$6,0)),"*")</f>
        <v>*</v>
      </c>
      <c r="Q92" s="60" t="str">
        <f>IFERROR(INDEX('Base Caracterización'!$B$7:$CO$241,MATCH($B92,'Base Caracterización'!$B$7:$B$241,0),MATCH(CONSULTA!Q$6,'Base Caracterización'!$B$6:$CO$6,0)),"*")</f>
        <v>*</v>
      </c>
      <c r="R92" s="60" t="str">
        <f>IFERROR(INDEX('Base Caracterización'!$B$7:$CO$241,MATCH($B92,'Base Caracterización'!$B$7:$B$241,0),MATCH(CONSULTA!R$6,'Base Caracterización'!$B$6:$CO$6,0)),"*")</f>
        <v>*</v>
      </c>
      <c r="S92" s="60" t="str">
        <f>IFERROR(INDEX('Base Caracterización'!$B$7:$CO$241,MATCH($B92,'Base Caracterización'!$B$7:$B$241,0),MATCH(CONSULTA!S$6,'Base Caracterización'!$B$6:$CO$6,0)),"*")</f>
        <v>*</v>
      </c>
      <c r="T92" s="60" t="str">
        <f>IFERROR(INDEX('Base Caracterización'!$B$7:$CO$241,MATCH($B92,'Base Caracterización'!$B$7:$B$241,0),MATCH(CONSULTA!T$6,'Base Caracterización'!$B$6:$CO$6,0)),"*")</f>
        <v>*</v>
      </c>
      <c r="U92" s="60" t="str">
        <f>IFERROR(INDEX('Base Caracterización'!$B$7:$CO$241,MATCH($B92,'Base Caracterización'!$B$7:$B$241,0),MATCH(CONSULTA!U$6,'Base Caracterización'!$B$6:$CO$6,0)),"*")</f>
        <v>*</v>
      </c>
      <c r="V92" s="60" t="str">
        <f>IFERROR(INDEX('Base Caracterización'!$B$7:$CO$241,MATCH($B92,'Base Caracterización'!$B$7:$B$241,0),MATCH(CONSULTA!V$6,'Base Caracterización'!$B$6:$CO$6,0)),"*")</f>
        <v>*</v>
      </c>
    </row>
    <row r="93" spans="1:22" x14ac:dyDescent="0.25">
      <c r="A93" s="150">
        <v>87</v>
      </c>
      <c r="B93" s="56"/>
      <c r="C93" s="60" t="str">
        <f>IFERROR(INDEX('Base Caracterización'!$B$7:$CO$241,MATCH($B93,'Base Caracterización'!$B$7:$B$241,0),MATCH(CONSULTA!C$6,'Base Caracterización'!$B$6:$CO$6,0)),"*")</f>
        <v>*</v>
      </c>
      <c r="D93" s="60" t="str">
        <f>IFERROR(INDEX('Base Caracterización'!$B$7:$CO$241,MATCH($B93,'Base Caracterización'!$B$7:$B$241,0),MATCH(CONSULTA!D$6,'Base Caracterización'!$B$6:$CO$6,0)),"*")</f>
        <v>*</v>
      </c>
      <c r="E93" s="60" t="str">
        <f>IFERROR(INDEX('Base Caracterización'!$B$7:$CO$241,MATCH($B93,'Base Caracterización'!$B$7:$B$241,0),MATCH(CONSULTA!E$6,'Base Caracterización'!$B$6:$CO$6,0)),"*")</f>
        <v>*</v>
      </c>
      <c r="F93" s="60" t="str">
        <f>IFERROR(INDEX('Base Caracterización'!$B$7:$CO$241,MATCH($B93,'Base Caracterización'!$B$7:$B$241,0),MATCH(CONSULTA!F$6,'Base Caracterización'!$B$6:$CO$6,0)),"*")</f>
        <v>*</v>
      </c>
      <c r="G93" s="60" t="str">
        <f>IFERROR(INDEX('Base Caracterización'!$B$7:$CO$241,MATCH($B93,'Base Caracterización'!$B$7:$B$241,0),MATCH(CONSULTA!G$6,'Base Caracterización'!$B$6:$CO$6,0)),"*")</f>
        <v>*</v>
      </c>
      <c r="H93" s="60" t="str">
        <f>IFERROR(INDEX('Base Caracterización'!$B$7:$CO$241,MATCH($B93,'Base Caracterización'!$B$7:$B$241,0),MATCH(CONSULTA!H$6,'Base Caracterización'!$B$6:$CO$6,0)),"*")</f>
        <v>*</v>
      </c>
      <c r="I93" s="60" t="str">
        <f>IFERROR(INDEX('Base Caracterización'!$B$7:$CO$241,MATCH($B93,'Base Caracterización'!$B$7:$B$241,0),MATCH(CONSULTA!I$6,'Base Caracterización'!$B$6:$CO$6,0)),"*")</f>
        <v>*</v>
      </c>
      <c r="J93" s="60" t="str">
        <f>IFERROR(INDEX('Base Caracterización'!$B$7:$CO$241,MATCH($B93,'Base Caracterización'!$B$7:$B$241,0),MATCH(CONSULTA!J$6,'Base Caracterización'!$B$6:$CO$6,0)),"*")</f>
        <v>*</v>
      </c>
      <c r="K93" s="60" t="str">
        <f>IFERROR(INDEX('Base Caracterización'!$B$7:$CO$241,MATCH($B93,'Base Caracterización'!$B$7:$B$241,0),MATCH(CONSULTA!K$6,'Base Caracterización'!$B$6:$CO$6,0)),"*")</f>
        <v>*</v>
      </c>
      <c r="L93" s="60" t="str">
        <f>IFERROR(INDEX('Base Caracterización'!$B$7:$CO$241,MATCH($B93,'Base Caracterización'!$B$7:$B$241,0),MATCH(CONSULTA!L$6,'Base Caracterización'!$B$6:$CO$6,0)),"*")</f>
        <v>*</v>
      </c>
      <c r="M93" s="60" t="str">
        <f>IFERROR(INDEX('Base Caracterización'!$B$7:$CO$241,MATCH($B93,'Base Caracterización'!$B$7:$B$241,0),MATCH(CONSULTA!M$6,'Base Caracterización'!$B$6:$CO$6,0)),"*")</f>
        <v>*</v>
      </c>
      <c r="N93" s="60" t="str">
        <f>IFERROR(INDEX('Base Caracterización'!$B$7:$CO$241,MATCH($B93,'Base Caracterización'!$B$7:$B$241,0),MATCH(CONSULTA!N$6,'Base Caracterización'!$B$6:$CO$6,0)),"*")</f>
        <v>*</v>
      </c>
      <c r="O93" s="60" t="str">
        <f>IFERROR(INDEX('Base Caracterización'!$B$7:$CO$241,MATCH($B93,'Base Caracterización'!$B$7:$B$241,0),MATCH(CONSULTA!O$6,'Base Caracterización'!$B$6:$CO$6,0)),"*")</f>
        <v>*</v>
      </c>
      <c r="P93" s="60" t="str">
        <f>IFERROR(INDEX('Base Caracterización'!$B$7:$CO$241,MATCH($B93,'Base Caracterización'!$B$7:$B$241,0),MATCH(CONSULTA!P$6,'Base Caracterización'!$B$6:$CO$6,0)),"*")</f>
        <v>*</v>
      </c>
      <c r="Q93" s="60" t="str">
        <f>IFERROR(INDEX('Base Caracterización'!$B$7:$CO$241,MATCH($B93,'Base Caracterización'!$B$7:$B$241,0),MATCH(CONSULTA!Q$6,'Base Caracterización'!$B$6:$CO$6,0)),"*")</f>
        <v>*</v>
      </c>
      <c r="R93" s="60" t="str">
        <f>IFERROR(INDEX('Base Caracterización'!$B$7:$CO$241,MATCH($B93,'Base Caracterización'!$B$7:$B$241,0),MATCH(CONSULTA!R$6,'Base Caracterización'!$B$6:$CO$6,0)),"*")</f>
        <v>*</v>
      </c>
      <c r="S93" s="60" t="str">
        <f>IFERROR(INDEX('Base Caracterización'!$B$7:$CO$241,MATCH($B93,'Base Caracterización'!$B$7:$B$241,0),MATCH(CONSULTA!S$6,'Base Caracterización'!$B$6:$CO$6,0)),"*")</f>
        <v>*</v>
      </c>
      <c r="T93" s="60" t="str">
        <f>IFERROR(INDEX('Base Caracterización'!$B$7:$CO$241,MATCH($B93,'Base Caracterización'!$B$7:$B$241,0),MATCH(CONSULTA!T$6,'Base Caracterización'!$B$6:$CO$6,0)),"*")</f>
        <v>*</v>
      </c>
      <c r="U93" s="60" t="str">
        <f>IFERROR(INDEX('Base Caracterización'!$B$7:$CO$241,MATCH($B93,'Base Caracterización'!$B$7:$B$241,0),MATCH(CONSULTA!U$6,'Base Caracterización'!$B$6:$CO$6,0)),"*")</f>
        <v>*</v>
      </c>
      <c r="V93" s="60" t="str">
        <f>IFERROR(INDEX('Base Caracterización'!$B$7:$CO$241,MATCH($B93,'Base Caracterización'!$B$7:$B$241,0),MATCH(CONSULTA!V$6,'Base Caracterización'!$B$6:$CO$6,0)),"*")</f>
        <v>*</v>
      </c>
    </row>
    <row r="94" spans="1:22" x14ac:dyDescent="0.25">
      <c r="A94" s="150">
        <v>88</v>
      </c>
      <c r="B94" s="56"/>
      <c r="C94" s="60" t="str">
        <f>IFERROR(INDEX('Base Caracterización'!$B$7:$CO$241,MATCH($B94,'Base Caracterización'!$B$7:$B$241,0),MATCH(CONSULTA!C$6,'Base Caracterización'!$B$6:$CO$6,0)),"*")</f>
        <v>*</v>
      </c>
      <c r="D94" s="60" t="str">
        <f>IFERROR(INDEX('Base Caracterización'!$B$7:$CO$241,MATCH($B94,'Base Caracterización'!$B$7:$B$241,0),MATCH(CONSULTA!D$6,'Base Caracterización'!$B$6:$CO$6,0)),"*")</f>
        <v>*</v>
      </c>
      <c r="E94" s="60" t="str">
        <f>IFERROR(INDEX('Base Caracterización'!$B$7:$CO$241,MATCH($B94,'Base Caracterización'!$B$7:$B$241,0),MATCH(CONSULTA!E$6,'Base Caracterización'!$B$6:$CO$6,0)),"*")</f>
        <v>*</v>
      </c>
      <c r="F94" s="60" t="str">
        <f>IFERROR(INDEX('Base Caracterización'!$B$7:$CO$241,MATCH($B94,'Base Caracterización'!$B$7:$B$241,0),MATCH(CONSULTA!F$6,'Base Caracterización'!$B$6:$CO$6,0)),"*")</f>
        <v>*</v>
      </c>
      <c r="G94" s="60" t="str">
        <f>IFERROR(INDEX('Base Caracterización'!$B$7:$CO$241,MATCH($B94,'Base Caracterización'!$B$7:$B$241,0),MATCH(CONSULTA!G$6,'Base Caracterización'!$B$6:$CO$6,0)),"*")</f>
        <v>*</v>
      </c>
      <c r="H94" s="60" t="str">
        <f>IFERROR(INDEX('Base Caracterización'!$B$7:$CO$241,MATCH($B94,'Base Caracterización'!$B$7:$B$241,0),MATCH(CONSULTA!H$6,'Base Caracterización'!$B$6:$CO$6,0)),"*")</f>
        <v>*</v>
      </c>
      <c r="I94" s="60" t="str">
        <f>IFERROR(INDEX('Base Caracterización'!$B$7:$CO$241,MATCH($B94,'Base Caracterización'!$B$7:$B$241,0),MATCH(CONSULTA!I$6,'Base Caracterización'!$B$6:$CO$6,0)),"*")</f>
        <v>*</v>
      </c>
      <c r="J94" s="60" t="str">
        <f>IFERROR(INDEX('Base Caracterización'!$B$7:$CO$241,MATCH($B94,'Base Caracterización'!$B$7:$B$241,0),MATCH(CONSULTA!J$6,'Base Caracterización'!$B$6:$CO$6,0)),"*")</f>
        <v>*</v>
      </c>
      <c r="K94" s="60" t="str">
        <f>IFERROR(INDEX('Base Caracterización'!$B$7:$CO$241,MATCH($B94,'Base Caracterización'!$B$7:$B$241,0),MATCH(CONSULTA!K$6,'Base Caracterización'!$B$6:$CO$6,0)),"*")</f>
        <v>*</v>
      </c>
      <c r="L94" s="60" t="str">
        <f>IFERROR(INDEX('Base Caracterización'!$B$7:$CO$241,MATCH($B94,'Base Caracterización'!$B$7:$B$241,0),MATCH(CONSULTA!L$6,'Base Caracterización'!$B$6:$CO$6,0)),"*")</f>
        <v>*</v>
      </c>
      <c r="M94" s="60" t="str">
        <f>IFERROR(INDEX('Base Caracterización'!$B$7:$CO$241,MATCH($B94,'Base Caracterización'!$B$7:$B$241,0),MATCH(CONSULTA!M$6,'Base Caracterización'!$B$6:$CO$6,0)),"*")</f>
        <v>*</v>
      </c>
      <c r="N94" s="60" t="str">
        <f>IFERROR(INDEX('Base Caracterización'!$B$7:$CO$241,MATCH($B94,'Base Caracterización'!$B$7:$B$241,0),MATCH(CONSULTA!N$6,'Base Caracterización'!$B$6:$CO$6,0)),"*")</f>
        <v>*</v>
      </c>
      <c r="O94" s="60" t="str">
        <f>IFERROR(INDEX('Base Caracterización'!$B$7:$CO$241,MATCH($B94,'Base Caracterización'!$B$7:$B$241,0),MATCH(CONSULTA!O$6,'Base Caracterización'!$B$6:$CO$6,0)),"*")</f>
        <v>*</v>
      </c>
      <c r="P94" s="60" t="str">
        <f>IFERROR(INDEX('Base Caracterización'!$B$7:$CO$241,MATCH($B94,'Base Caracterización'!$B$7:$B$241,0),MATCH(CONSULTA!P$6,'Base Caracterización'!$B$6:$CO$6,0)),"*")</f>
        <v>*</v>
      </c>
      <c r="Q94" s="60" t="str">
        <f>IFERROR(INDEX('Base Caracterización'!$B$7:$CO$241,MATCH($B94,'Base Caracterización'!$B$7:$B$241,0),MATCH(CONSULTA!Q$6,'Base Caracterización'!$B$6:$CO$6,0)),"*")</f>
        <v>*</v>
      </c>
      <c r="R94" s="60" t="str">
        <f>IFERROR(INDEX('Base Caracterización'!$B$7:$CO$241,MATCH($B94,'Base Caracterización'!$B$7:$B$241,0),MATCH(CONSULTA!R$6,'Base Caracterización'!$B$6:$CO$6,0)),"*")</f>
        <v>*</v>
      </c>
      <c r="S94" s="60" t="str">
        <f>IFERROR(INDEX('Base Caracterización'!$B$7:$CO$241,MATCH($B94,'Base Caracterización'!$B$7:$B$241,0),MATCH(CONSULTA!S$6,'Base Caracterización'!$B$6:$CO$6,0)),"*")</f>
        <v>*</v>
      </c>
      <c r="T94" s="60" t="str">
        <f>IFERROR(INDEX('Base Caracterización'!$B$7:$CO$241,MATCH($B94,'Base Caracterización'!$B$7:$B$241,0),MATCH(CONSULTA!T$6,'Base Caracterización'!$B$6:$CO$6,0)),"*")</f>
        <v>*</v>
      </c>
      <c r="U94" s="60" t="str">
        <f>IFERROR(INDEX('Base Caracterización'!$B$7:$CO$241,MATCH($B94,'Base Caracterización'!$B$7:$B$241,0),MATCH(CONSULTA!U$6,'Base Caracterización'!$B$6:$CO$6,0)),"*")</f>
        <v>*</v>
      </c>
      <c r="V94" s="60" t="str">
        <f>IFERROR(INDEX('Base Caracterización'!$B$7:$CO$241,MATCH($B94,'Base Caracterización'!$B$7:$B$241,0),MATCH(CONSULTA!V$6,'Base Caracterización'!$B$6:$CO$6,0)),"*")</f>
        <v>*</v>
      </c>
    </row>
    <row r="95" spans="1:22" x14ac:dyDescent="0.25">
      <c r="A95" s="150">
        <v>89</v>
      </c>
      <c r="B95" s="56"/>
      <c r="C95" s="60" t="str">
        <f>IFERROR(INDEX('Base Caracterización'!$B$7:$CO$241,MATCH($B95,'Base Caracterización'!$B$7:$B$241,0),MATCH(CONSULTA!C$6,'Base Caracterización'!$B$6:$CO$6,0)),"*")</f>
        <v>*</v>
      </c>
      <c r="D95" s="60" t="str">
        <f>IFERROR(INDEX('Base Caracterización'!$B$7:$CO$241,MATCH($B95,'Base Caracterización'!$B$7:$B$241,0),MATCH(CONSULTA!D$6,'Base Caracterización'!$B$6:$CO$6,0)),"*")</f>
        <v>*</v>
      </c>
      <c r="E95" s="60" t="str">
        <f>IFERROR(INDEX('Base Caracterización'!$B$7:$CO$241,MATCH($B95,'Base Caracterización'!$B$7:$B$241,0),MATCH(CONSULTA!E$6,'Base Caracterización'!$B$6:$CO$6,0)),"*")</f>
        <v>*</v>
      </c>
      <c r="F95" s="60" t="str">
        <f>IFERROR(INDEX('Base Caracterización'!$B$7:$CO$241,MATCH($B95,'Base Caracterización'!$B$7:$B$241,0),MATCH(CONSULTA!F$6,'Base Caracterización'!$B$6:$CO$6,0)),"*")</f>
        <v>*</v>
      </c>
      <c r="G95" s="60" t="str">
        <f>IFERROR(INDEX('Base Caracterización'!$B$7:$CO$241,MATCH($B95,'Base Caracterización'!$B$7:$B$241,0),MATCH(CONSULTA!G$6,'Base Caracterización'!$B$6:$CO$6,0)),"*")</f>
        <v>*</v>
      </c>
      <c r="H95" s="60" t="str">
        <f>IFERROR(INDEX('Base Caracterización'!$B$7:$CO$241,MATCH($B95,'Base Caracterización'!$B$7:$B$241,0),MATCH(CONSULTA!H$6,'Base Caracterización'!$B$6:$CO$6,0)),"*")</f>
        <v>*</v>
      </c>
      <c r="I95" s="60" t="str">
        <f>IFERROR(INDEX('Base Caracterización'!$B$7:$CO$241,MATCH($B95,'Base Caracterización'!$B$7:$B$241,0),MATCH(CONSULTA!I$6,'Base Caracterización'!$B$6:$CO$6,0)),"*")</f>
        <v>*</v>
      </c>
      <c r="J95" s="60" t="str">
        <f>IFERROR(INDEX('Base Caracterización'!$B$7:$CO$241,MATCH($B95,'Base Caracterización'!$B$7:$B$241,0),MATCH(CONSULTA!J$6,'Base Caracterización'!$B$6:$CO$6,0)),"*")</f>
        <v>*</v>
      </c>
      <c r="K95" s="60" t="str">
        <f>IFERROR(INDEX('Base Caracterización'!$B$7:$CO$241,MATCH($B95,'Base Caracterización'!$B$7:$B$241,0),MATCH(CONSULTA!K$6,'Base Caracterización'!$B$6:$CO$6,0)),"*")</f>
        <v>*</v>
      </c>
      <c r="L95" s="60" t="str">
        <f>IFERROR(INDEX('Base Caracterización'!$B$7:$CO$241,MATCH($B95,'Base Caracterización'!$B$7:$B$241,0),MATCH(CONSULTA!L$6,'Base Caracterización'!$B$6:$CO$6,0)),"*")</f>
        <v>*</v>
      </c>
      <c r="M95" s="60" t="str">
        <f>IFERROR(INDEX('Base Caracterización'!$B$7:$CO$241,MATCH($B95,'Base Caracterización'!$B$7:$B$241,0),MATCH(CONSULTA!M$6,'Base Caracterización'!$B$6:$CO$6,0)),"*")</f>
        <v>*</v>
      </c>
      <c r="N95" s="60" t="str">
        <f>IFERROR(INDEX('Base Caracterización'!$B$7:$CO$241,MATCH($B95,'Base Caracterización'!$B$7:$B$241,0),MATCH(CONSULTA!N$6,'Base Caracterización'!$B$6:$CO$6,0)),"*")</f>
        <v>*</v>
      </c>
      <c r="O95" s="60" t="str">
        <f>IFERROR(INDEX('Base Caracterización'!$B$7:$CO$241,MATCH($B95,'Base Caracterización'!$B$7:$B$241,0),MATCH(CONSULTA!O$6,'Base Caracterización'!$B$6:$CO$6,0)),"*")</f>
        <v>*</v>
      </c>
      <c r="P95" s="60" t="str">
        <f>IFERROR(INDEX('Base Caracterización'!$B$7:$CO$241,MATCH($B95,'Base Caracterización'!$B$7:$B$241,0),MATCH(CONSULTA!P$6,'Base Caracterización'!$B$6:$CO$6,0)),"*")</f>
        <v>*</v>
      </c>
      <c r="Q95" s="60" t="str">
        <f>IFERROR(INDEX('Base Caracterización'!$B$7:$CO$241,MATCH($B95,'Base Caracterización'!$B$7:$B$241,0),MATCH(CONSULTA!Q$6,'Base Caracterización'!$B$6:$CO$6,0)),"*")</f>
        <v>*</v>
      </c>
      <c r="R95" s="60" t="str">
        <f>IFERROR(INDEX('Base Caracterización'!$B$7:$CO$241,MATCH($B95,'Base Caracterización'!$B$7:$B$241,0),MATCH(CONSULTA!R$6,'Base Caracterización'!$B$6:$CO$6,0)),"*")</f>
        <v>*</v>
      </c>
      <c r="S95" s="60" t="str">
        <f>IFERROR(INDEX('Base Caracterización'!$B$7:$CO$241,MATCH($B95,'Base Caracterización'!$B$7:$B$241,0),MATCH(CONSULTA!S$6,'Base Caracterización'!$B$6:$CO$6,0)),"*")</f>
        <v>*</v>
      </c>
      <c r="T95" s="60" t="str">
        <f>IFERROR(INDEX('Base Caracterización'!$B$7:$CO$241,MATCH($B95,'Base Caracterización'!$B$7:$B$241,0),MATCH(CONSULTA!T$6,'Base Caracterización'!$B$6:$CO$6,0)),"*")</f>
        <v>*</v>
      </c>
      <c r="U95" s="60" t="str">
        <f>IFERROR(INDEX('Base Caracterización'!$B$7:$CO$241,MATCH($B95,'Base Caracterización'!$B$7:$B$241,0),MATCH(CONSULTA!U$6,'Base Caracterización'!$B$6:$CO$6,0)),"*")</f>
        <v>*</v>
      </c>
      <c r="V95" s="60" t="str">
        <f>IFERROR(INDEX('Base Caracterización'!$B$7:$CO$241,MATCH($B95,'Base Caracterización'!$B$7:$B$241,0),MATCH(CONSULTA!V$6,'Base Caracterización'!$B$6:$CO$6,0)),"*")</f>
        <v>*</v>
      </c>
    </row>
    <row r="96" spans="1:22" x14ac:dyDescent="0.25">
      <c r="A96" s="150">
        <v>90</v>
      </c>
      <c r="B96" s="56"/>
      <c r="C96" s="60" t="str">
        <f>IFERROR(INDEX('Base Caracterización'!$B$7:$CO$241,MATCH($B96,'Base Caracterización'!$B$7:$B$241,0),MATCH(CONSULTA!C$6,'Base Caracterización'!$B$6:$CO$6,0)),"*")</f>
        <v>*</v>
      </c>
      <c r="D96" s="60" t="str">
        <f>IFERROR(INDEX('Base Caracterización'!$B$7:$CO$241,MATCH($B96,'Base Caracterización'!$B$7:$B$241,0),MATCH(CONSULTA!D$6,'Base Caracterización'!$B$6:$CO$6,0)),"*")</f>
        <v>*</v>
      </c>
      <c r="E96" s="60" t="str">
        <f>IFERROR(INDEX('Base Caracterización'!$B$7:$CO$241,MATCH($B96,'Base Caracterización'!$B$7:$B$241,0),MATCH(CONSULTA!E$6,'Base Caracterización'!$B$6:$CO$6,0)),"*")</f>
        <v>*</v>
      </c>
      <c r="F96" s="60" t="str">
        <f>IFERROR(INDEX('Base Caracterización'!$B$7:$CO$241,MATCH($B96,'Base Caracterización'!$B$7:$B$241,0),MATCH(CONSULTA!F$6,'Base Caracterización'!$B$6:$CO$6,0)),"*")</f>
        <v>*</v>
      </c>
      <c r="G96" s="60" t="str">
        <f>IFERROR(INDEX('Base Caracterización'!$B$7:$CO$241,MATCH($B96,'Base Caracterización'!$B$7:$B$241,0),MATCH(CONSULTA!G$6,'Base Caracterización'!$B$6:$CO$6,0)),"*")</f>
        <v>*</v>
      </c>
      <c r="H96" s="60" t="str">
        <f>IFERROR(INDEX('Base Caracterización'!$B$7:$CO$241,MATCH($B96,'Base Caracterización'!$B$7:$B$241,0),MATCH(CONSULTA!H$6,'Base Caracterización'!$B$6:$CO$6,0)),"*")</f>
        <v>*</v>
      </c>
      <c r="I96" s="60" t="str">
        <f>IFERROR(INDEX('Base Caracterización'!$B$7:$CO$241,MATCH($B96,'Base Caracterización'!$B$7:$B$241,0),MATCH(CONSULTA!I$6,'Base Caracterización'!$B$6:$CO$6,0)),"*")</f>
        <v>*</v>
      </c>
      <c r="J96" s="60" t="str">
        <f>IFERROR(INDEX('Base Caracterización'!$B$7:$CO$241,MATCH($B96,'Base Caracterización'!$B$7:$B$241,0),MATCH(CONSULTA!J$6,'Base Caracterización'!$B$6:$CO$6,0)),"*")</f>
        <v>*</v>
      </c>
      <c r="K96" s="60" t="str">
        <f>IFERROR(INDEX('Base Caracterización'!$B$7:$CO$241,MATCH($B96,'Base Caracterización'!$B$7:$B$241,0),MATCH(CONSULTA!K$6,'Base Caracterización'!$B$6:$CO$6,0)),"*")</f>
        <v>*</v>
      </c>
      <c r="L96" s="60" t="str">
        <f>IFERROR(INDEX('Base Caracterización'!$B$7:$CO$241,MATCH($B96,'Base Caracterización'!$B$7:$B$241,0),MATCH(CONSULTA!L$6,'Base Caracterización'!$B$6:$CO$6,0)),"*")</f>
        <v>*</v>
      </c>
      <c r="M96" s="60" t="str">
        <f>IFERROR(INDEX('Base Caracterización'!$B$7:$CO$241,MATCH($B96,'Base Caracterización'!$B$7:$B$241,0),MATCH(CONSULTA!M$6,'Base Caracterización'!$B$6:$CO$6,0)),"*")</f>
        <v>*</v>
      </c>
      <c r="N96" s="60" t="str">
        <f>IFERROR(INDEX('Base Caracterización'!$B$7:$CO$241,MATCH($B96,'Base Caracterización'!$B$7:$B$241,0),MATCH(CONSULTA!N$6,'Base Caracterización'!$B$6:$CO$6,0)),"*")</f>
        <v>*</v>
      </c>
      <c r="O96" s="60" t="str">
        <f>IFERROR(INDEX('Base Caracterización'!$B$7:$CO$241,MATCH($B96,'Base Caracterización'!$B$7:$B$241,0),MATCH(CONSULTA!O$6,'Base Caracterización'!$B$6:$CO$6,0)),"*")</f>
        <v>*</v>
      </c>
      <c r="P96" s="60" t="str">
        <f>IFERROR(INDEX('Base Caracterización'!$B$7:$CO$241,MATCH($B96,'Base Caracterización'!$B$7:$B$241,0),MATCH(CONSULTA!P$6,'Base Caracterización'!$B$6:$CO$6,0)),"*")</f>
        <v>*</v>
      </c>
      <c r="Q96" s="60" t="str">
        <f>IFERROR(INDEX('Base Caracterización'!$B$7:$CO$241,MATCH($B96,'Base Caracterización'!$B$7:$B$241,0),MATCH(CONSULTA!Q$6,'Base Caracterización'!$B$6:$CO$6,0)),"*")</f>
        <v>*</v>
      </c>
      <c r="R96" s="60" t="str">
        <f>IFERROR(INDEX('Base Caracterización'!$B$7:$CO$241,MATCH($B96,'Base Caracterización'!$B$7:$B$241,0),MATCH(CONSULTA!R$6,'Base Caracterización'!$B$6:$CO$6,0)),"*")</f>
        <v>*</v>
      </c>
      <c r="S96" s="60" t="str">
        <f>IFERROR(INDEX('Base Caracterización'!$B$7:$CO$241,MATCH($B96,'Base Caracterización'!$B$7:$B$241,0),MATCH(CONSULTA!S$6,'Base Caracterización'!$B$6:$CO$6,0)),"*")</f>
        <v>*</v>
      </c>
      <c r="T96" s="60" t="str">
        <f>IFERROR(INDEX('Base Caracterización'!$B$7:$CO$241,MATCH($B96,'Base Caracterización'!$B$7:$B$241,0),MATCH(CONSULTA!T$6,'Base Caracterización'!$B$6:$CO$6,0)),"*")</f>
        <v>*</v>
      </c>
      <c r="U96" s="60" t="str">
        <f>IFERROR(INDEX('Base Caracterización'!$B$7:$CO$241,MATCH($B96,'Base Caracterización'!$B$7:$B$241,0),MATCH(CONSULTA!U$6,'Base Caracterización'!$B$6:$CO$6,0)),"*")</f>
        <v>*</v>
      </c>
      <c r="V96" s="60" t="str">
        <f>IFERROR(INDEX('Base Caracterización'!$B$7:$CO$241,MATCH($B96,'Base Caracterización'!$B$7:$B$241,0),MATCH(CONSULTA!V$6,'Base Caracterización'!$B$6:$CO$6,0)),"*")</f>
        <v>*</v>
      </c>
    </row>
    <row r="97" spans="1:22" x14ac:dyDescent="0.25">
      <c r="A97" s="150">
        <v>91</v>
      </c>
      <c r="B97" s="56"/>
      <c r="C97" s="60" t="str">
        <f>IFERROR(INDEX('Base Caracterización'!$B$7:$CO$241,MATCH($B97,'Base Caracterización'!$B$7:$B$241,0),MATCH(CONSULTA!C$6,'Base Caracterización'!$B$6:$CO$6,0)),"*")</f>
        <v>*</v>
      </c>
      <c r="D97" s="60" t="str">
        <f>IFERROR(INDEX('Base Caracterización'!$B$7:$CO$241,MATCH($B97,'Base Caracterización'!$B$7:$B$241,0),MATCH(CONSULTA!D$6,'Base Caracterización'!$B$6:$CO$6,0)),"*")</f>
        <v>*</v>
      </c>
      <c r="E97" s="60" t="str">
        <f>IFERROR(INDEX('Base Caracterización'!$B$7:$CO$241,MATCH($B97,'Base Caracterización'!$B$7:$B$241,0),MATCH(CONSULTA!E$6,'Base Caracterización'!$B$6:$CO$6,0)),"*")</f>
        <v>*</v>
      </c>
      <c r="F97" s="60" t="str">
        <f>IFERROR(INDEX('Base Caracterización'!$B$7:$CO$241,MATCH($B97,'Base Caracterización'!$B$7:$B$241,0),MATCH(CONSULTA!F$6,'Base Caracterización'!$B$6:$CO$6,0)),"*")</f>
        <v>*</v>
      </c>
      <c r="G97" s="60" t="str">
        <f>IFERROR(INDEX('Base Caracterización'!$B$7:$CO$241,MATCH($B97,'Base Caracterización'!$B$7:$B$241,0),MATCH(CONSULTA!G$6,'Base Caracterización'!$B$6:$CO$6,0)),"*")</f>
        <v>*</v>
      </c>
      <c r="H97" s="60" t="str">
        <f>IFERROR(INDEX('Base Caracterización'!$B$7:$CO$241,MATCH($B97,'Base Caracterización'!$B$7:$B$241,0),MATCH(CONSULTA!H$6,'Base Caracterización'!$B$6:$CO$6,0)),"*")</f>
        <v>*</v>
      </c>
      <c r="I97" s="60" t="str">
        <f>IFERROR(INDEX('Base Caracterización'!$B$7:$CO$241,MATCH($B97,'Base Caracterización'!$B$7:$B$241,0),MATCH(CONSULTA!I$6,'Base Caracterización'!$B$6:$CO$6,0)),"*")</f>
        <v>*</v>
      </c>
      <c r="J97" s="60" t="str">
        <f>IFERROR(INDEX('Base Caracterización'!$B$7:$CO$241,MATCH($B97,'Base Caracterización'!$B$7:$B$241,0),MATCH(CONSULTA!J$6,'Base Caracterización'!$B$6:$CO$6,0)),"*")</f>
        <v>*</v>
      </c>
      <c r="K97" s="60" t="str">
        <f>IFERROR(INDEX('Base Caracterización'!$B$7:$CO$241,MATCH($B97,'Base Caracterización'!$B$7:$B$241,0),MATCH(CONSULTA!K$6,'Base Caracterización'!$B$6:$CO$6,0)),"*")</f>
        <v>*</v>
      </c>
      <c r="L97" s="60" t="str">
        <f>IFERROR(INDEX('Base Caracterización'!$B$7:$CO$241,MATCH($B97,'Base Caracterización'!$B$7:$B$241,0),MATCH(CONSULTA!L$6,'Base Caracterización'!$B$6:$CO$6,0)),"*")</f>
        <v>*</v>
      </c>
      <c r="M97" s="60" t="str">
        <f>IFERROR(INDEX('Base Caracterización'!$B$7:$CO$241,MATCH($B97,'Base Caracterización'!$B$7:$B$241,0),MATCH(CONSULTA!M$6,'Base Caracterización'!$B$6:$CO$6,0)),"*")</f>
        <v>*</v>
      </c>
      <c r="N97" s="60" t="str">
        <f>IFERROR(INDEX('Base Caracterización'!$B$7:$CO$241,MATCH($B97,'Base Caracterización'!$B$7:$B$241,0),MATCH(CONSULTA!N$6,'Base Caracterización'!$B$6:$CO$6,0)),"*")</f>
        <v>*</v>
      </c>
      <c r="O97" s="60" t="str">
        <f>IFERROR(INDEX('Base Caracterización'!$B$7:$CO$241,MATCH($B97,'Base Caracterización'!$B$7:$B$241,0),MATCH(CONSULTA!O$6,'Base Caracterización'!$B$6:$CO$6,0)),"*")</f>
        <v>*</v>
      </c>
      <c r="P97" s="60" t="str">
        <f>IFERROR(INDEX('Base Caracterización'!$B$7:$CO$241,MATCH($B97,'Base Caracterización'!$B$7:$B$241,0),MATCH(CONSULTA!P$6,'Base Caracterización'!$B$6:$CO$6,0)),"*")</f>
        <v>*</v>
      </c>
      <c r="Q97" s="60" t="str">
        <f>IFERROR(INDEX('Base Caracterización'!$B$7:$CO$241,MATCH($B97,'Base Caracterización'!$B$7:$B$241,0),MATCH(CONSULTA!Q$6,'Base Caracterización'!$B$6:$CO$6,0)),"*")</f>
        <v>*</v>
      </c>
      <c r="R97" s="60" t="str">
        <f>IFERROR(INDEX('Base Caracterización'!$B$7:$CO$241,MATCH($B97,'Base Caracterización'!$B$7:$B$241,0),MATCH(CONSULTA!R$6,'Base Caracterización'!$B$6:$CO$6,0)),"*")</f>
        <v>*</v>
      </c>
      <c r="S97" s="60" t="str">
        <f>IFERROR(INDEX('Base Caracterización'!$B$7:$CO$241,MATCH($B97,'Base Caracterización'!$B$7:$B$241,0),MATCH(CONSULTA!S$6,'Base Caracterización'!$B$6:$CO$6,0)),"*")</f>
        <v>*</v>
      </c>
      <c r="T97" s="60" t="str">
        <f>IFERROR(INDEX('Base Caracterización'!$B$7:$CO$241,MATCH($B97,'Base Caracterización'!$B$7:$B$241,0),MATCH(CONSULTA!T$6,'Base Caracterización'!$B$6:$CO$6,0)),"*")</f>
        <v>*</v>
      </c>
      <c r="U97" s="60" t="str">
        <f>IFERROR(INDEX('Base Caracterización'!$B$7:$CO$241,MATCH($B97,'Base Caracterización'!$B$7:$B$241,0),MATCH(CONSULTA!U$6,'Base Caracterización'!$B$6:$CO$6,0)),"*")</f>
        <v>*</v>
      </c>
      <c r="V97" s="60" t="str">
        <f>IFERROR(INDEX('Base Caracterización'!$B$7:$CO$241,MATCH($B97,'Base Caracterización'!$B$7:$B$241,0),MATCH(CONSULTA!V$6,'Base Caracterización'!$B$6:$CO$6,0)),"*")</f>
        <v>*</v>
      </c>
    </row>
    <row r="98" spans="1:22" x14ac:dyDescent="0.25">
      <c r="A98" s="150">
        <v>92</v>
      </c>
      <c r="B98" s="56"/>
      <c r="C98" s="60" t="str">
        <f>IFERROR(INDEX('Base Caracterización'!$B$7:$CO$241,MATCH($B98,'Base Caracterización'!$B$7:$B$241,0),MATCH(CONSULTA!C$6,'Base Caracterización'!$B$6:$CO$6,0)),"*")</f>
        <v>*</v>
      </c>
      <c r="D98" s="60" t="str">
        <f>IFERROR(INDEX('Base Caracterización'!$B$7:$CO$241,MATCH($B98,'Base Caracterización'!$B$7:$B$241,0),MATCH(CONSULTA!D$6,'Base Caracterización'!$B$6:$CO$6,0)),"*")</f>
        <v>*</v>
      </c>
      <c r="E98" s="60" t="str">
        <f>IFERROR(INDEX('Base Caracterización'!$B$7:$CO$241,MATCH($B98,'Base Caracterización'!$B$7:$B$241,0),MATCH(CONSULTA!E$6,'Base Caracterización'!$B$6:$CO$6,0)),"*")</f>
        <v>*</v>
      </c>
      <c r="F98" s="60" t="str">
        <f>IFERROR(INDEX('Base Caracterización'!$B$7:$CO$241,MATCH($B98,'Base Caracterización'!$B$7:$B$241,0),MATCH(CONSULTA!F$6,'Base Caracterización'!$B$6:$CO$6,0)),"*")</f>
        <v>*</v>
      </c>
      <c r="G98" s="60" t="str">
        <f>IFERROR(INDEX('Base Caracterización'!$B$7:$CO$241,MATCH($B98,'Base Caracterización'!$B$7:$B$241,0),MATCH(CONSULTA!G$6,'Base Caracterización'!$B$6:$CO$6,0)),"*")</f>
        <v>*</v>
      </c>
      <c r="H98" s="60" t="str">
        <f>IFERROR(INDEX('Base Caracterización'!$B$7:$CO$241,MATCH($B98,'Base Caracterización'!$B$7:$B$241,0),MATCH(CONSULTA!H$6,'Base Caracterización'!$B$6:$CO$6,0)),"*")</f>
        <v>*</v>
      </c>
      <c r="I98" s="60" t="str">
        <f>IFERROR(INDEX('Base Caracterización'!$B$7:$CO$241,MATCH($B98,'Base Caracterización'!$B$7:$B$241,0),MATCH(CONSULTA!I$6,'Base Caracterización'!$B$6:$CO$6,0)),"*")</f>
        <v>*</v>
      </c>
      <c r="J98" s="60" t="str">
        <f>IFERROR(INDEX('Base Caracterización'!$B$7:$CO$241,MATCH($B98,'Base Caracterización'!$B$7:$B$241,0),MATCH(CONSULTA!J$6,'Base Caracterización'!$B$6:$CO$6,0)),"*")</f>
        <v>*</v>
      </c>
      <c r="K98" s="60" t="str">
        <f>IFERROR(INDEX('Base Caracterización'!$B$7:$CO$241,MATCH($B98,'Base Caracterización'!$B$7:$B$241,0),MATCH(CONSULTA!K$6,'Base Caracterización'!$B$6:$CO$6,0)),"*")</f>
        <v>*</v>
      </c>
      <c r="L98" s="60" t="str">
        <f>IFERROR(INDEX('Base Caracterización'!$B$7:$CO$241,MATCH($B98,'Base Caracterización'!$B$7:$B$241,0),MATCH(CONSULTA!L$6,'Base Caracterización'!$B$6:$CO$6,0)),"*")</f>
        <v>*</v>
      </c>
      <c r="M98" s="60" t="str">
        <f>IFERROR(INDEX('Base Caracterización'!$B$7:$CO$241,MATCH($B98,'Base Caracterización'!$B$7:$B$241,0),MATCH(CONSULTA!M$6,'Base Caracterización'!$B$6:$CO$6,0)),"*")</f>
        <v>*</v>
      </c>
      <c r="N98" s="60" t="str">
        <f>IFERROR(INDEX('Base Caracterización'!$B$7:$CO$241,MATCH($B98,'Base Caracterización'!$B$7:$B$241,0),MATCH(CONSULTA!N$6,'Base Caracterización'!$B$6:$CO$6,0)),"*")</f>
        <v>*</v>
      </c>
      <c r="O98" s="60" t="str">
        <f>IFERROR(INDEX('Base Caracterización'!$B$7:$CO$241,MATCH($B98,'Base Caracterización'!$B$7:$B$241,0),MATCH(CONSULTA!O$6,'Base Caracterización'!$B$6:$CO$6,0)),"*")</f>
        <v>*</v>
      </c>
      <c r="P98" s="60" t="str">
        <f>IFERROR(INDEX('Base Caracterización'!$B$7:$CO$241,MATCH($B98,'Base Caracterización'!$B$7:$B$241,0),MATCH(CONSULTA!P$6,'Base Caracterización'!$B$6:$CO$6,0)),"*")</f>
        <v>*</v>
      </c>
      <c r="Q98" s="60" t="str">
        <f>IFERROR(INDEX('Base Caracterización'!$B$7:$CO$241,MATCH($B98,'Base Caracterización'!$B$7:$B$241,0),MATCH(CONSULTA!Q$6,'Base Caracterización'!$B$6:$CO$6,0)),"*")</f>
        <v>*</v>
      </c>
      <c r="R98" s="60" t="str">
        <f>IFERROR(INDEX('Base Caracterización'!$B$7:$CO$241,MATCH($B98,'Base Caracterización'!$B$7:$B$241,0),MATCH(CONSULTA!R$6,'Base Caracterización'!$B$6:$CO$6,0)),"*")</f>
        <v>*</v>
      </c>
      <c r="S98" s="60" t="str">
        <f>IFERROR(INDEX('Base Caracterización'!$B$7:$CO$241,MATCH($B98,'Base Caracterización'!$B$7:$B$241,0),MATCH(CONSULTA!S$6,'Base Caracterización'!$B$6:$CO$6,0)),"*")</f>
        <v>*</v>
      </c>
      <c r="T98" s="60" t="str">
        <f>IFERROR(INDEX('Base Caracterización'!$B$7:$CO$241,MATCH($B98,'Base Caracterización'!$B$7:$B$241,0),MATCH(CONSULTA!T$6,'Base Caracterización'!$B$6:$CO$6,0)),"*")</f>
        <v>*</v>
      </c>
      <c r="U98" s="60" t="str">
        <f>IFERROR(INDEX('Base Caracterización'!$B$7:$CO$241,MATCH($B98,'Base Caracterización'!$B$7:$B$241,0),MATCH(CONSULTA!U$6,'Base Caracterización'!$B$6:$CO$6,0)),"*")</f>
        <v>*</v>
      </c>
      <c r="V98" s="60" t="str">
        <f>IFERROR(INDEX('Base Caracterización'!$B$7:$CO$241,MATCH($B98,'Base Caracterización'!$B$7:$B$241,0),MATCH(CONSULTA!V$6,'Base Caracterización'!$B$6:$CO$6,0)),"*")</f>
        <v>*</v>
      </c>
    </row>
    <row r="99" spans="1:22" x14ac:dyDescent="0.25">
      <c r="A99" s="150">
        <v>93</v>
      </c>
      <c r="B99" s="56"/>
      <c r="C99" s="60" t="str">
        <f>IFERROR(INDEX('Base Caracterización'!$B$7:$CO$241,MATCH($B99,'Base Caracterización'!$B$7:$B$241,0),MATCH(CONSULTA!C$6,'Base Caracterización'!$B$6:$CO$6,0)),"*")</f>
        <v>*</v>
      </c>
      <c r="D99" s="60" t="str">
        <f>IFERROR(INDEX('Base Caracterización'!$B$7:$CO$241,MATCH($B99,'Base Caracterización'!$B$7:$B$241,0),MATCH(CONSULTA!D$6,'Base Caracterización'!$B$6:$CO$6,0)),"*")</f>
        <v>*</v>
      </c>
      <c r="E99" s="60" t="str">
        <f>IFERROR(INDEX('Base Caracterización'!$B$7:$CO$241,MATCH($B99,'Base Caracterización'!$B$7:$B$241,0),MATCH(CONSULTA!E$6,'Base Caracterización'!$B$6:$CO$6,0)),"*")</f>
        <v>*</v>
      </c>
      <c r="F99" s="60" t="str">
        <f>IFERROR(INDEX('Base Caracterización'!$B$7:$CO$241,MATCH($B99,'Base Caracterización'!$B$7:$B$241,0),MATCH(CONSULTA!F$6,'Base Caracterización'!$B$6:$CO$6,0)),"*")</f>
        <v>*</v>
      </c>
      <c r="G99" s="60" t="str">
        <f>IFERROR(INDEX('Base Caracterización'!$B$7:$CO$241,MATCH($B99,'Base Caracterización'!$B$7:$B$241,0),MATCH(CONSULTA!G$6,'Base Caracterización'!$B$6:$CO$6,0)),"*")</f>
        <v>*</v>
      </c>
      <c r="H99" s="60" t="str">
        <f>IFERROR(INDEX('Base Caracterización'!$B$7:$CO$241,MATCH($B99,'Base Caracterización'!$B$7:$B$241,0),MATCH(CONSULTA!H$6,'Base Caracterización'!$B$6:$CO$6,0)),"*")</f>
        <v>*</v>
      </c>
      <c r="I99" s="60" t="str">
        <f>IFERROR(INDEX('Base Caracterización'!$B$7:$CO$241,MATCH($B99,'Base Caracterización'!$B$7:$B$241,0),MATCH(CONSULTA!I$6,'Base Caracterización'!$B$6:$CO$6,0)),"*")</f>
        <v>*</v>
      </c>
      <c r="J99" s="60" t="str">
        <f>IFERROR(INDEX('Base Caracterización'!$B$7:$CO$241,MATCH($B99,'Base Caracterización'!$B$7:$B$241,0),MATCH(CONSULTA!J$6,'Base Caracterización'!$B$6:$CO$6,0)),"*")</f>
        <v>*</v>
      </c>
      <c r="K99" s="60" t="str">
        <f>IFERROR(INDEX('Base Caracterización'!$B$7:$CO$241,MATCH($B99,'Base Caracterización'!$B$7:$B$241,0),MATCH(CONSULTA!K$6,'Base Caracterización'!$B$6:$CO$6,0)),"*")</f>
        <v>*</v>
      </c>
      <c r="L99" s="60" t="str">
        <f>IFERROR(INDEX('Base Caracterización'!$B$7:$CO$241,MATCH($B99,'Base Caracterización'!$B$7:$B$241,0),MATCH(CONSULTA!L$6,'Base Caracterización'!$B$6:$CO$6,0)),"*")</f>
        <v>*</v>
      </c>
      <c r="M99" s="60" t="str">
        <f>IFERROR(INDEX('Base Caracterización'!$B$7:$CO$241,MATCH($B99,'Base Caracterización'!$B$7:$B$241,0),MATCH(CONSULTA!M$6,'Base Caracterización'!$B$6:$CO$6,0)),"*")</f>
        <v>*</v>
      </c>
      <c r="N99" s="60" t="str">
        <f>IFERROR(INDEX('Base Caracterización'!$B$7:$CO$241,MATCH($B99,'Base Caracterización'!$B$7:$B$241,0),MATCH(CONSULTA!N$6,'Base Caracterización'!$B$6:$CO$6,0)),"*")</f>
        <v>*</v>
      </c>
      <c r="O99" s="60" t="str">
        <f>IFERROR(INDEX('Base Caracterización'!$B$7:$CO$241,MATCH($B99,'Base Caracterización'!$B$7:$B$241,0),MATCH(CONSULTA!O$6,'Base Caracterización'!$B$6:$CO$6,0)),"*")</f>
        <v>*</v>
      </c>
      <c r="P99" s="60" t="str">
        <f>IFERROR(INDEX('Base Caracterización'!$B$7:$CO$241,MATCH($B99,'Base Caracterización'!$B$7:$B$241,0),MATCH(CONSULTA!P$6,'Base Caracterización'!$B$6:$CO$6,0)),"*")</f>
        <v>*</v>
      </c>
      <c r="Q99" s="60" t="str">
        <f>IFERROR(INDEX('Base Caracterización'!$B$7:$CO$241,MATCH($B99,'Base Caracterización'!$B$7:$B$241,0),MATCH(CONSULTA!Q$6,'Base Caracterización'!$B$6:$CO$6,0)),"*")</f>
        <v>*</v>
      </c>
      <c r="R99" s="60" t="str">
        <f>IFERROR(INDEX('Base Caracterización'!$B$7:$CO$241,MATCH($B99,'Base Caracterización'!$B$7:$B$241,0),MATCH(CONSULTA!R$6,'Base Caracterización'!$B$6:$CO$6,0)),"*")</f>
        <v>*</v>
      </c>
      <c r="S99" s="60" t="str">
        <f>IFERROR(INDEX('Base Caracterización'!$B$7:$CO$241,MATCH($B99,'Base Caracterización'!$B$7:$B$241,0),MATCH(CONSULTA!S$6,'Base Caracterización'!$B$6:$CO$6,0)),"*")</f>
        <v>*</v>
      </c>
      <c r="T99" s="60" t="str">
        <f>IFERROR(INDEX('Base Caracterización'!$B$7:$CO$241,MATCH($B99,'Base Caracterización'!$B$7:$B$241,0),MATCH(CONSULTA!T$6,'Base Caracterización'!$B$6:$CO$6,0)),"*")</f>
        <v>*</v>
      </c>
      <c r="U99" s="60" t="str">
        <f>IFERROR(INDEX('Base Caracterización'!$B$7:$CO$241,MATCH($B99,'Base Caracterización'!$B$7:$B$241,0),MATCH(CONSULTA!U$6,'Base Caracterización'!$B$6:$CO$6,0)),"*")</f>
        <v>*</v>
      </c>
      <c r="V99" s="60" t="str">
        <f>IFERROR(INDEX('Base Caracterización'!$B$7:$CO$241,MATCH($B99,'Base Caracterización'!$B$7:$B$241,0),MATCH(CONSULTA!V$6,'Base Caracterización'!$B$6:$CO$6,0)),"*")</f>
        <v>*</v>
      </c>
    </row>
    <row r="100" spans="1:22" x14ac:dyDescent="0.25">
      <c r="A100" s="150">
        <v>94</v>
      </c>
      <c r="B100" s="56"/>
      <c r="C100" s="60" t="str">
        <f>IFERROR(INDEX('Base Caracterización'!$B$7:$CO$241,MATCH($B100,'Base Caracterización'!$B$7:$B$241,0),MATCH(CONSULTA!C$6,'Base Caracterización'!$B$6:$CO$6,0)),"*")</f>
        <v>*</v>
      </c>
      <c r="D100" s="60" t="str">
        <f>IFERROR(INDEX('Base Caracterización'!$B$7:$CO$241,MATCH($B100,'Base Caracterización'!$B$7:$B$241,0),MATCH(CONSULTA!D$6,'Base Caracterización'!$B$6:$CO$6,0)),"*")</f>
        <v>*</v>
      </c>
      <c r="E100" s="60" t="str">
        <f>IFERROR(INDEX('Base Caracterización'!$B$7:$CO$241,MATCH($B100,'Base Caracterización'!$B$7:$B$241,0),MATCH(CONSULTA!E$6,'Base Caracterización'!$B$6:$CO$6,0)),"*")</f>
        <v>*</v>
      </c>
      <c r="F100" s="60" t="str">
        <f>IFERROR(INDEX('Base Caracterización'!$B$7:$CO$241,MATCH($B100,'Base Caracterización'!$B$7:$B$241,0),MATCH(CONSULTA!F$6,'Base Caracterización'!$B$6:$CO$6,0)),"*")</f>
        <v>*</v>
      </c>
      <c r="G100" s="60" t="str">
        <f>IFERROR(INDEX('Base Caracterización'!$B$7:$CO$241,MATCH($B100,'Base Caracterización'!$B$7:$B$241,0),MATCH(CONSULTA!G$6,'Base Caracterización'!$B$6:$CO$6,0)),"*")</f>
        <v>*</v>
      </c>
      <c r="H100" s="60" t="str">
        <f>IFERROR(INDEX('Base Caracterización'!$B$7:$CO$241,MATCH($B100,'Base Caracterización'!$B$7:$B$241,0),MATCH(CONSULTA!H$6,'Base Caracterización'!$B$6:$CO$6,0)),"*")</f>
        <v>*</v>
      </c>
      <c r="I100" s="60" t="str">
        <f>IFERROR(INDEX('Base Caracterización'!$B$7:$CO$241,MATCH($B100,'Base Caracterización'!$B$7:$B$241,0),MATCH(CONSULTA!I$6,'Base Caracterización'!$B$6:$CO$6,0)),"*")</f>
        <v>*</v>
      </c>
      <c r="J100" s="60" t="str">
        <f>IFERROR(INDEX('Base Caracterización'!$B$7:$CO$241,MATCH($B100,'Base Caracterización'!$B$7:$B$241,0),MATCH(CONSULTA!J$6,'Base Caracterización'!$B$6:$CO$6,0)),"*")</f>
        <v>*</v>
      </c>
      <c r="K100" s="60" t="str">
        <f>IFERROR(INDEX('Base Caracterización'!$B$7:$CO$241,MATCH($B100,'Base Caracterización'!$B$7:$B$241,0),MATCH(CONSULTA!K$6,'Base Caracterización'!$B$6:$CO$6,0)),"*")</f>
        <v>*</v>
      </c>
      <c r="L100" s="60" t="str">
        <f>IFERROR(INDEX('Base Caracterización'!$B$7:$CO$241,MATCH($B100,'Base Caracterización'!$B$7:$B$241,0),MATCH(CONSULTA!L$6,'Base Caracterización'!$B$6:$CO$6,0)),"*")</f>
        <v>*</v>
      </c>
      <c r="M100" s="60" t="str">
        <f>IFERROR(INDEX('Base Caracterización'!$B$7:$CO$241,MATCH($B100,'Base Caracterización'!$B$7:$B$241,0),MATCH(CONSULTA!M$6,'Base Caracterización'!$B$6:$CO$6,0)),"*")</f>
        <v>*</v>
      </c>
      <c r="N100" s="60" t="str">
        <f>IFERROR(INDEX('Base Caracterización'!$B$7:$CO$241,MATCH($B100,'Base Caracterización'!$B$7:$B$241,0),MATCH(CONSULTA!N$6,'Base Caracterización'!$B$6:$CO$6,0)),"*")</f>
        <v>*</v>
      </c>
      <c r="O100" s="60" t="str">
        <f>IFERROR(INDEX('Base Caracterización'!$B$7:$CO$241,MATCH($B100,'Base Caracterización'!$B$7:$B$241,0),MATCH(CONSULTA!O$6,'Base Caracterización'!$B$6:$CO$6,0)),"*")</f>
        <v>*</v>
      </c>
      <c r="P100" s="60" t="str">
        <f>IFERROR(INDEX('Base Caracterización'!$B$7:$CO$241,MATCH($B100,'Base Caracterización'!$B$7:$B$241,0),MATCH(CONSULTA!P$6,'Base Caracterización'!$B$6:$CO$6,0)),"*")</f>
        <v>*</v>
      </c>
      <c r="Q100" s="60" t="str">
        <f>IFERROR(INDEX('Base Caracterización'!$B$7:$CO$241,MATCH($B100,'Base Caracterización'!$B$7:$B$241,0),MATCH(CONSULTA!Q$6,'Base Caracterización'!$B$6:$CO$6,0)),"*")</f>
        <v>*</v>
      </c>
      <c r="R100" s="60" t="str">
        <f>IFERROR(INDEX('Base Caracterización'!$B$7:$CO$241,MATCH($B100,'Base Caracterización'!$B$7:$B$241,0),MATCH(CONSULTA!R$6,'Base Caracterización'!$B$6:$CO$6,0)),"*")</f>
        <v>*</v>
      </c>
      <c r="S100" s="60" t="str">
        <f>IFERROR(INDEX('Base Caracterización'!$B$7:$CO$241,MATCH($B100,'Base Caracterización'!$B$7:$B$241,0),MATCH(CONSULTA!S$6,'Base Caracterización'!$B$6:$CO$6,0)),"*")</f>
        <v>*</v>
      </c>
      <c r="T100" s="60" t="str">
        <f>IFERROR(INDEX('Base Caracterización'!$B$7:$CO$241,MATCH($B100,'Base Caracterización'!$B$7:$B$241,0),MATCH(CONSULTA!T$6,'Base Caracterización'!$B$6:$CO$6,0)),"*")</f>
        <v>*</v>
      </c>
      <c r="U100" s="60" t="str">
        <f>IFERROR(INDEX('Base Caracterización'!$B$7:$CO$241,MATCH($B100,'Base Caracterización'!$B$7:$B$241,0),MATCH(CONSULTA!U$6,'Base Caracterización'!$B$6:$CO$6,0)),"*")</f>
        <v>*</v>
      </c>
      <c r="V100" s="60" t="str">
        <f>IFERROR(INDEX('Base Caracterización'!$B$7:$CO$241,MATCH($B100,'Base Caracterización'!$B$7:$B$241,0),MATCH(CONSULTA!V$6,'Base Caracterización'!$B$6:$CO$6,0)),"*")</f>
        <v>*</v>
      </c>
    </row>
    <row r="101" spans="1:22" x14ac:dyDescent="0.25">
      <c r="A101" s="150">
        <v>95</v>
      </c>
      <c r="B101" s="56"/>
      <c r="C101" s="60" t="str">
        <f>IFERROR(INDEX('Base Caracterización'!$B$7:$CO$241,MATCH($B101,'Base Caracterización'!$B$7:$B$241,0),MATCH(CONSULTA!C$6,'Base Caracterización'!$B$6:$CO$6,0)),"*")</f>
        <v>*</v>
      </c>
      <c r="D101" s="60" t="str">
        <f>IFERROR(INDEX('Base Caracterización'!$B$7:$CO$241,MATCH($B101,'Base Caracterización'!$B$7:$B$241,0),MATCH(CONSULTA!D$6,'Base Caracterización'!$B$6:$CO$6,0)),"*")</f>
        <v>*</v>
      </c>
      <c r="E101" s="60" t="str">
        <f>IFERROR(INDEX('Base Caracterización'!$B$7:$CO$241,MATCH($B101,'Base Caracterización'!$B$7:$B$241,0),MATCH(CONSULTA!E$6,'Base Caracterización'!$B$6:$CO$6,0)),"*")</f>
        <v>*</v>
      </c>
      <c r="F101" s="60" t="str">
        <f>IFERROR(INDEX('Base Caracterización'!$B$7:$CO$241,MATCH($B101,'Base Caracterización'!$B$7:$B$241,0),MATCH(CONSULTA!F$6,'Base Caracterización'!$B$6:$CO$6,0)),"*")</f>
        <v>*</v>
      </c>
      <c r="G101" s="60" t="str">
        <f>IFERROR(INDEX('Base Caracterización'!$B$7:$CO$241,MATCH($B101,'Base Caracterización'!$B$7:$B$241,0),MATCH(CONSULTA!G$6,'Base Caracterización'!$B$6:$CO$6,0)),"*")</f>
        <v>*</v>
      </c>
      <c r="H101" s="60" t="str">
        <f>IFERROR(INDEX('Base Caracterización'!$B$7:$CO$241,MATCH($B101,'Base Caracterización'!$B$7:$B$241,0),MATCH(CONSULTA!H$6,'Base Caracterización'!$B$6:$CO$6,0)),"*")</f>
        <v>*</v>
      </c>
      <c r="I101" s="60" t="str">
        <f>IFERROR(INDEX('Base Caracterización'!$B$7:$CO$241,MATCH($B101,'Base Caracterización'!$B$7:$B$241,0),MATCH(CONSULTA!I$6,'Base Caracterización'!$B$6:$CO$6,0)),"*")</f>
        <v>*</v>
      </c>
      <c r="J101" s="60" t="str">
        <f>IFERROR(INDEX('Base Caracterización'!$B$7:$CO$241,MATCH($B101,'Base Caracterización'!$B$7:$B$241,0),MATCH(CONSULTA!J$6,'Base Caracterización'!$B$6:$CO$6,0)),"*")</f>
        <v>*</v>
      </c>
      <c r="K101" s="60" t="str">
        <f>IFERROR(INDEX('Base Caracterización'!$B$7:$CO$241,MATCH($B101,'Base Caracterización'!$B$7:$B$241,0),MATCH(CONSULTA!K$6,'Base Caracterización'!$B$6:$CO$6,0)),"*")</f>
        <v>*</v>
      </c>
      <c r="L101" s="60" t="str">
        <f>IFERROR(INDEX('Base Caracterización'!$B$7:$CO$241,MATCH($B101,'Base Caracterización'!$B$7:$B$241,0),MATCH(CONSULTA!L$6,'Base Caracterización'!$B$6:$CO$6,0)),"*")</f>
        <v>*</v>
      </c>
      <c r="M101" s="60" t="str">
        <f>IFERROR(INDEX('Base Caracterización'!$B$7:$CO$241,MATCH($B101,'Base Caracterización'!$B$7:$B$241,0),MATCH(CONSULTA!M$6,'Base Caracterización'!$B$6:$CO$6,0)),"*")</f>
        <v>*</v>
      </c>
      <c r="N101" s="60" t="str">
        <f>IFERROR(INDEX('Base Caracterización'!$B$7:$CO$241,MATCH($B101,'Base Caracterización'!$B$7:$B$241,0),MATCH(CONSULTA!N$6,'Base Caracterización'!$B$6:$CO$6,0)),"*")</f>
        <v>*</v>
      </c>
      <c r="O101" s="60" t="str">
        <f>IFERROR(INDEX('Base Caracterización'!$B$7:$CO$241,MATCH($B101,'Base Caracterización'!$B$7:$B$241,0),MATCH(CONSULTA!O$6,'Base Caracterización'!$B$6:$CO$6,0)),"*")</f>
        <v>*</v>
      </c>
      <c r="P101" s="60" t="str">
        <f>IFERROR(INDEX('Base Caracterización'!$B$7:$CO$241,MATCH($B101,'Base Caracterización'!$B$7:$B$241,0),MATCH(CONSULTA!P$6,'Base Caracterización'!$B$6:$CO$6,0)),"*")</f>
        <v>*</v>
      </c>
      <c r="Q101" s="60" t="str">
        <f>IFERROR(INDEX('Base Caracterización'!$B$7:$CO$241,MATCH($B101,'Base Caracterización'!$B$7:$B$241,0),MATCH(CONSULTA!Q$6,'Base Caracterización'!$B$6:$CO$6,0)),"*")</f>
        <v>*</v>
      </c>
      <c r="R101" s="60" t="str">
        <f>IFERROR(INDEX('Base Caracterización'!$B$7:$CO$241,MATCH($B101,'Base Caracterización'!$B$7:$B$241,0),MATCH(CONSULTA!R$6,'Base Caracterización'!$B$6:$CO$6,0)),"*")</f>
        <v>*</v>
      </c>
      <c r="S101" s="60" t="str">
        <f>IFERROR(INDEX('Base Caracterización'!$B$7:$CO$241,MATCH($B101,'Base Caracterización'!$B$7:$B$241,0),MATCH(CONSULTA!S$6,'Base Caracterización'!$B$6:$CO$6,0)),"*")</f>
        <v>*</v>
      </c>
      <c r="T101" s="60" t="str">
        <f>IFERROR(INDEX('Base Caracterización'!$B$7:$CO$241,MATCH($B101,'Base Caracterización'!$B$7:$B$241,0),MATCH(CONSULTA!T$6,'Base Caracterización'!$B$6:$CO$6,0)),"*")</f>
        <v>*</v>
      </c>
      <c r="U101" s="60" t="str">
        <f>IFERROR(INDEX('Base Caracterización'!$B$7:$CO$241,MATCH($B101,'Base Caracterización'!$B$7:$B$241,0),MATCH(CONSULTA!U$6,'Base Caracterización'!$B$6:$CO$6,0)),"*")</f>
        <v>*</v>
      </c>
      <c r="V101" s="60" t="str">
        <f>IFERROR(INDEX('Base Caracterización'!$B$7:$CO$241,MATCH($B101,'Base Caracterización'!$B$7:$B$241,0),MATCH(CONSULTA!V$6,'Base Caracterización'!$B$6:$CO$6,0)),"*")</f>
        <v>*</v>
      </c>
    </row>
    <row r="102" spans="1:22" x14ac:dyDescent="0.25">
      <c r="A102" s="150">
        <v>96</v>
      </c>
      <c r="B102" s="56"/>
      <c r="C102" s="60" t="str">
        <f>IFERROR(INDEX('Base Caracterización'!$B$7:$CO$241,MATCH($B102,'Base Caracterización'!$B$7:$B$241,0),MATCH(CONSULTA!C$6,'Base Caracterización'!$B$6:$CO$6,0)),"*")</f>
        <v>*</v>
      </c>
      <c r="D102" s="60" t="str">
        <f>IFERROR(INDEX('Base Caracterización'!$B$7:$CO$241,MATCH($B102,'Base Caracterización'!$B$7:$B$241,0),MATCH(CONSULTA!D$6,'Base Caracterización'!$B$6:$CO$6,0)),"*")</f>
        <v>*</v>
      </c>
      <c r="E102" s="60" t="str">
        <f>IFERROR(INDEX('Base Caracterización'!$B$7:$CO$241,MATCH($B102,'Base Caracterización'!$B$7:$B$241,0),MATCH(CONSULTA!E$6,'Base Caracterización'!$B$6:$CO$6,0)),"*")</f>
        <v>*</v>
      </c>
      <c r="F102" s="60" t="str">
        <f>IFERROR(INDEX('Base Caracterización'!$B$7:$CO$241,MATCH($B102,'Base Caracterización'!$B$7:$B$241,0),MATCH(CONSULTA!F$6,'Base Caracterización'!$B$6:$CO$6,0)),"*")</f>
        <v>*</v>
      </c>
      <c r="G102" s="60" t="str">
        <f>IFERROR(INDEX('Base Caracterización'!$B$7:$CO$241,MATCH($B102,'Base Caracterización'!$B$7:$B$241,0),MATCH(CONSULTA!G$6,'Base Caracterización'!$B$6:$CO$6,0)),"*")</f>
        <v>*</v>
      </c>
      <c r="H102" s="60" t="str">
        <f>IFERROR(INDEX('Base Caracterización'!$B$7:$CO$241,MATCH($B102,'Base Caracterización'!$B$7:$B$241,0),MATCH(CONSULTA!H$6,'Base Caracterización'!$B$6:$CO$6,0)),"*")</f>
        <v>*</v>
      </c>
      <c r="I102" s="60" t="str">
        <f>IFERROR(INDEX('Base Caracterización'!$B$7:$CO$241,MATCH($B102,'Base Caracterización'!$B$7:$B$241,0),MATCH(CONSULTA!I$6,'Base Caracterización'!$B$6:$CO$6,0)),"*")</f>
        <v>*</v>
      </c>
      <c r="J102" s="60" t="str">
        <f>IFERROR(INDEX('Base Caracterización'!$B$7:$CO$241,MATCH($B102,'Base Caracterización'!$B$7:$B$241,0),MATCH(CONSULTA!J$6,'Base Caracterización'!$B$6:$CO$6,0)),"*")</f>
        <v>*</v>
      </c>
      <c r="K102" s="60" t="str">
        <f>IFERROR(INDEX('Base Caracterización'!$B$7:$CO$241,MATCH($B102,'Base Caracterización'!$B$7:$B$241,0),MATCH(CONSULTA!K$6,'Base Caracterización'!$B$6:$CO$6,0)),"*")</f>
        <v>*</v>
      </c>
      <c r="L102" s="60" t="str">
        <f>IFERROR(INDEX('Base Caracterización'!$B$7:$CO$241,MATCH($B102,'Base Caracterización'!$B$7:$B$241,0),MATCH(CONSULTA!L$6,'Base Caracterización'!$B$6:$CO$6,0)),"*")</f>
        <v>*</v>
      </c>
      <c r="M102" s="60" t="str">
        <f>IFERROR(INDEX('Base Caracterización'!$B$7:$CO$241,MATCH($B102,'Base Caracterización'!$B$7:$B$241,0),MATCH(CONSULTA!M$6,'Base Caracterización'!$B$6:$CO$6,0)),"*")</f>
        <v>*</v>
      </c>
      <c r="N102" s="60" t="str">
        <f>IFERROR(INDEX('Base Caracterización'!$B$7:$CO$241,MATCH($B102,'Base Caracterización'!$B$7:$B$241,0),MATCH(CONSULTA!N$6,'Base Caracterización'!$B$6:$CO$6,0)),"*")</f>
        <v>*</v>
      </c>
      <c r="O102" s="60" t="str">
        <f>IFERROR(INDEX('Base Caracterización'!$B$7:$CO$241,MATCH($B102,'Base Caracterización'!$B$7:$B$241,0),MATCH(CONSULTA!O$6,'Base Caracterización'!$B$6:$CO$6,0)),"*")</f>
        <v>*</v>
      </c>
      <c r="P102" s="60" t="str">
        <f>IFERROR(INDEX('Base Caracterización'!$B$7:$CO$241,MATCH($B102,'Base Caracterización'!$B$7:$B$241,0),MATCH(CONSULTA!P$6,'Base Caracterización'!$B$6:$CO$6,0)),"*")</f>
        <v>*</v>
      </c>
      <c r="Q102" s="60" t="str">
        <f>IFERROR(INDEX('Base Caracterización'!$B$7:$CO$241,MATCH($B102,'Base Caracterización'!$B$7:$B$241,0),MATCH(CONSULTA!Q$6,'Base Caracterización'!$B$6:$CO$6,0)),"*")</f>
        <v>*</v>
      </c>
      <c r="R102" s="60" t="str">
        <f>IFERROR(INDEX('Base Caracterización'!$B$7:$CO$241,MATCH($B102,'Base Caracterización'!$B$7:$B$241,0),MATCH(CONSULTA!R$6,'Base Caracterización'!$B$6:$CO$6,0)),"*")</f>
        <v>*</v>
      </c>
      <c r="S102" s="60" t="str">
        <f>IFERROR(INDEX('Base Caracterización'!$B$7:$CO$241,MATCH($B102,'Base Caracterización'!$B$7:$B$241,0),MATCH(CONSULTA!S$6,'Base Caracterización'!$B$6:$CO$6,0)),"*")</f>
        <v>*</v>
      </c>
      <c r="T102" s="60" t="str">
        <f>IFERROR(INDEX('Base Caracterización'!$B$7:$CO$241,MATCH($B102,'Base Caracterización'!$B$7:$B$241,0),MATCH(CONSULTA!T$6,'Base Caracterización'!$B$6:$CO$6,0)),"*")</f>
        <v>*</v>
      </c>
      <c r="U102" s="60" t="str">
        <f>IFERROR(INDEX('Base Caracterización'!$B$7:$CO$241,MATCH($B102,'Base Caracterización'!$B$7:$B$241,0),MATCH(CONSULTA!U$6,'Base Caracterización'!$B$6:$CO$6,0)),"*")</f>
        <v>*</v>
      </c>
      <c r="V102" s="60" t="str">
        <f>IFERROR(INDEX('Base Caracterización'!$B$7:$CO$241,MATCH($B102,'Base Caracterización'!$B$7:$B$241,0),MATCH(CONSULTA!V$6,'Base Caracterización'!$B$6:$CO$6,0)),"*")</f>
        <v>*</v>
      </c>
    </row>
    <row r="103" spans="1:22" x14ac:dyDescent="0.25">
      <c r="A103" s="150">
        <v>97</v>
      </c>
      <c r="B103" s="56"/>
      <c r="C103" s="60" t="str">
        <f>IFERROR(INDEX('Base Caracterización'!$B$7:$CO$241,MATCH($B103,'Base Caracterización'!$B$7:$B$241,0),MATCH(CONSULTA!C$6,'Base Caracterización'!$B$6:$CO$6,0)),"*")</f>
        <v>*</v>
      </c>
      <c r="D103" s="60" t="str">
        <f>IFERROR(INDEX('Base Caracterización'!$B$7:$CO$241,MATCH($B103,'Base Caracterización'!$B$7:$B$241,0),MATCH(CONSULTA!D$6,'Base Caracterización'!$B$6:$CO$6,0)),"*")</f>
        <v>*</v>
      </c>
      <c r="E103" s="60" t="str">
        <f>IFERROR(INDEX('Base Caracterización'!$B$7:$CO$241,MATCH($B103,'Base Caracterización'!$B$7:$B$241,0),MATCH(CONSULTA!E$6,'Base Caracterización'!$B$6:$CO$6,0)),"*")</f>
        <v>*</v>
      </c>
      <c r="F103" s="60" t="str">
        <f>IFERROR(INDEX('Base Caracterización'!$B$7:$CO$241,MATCH($B103,'Base Caracterización'!$B$7:$B$241,0),MATCH(CONSULTA!F$6,'Base Caracterización'!$B$6:$CO$6,0)),"*")</f>
        <v>*</v>
      </c>
      <c r="G103" s="60" t="str">
        <f>IFERROR(INDEX('Base Caracterización'!$B$7:$CO$241,MATCH($B103,'Base Caracterización'!$B$7:$B$241,0),MATCH(CONSULTA!G$6,'Base Caracterización'!$B$6:$CO$6,0)),"*")</f>
        <v>*</v>
      </c>
      <c r="H103" s="60" t="str">
        <f>IFERROR(INDEX('Base Caracterización'!$B$7:$CO$241,MATCH($B103,'Base Caracterización'!$B$7:$B$241,0),MATCH(CONSULTA!H$6,'Base Caracterización'!$B$6:$CO$6,0)),"*")</f>
        <v>*</v>
      </c>
      <c r="I103" s="60" t="str">
        <f>IFERROR(INDEX('Base Caracterización'!$B$7:$CO$241,MATCH($B103,'Base Caracterización'!$B$7:$B$241,0),MATCH(CONSULTA!I$6,'Base Caracterización'!$B$6:$CO$6,0)),"*")</f>
        <v>*</v>
      </c>
      <c r="J103" s="60" t="str">
        <f>IFERROR(INDEX('Base Caracterización'!$B$7:$CO$241,MATCH($B103,'Base Caracterización'!$B$7:$B$241,0),MATCH(CONSULTA!J$6,'Base Caracterización'!$B$6:$CO$6,0)),"*")</f>
        <v>*</v>
      </c>
      <c r="K103" s="60" t="str">
        <f>IFERROR(INDEX('Base Caracterización'!$B$7:$CO$241,MATCH($B103,'Base Caracterización'!$B$7:$B$241,0),MATCH(CONSULTA!K$6,'Base Caracterización'!$B$6:$CO$6,0)),"*")</f>
        <v>*</v>
      </c>
      <c r="L103" s="60" t="str">
        <f>IFERROR(INDEX('Base Caracterización'!$B$7:$CO$241,MATCH($B103,'Base Caracterización'!$B$7:$B$241,0),MATCH(CONSULTA!L$6,'Base Caracterización'!$B$6:$CO$6,0)),"*")</f>
        <v>*</v>
      </c>
      <c r="M103" s="60" t="str">
        <f>IFERROR(INDEX('Base Caracterización'!$B$7:$CO$241,MATCH($B103,'Base Caracterización'!$B$7:$B$241,0),MATCH(CONSULTA!M$6,'Base Caracterización'!$B$6:$CO$6,0)),"*")</f>
        <v>*</v>
      </c>
      <c r="N103" s="60" t="str">
        <f>IFERROR(INDEX('Base Caracterización'!$B$7:$CO$241,MATCH($B103,'Base Caracterización'!$B$7:$B$241,0),MATCH(CONSULTA!N$6,'Base Caracterización'!$B$6:$CO$6,0)),"*")</f>
        <v>*</v>
      </c>
      <c r="O103" s="60" t="str">
        <f>IFERROR(INDEX('Base Caracterización'!$B$7:$CO$241,MATCH($B103,'Base Caracterización'!$B$7:$B$241,0),MATCH(CONSULTA!O$6,'Base Caracterización'!$B$6:$CO$6,0)),"*")</f>
        <v>*</v>
      </c>
      <c r="P103" s="60" t="str">
        <f>IFERROR(INDEX('Base Caracterización'!$B$7:$CO$241,MATCH($B103,'Base Caracterización'!$B$7:$B$241,0),MATCH(CONSULTA!P$6,'Base Caracterización'!$B$6:$CO$6,0)),"*")</f>
        <v>*</v>
      </c>
      <c r="Q103" s="60" t="str">
        <f>IFERROR(INDEX('Base Caracterización'!$B$7:$CO$241,MATCH($B103,'Base Caracterización'!$B$7:$B$241,0),MATCH(CONSULTA!Q$6,'Base Caracterización'!$B$6:$CO$6,0)),"*")</f>
        <v>*</v>
      </c>
      <c r="R103" s="60" t="str">
        <f>IFERROR(INDEX('Base Caracterización'!$B$7:$CO$241,MATCH($B103,'Base Caracterización'!$B$7:$B$241,0),MATCH(CONSULTA!R$6,'Base Caracterización'!$B$6:$CO$6,0)),"*")</f>
        <v>*</v>
      </c>
      <c r="S103" s="60" t="str">
        <f>IFERROR(INDEX('Base Caracterización'!$B$7:$CO$241,MATCH($B103,'Base Caracterización'!$B$7:$B$241,0),MATCH(CONSULTA!S$6,'Base Caracterización'!$B$6:$CO$6,0)),"*")</f>
        <v>*</v>
      </c>
      <c r="T103" s="60" t="str">
        <f>IFERROR(INDEX('Base Caracterización'!$B$7:$CO$241,MATCH($B103,'Base Caracterización'!$B$7:$B$241,0),MATCH(CONSULTA!T$6,'Base Caracterización'!$B$6:$CO$6,0)),"*")</f>
        <v>*</v>
      </c>
      <c r="U103" s="60" t="str">
        <f>IFERROR(INDEX('Base Caracterización'!$B$7:$CO$241,MATCH($B103,'Base Caracterización'!$B$7:$B$241,0),MATCH(CONSULTA!U$6,'Base Caracterización'!$B$6:$CO$6,0)),"*")</f>
        <v>*</v>
      </c>
      <c r="V103" s="60" t="str">
        <f>IFERROR(INDEX('Base Caracterización'!$B$7:$CO$241,MATCH($B103,'Base Caracterización'!$B$7:$B$241,0),MATCH(CONSULTA!V$6,'Base Caracterización'!$B$6:$CO$6,0)),"*")</f>
        <v>*</v>
      </c>
    </row>
    <row r="104" spans="1:22" x14ac:dyDescent="0.25">
      <c r="A104" s="150">
        <v>98</v>
      </c>
      <c r="B104" s="56"/>
      <c r="C104" s="60" t="str">
        <f>IFERROR(INDEX('Base Caracterización'!$B$7:$CO$241,MATCH($B104,'Base Caracterización'!$B$7:$B$241,0),MATCH(CONSULTA!C$6,'Base Caracterización'!$B$6:$CO$6,0)),"*")</f>
        <v>*</v>
      </c>
      <c r="D104" s="60" t="str">
        <f>IFERROR(INDEX('Base Caracterización'!$B$7:$CO$241,MATCH($B104,'Base Caracterización'!$B$7:$B$241,0),MATCH(CONSULTA!D$6,'Base Caracterización'!$B$6:$CO$6,0)),"*")</f>
        <v>*</v>
      </c>
      <c r="E104" s="60" t="str">
        <f>IFERROR(INDEX('Base Caracterización'!$B$7:$CO$241,MATCH($B104,'Base Caracterización'!$B$7:$B$241,0),MATCH(CONSULTA!E$6,'Base Caracterización'!$B$6:$CO$6,0)),"*")</f>
        <v>*</v>
      </c>
      <c r="F104" s="60" t="str">
        <f>IFERROR(INDEX('Base Caracterización'!$B$7:$CO$241,MATCH($B104,'Base Caracterización'!$B$7:$B$241,0),MATCH(CONSULTA!F$6,'Base Caracterización'!$B$6:$CO$6,0)),"*")</f>
        <v>*</v>
      </c>
      <c r="G104" s="60" t="str">
        <f>IFERROR(INDEX('Base Caracterización'!$B$7:$CO$241,MATCH($B104,'Base Caracterización'!$B$7:$B$241,0),MATCH(CONSULTA!G$6,'Base Caracterización'!$B$6:$CO$6,0)),"*")</f>
        <v>*</v>
      </c>
      <c r="H104" s="60" t="str">
        <f>IFERROR(INDEX('Base Caracterización'!$B$7:$CO$241,MATCH($B104,'Base Caracterización'!$B$7:$B$241,0),MATCH(CONSULTA!H$6,'Base Caracterización'!$B$6:$CO$6,0)),"*")</f>
        <v>*</v>
      </c>
      <c r="I104" s="60" t="str">
        <f>IFERROR(INDEX('Base Caracterización'!$B$7:$CO$241,MATCH($B104,'Base Caracterización'!$B$7:$B$241,0),MATCH(CONSULTA!I$6,'Base Caracterización'!$B$6:$CO$6,0)),"*")</f>
        <v>*</v>
      </c>
      <c r="J104" s="60" t="str">
        <f>IFERROR(INDEX('Base Caracterización'!$B$7:$CO$241,MATCH($B104,'Base Caracterización'!$B$7:$B$241,0),MATCH(CONSULTA!J$6,'Base Caracterización'!$B$6:$CO$6,0)),"*")</f>
        <v>*</v>
      </c>
      <c r="K104" s="60" t="str">
        <f>IFERROR(INDEX('Base Caracterización'!$B$7:$CO$241,MATCH($B104,'Base Caracterización'!$B$7:$B$241,0),MATCH(CONSULTA!K$6,'Base Caracterización'!$B$6:$CO$6,0)),"*")</f>
        <v>*</v>
      </c>
      <c r="L104" s="60" t="str">
        <f>IFERROR(INDEX('Base Caracterización'!$B$7:$CO$241,MATCH($B104,'Base Caracterización'!$B$7:$B$241,0),MATCH(CONSULTA!L$6,'Base Caracterización'!$B$6:$CO$6,0)),"*")</f>
        <v>*</v>
      </c>
      <c r="M104" s="60" t="str">
        <f>IFERROR(INDEX('Base Caracterización'!$B$7:$CO$241,MATCH($B104,'Base Caracterización'!$B$7:$B$241,0),MATCH(CONSULTA!M$6,'Base Caracterización'!$B$6:$CO$6,0)),"*")</f>
        <v>*</v>
      </c>
      <c r="N104" s="60" t="str">
        <f>IFERROR(INDEX('Base Caracterización'!$B$7:$CO$241,MATCH($B104,'Base Caracterización'!$B$7:$B$241,0),MATCH(CONSULTA!N$6,'Base Caracterización'!$B$6:$CO$6,0)),"*")</f>
        <v>*</v>
      </c>
      <c r="O104" s="60" t="str">
        <f>IFERROR(INDEX('Base Caracterización'!$B$7:$CO$241,MATCH($B104,'Base Caracterización'!$B$7:$B$241,0),MATCH(CONSULTA!O$6,'Base Caracterización'!$B$6:$CO$6,0)),"*")</f>
        <v>*</v>
      </c>
      <c r="P104" s="60" t="str">
        <f>IFERROR(INDEX('Base Caracterización'!$B$7:$CO$241,MATCH($B104,'Base Caracterización'!$B$7:$B$241,0),MATCH(CONSULTA!P$6,'Base Caracterización'!$B$6:$CO$6,0)),"*")</f>
        <v>*</v>
      </c>
      <c r="Q104" s="60" t="str">
        <f>IFERROR(INDEX('Base Caracterización'!$B$7:$CO$241,MATCH($B104,'Base Caracterización'!$B$7:$B$241,0),MATCH(CONSULTA!Q$6,'Base Caracterización'!$B$6:$CO$6,0)),"*")</f>
        <v>*</v>
      </c>
      <c r="R104" s="60" t="str">
        <f>IFERROR(INDEX('Base Caracterización'!$B$7:$CO$241,MATCH($B104,'Base Caracterización'!$B$7:$B$241,0),MATCH(CONSULTA!R$6,'Base Caracterización'!$B$6:$CO$6,0)),"*")</f>
        <v>*</v>
      </c>
      <c r="S104" s="60" t="str">
        <f>IFERROR(INDEX('Base Caracterización'!$B$7:$CO$241,MATCH($B104,'Base Caracterización'!$B$7:$B$241,0),MATCH(CONSULTA!S$6,'Base Caracterización'!$B$6:$CO$6,0)),"*")</f>
        <v>*</v>
      </c>
      <c r="T104" s="60" t="str">
        <f>IFERROR(INDEX('Base Caracterización'!$B$7:$CO$241,MATCH($B104,'Base Caracterización'!$B$7:$B$241,0),MATCH(CONSULTA!T$6,'Base Caracterización'!$B$6:$CO$6,0)),"*")</f>
        <v>*</v>
      </c>
      <c r="U104" s="60" t="str">
        <f>IFERROR(INDEX('Base Caracterización'!$B$7:$CO$241,MATCH($B104,'Base Caracterización'!$B$7:$B$241,0),MATCH(CONSULTA!U$6,'Base Caracterización'!$B$6:$CO$6,0)),"*")</f>
        <v>*</v>
      </c>
      <c r="V104" s="60" t="str">
        <f>IFERROR(INDEX('Base Caracterización'!$B$7:$CO$241,MATCH($B104,'Base Caracterización'!$B$7:$B$241,0),MATCH(CONSULTA!V$6,'Base Caracterización'!$B$6:$CO$6,0)),"*")</f>
        <v>*</v>
      </c>
    </row>
    <row r="105" spans="1:22" x14ac:dyDescent="0.25">
      <c r="A105" s="150">
        <v>99</v>
      </c>
      <c r="B105" s="56"/>
      <c r="C105" s="60" t="str">
        <f>IFERROR(INDEX('Base Caracterización'!$B$7:$CO$241,MATCH($B105,'Base Caracterización'!$B$7:$B$241,0),MATCH(CONSULTA!C$6,'Base Caracterización'!$B$6:$CO$6,0)),"*")</f>
        <v>*</v>
      </c>
      <c r="D105" s="60" t="str">
        <f>IFERROR(INDEX('Base Caracterización'!$B$7:$CO$241,MATCH($B105,'Base Caracterización'!$B$7:$B$241,0),MATCH(CONSULTA!D$6,'Base Caracterización'!$B$6:$CO$6,0)),"*")</f>
        <v>*</v>
      </c>
      <c r="E105" s="60" t="str">
        <f>IFERROR(INDEX('Base Caracterización'!$B$7:$CO$241,MATCH($B105,'Base Caracterización'!$B$7:$B$241,0),MATCH(CONSULTA!E$6,'Base Caracterización'!$B$6:$CO$6,0)),"*")</f>
        <v>*</v>
      </c>
      <c r="F105" s="60" t="str">
        <f>IFERROR(INDEX('Base Caracterización'!$B$7:$CO$241,MATCH($B105,'Base Caracterización'!$B$7:$B$241,0),MATCH(CONSULTA!F$6,'Base Caracterización'!$B$6:$CO$6,0)),"*")</f>
        <v>*</v>
      </c>
      <c r="G105" s="60" t="str">
        <f>IFERROR(INDEX('Base Caracterización'!$B$7:$CO$241,MATCH($B105,'Base Caracterización'!$B$7:$B$241,0),MATCH(CONSULTA!G$6,'Base Caracterización'!$B$6:$CO$6,0)),"*")</f>
        <v>*</v>
      </c>
      <c r="H105" s="60" t="str">
        <f>IFERROR(INDEX('Base Caracterización'!$B$7:$CO$241,MATCH($B105,'Base Caracterización'!$B$7:$B$241,0),MATCH(CONSULTA!H$6,'Base Caracterización'!$B$6:$CO$6,0)),"*")</f>
        <v>*</v>
      </c>
      <c r="I105" s="60" t="str">
        <f>IFERROR(INDEX('Base Caracterización'!$B$7:$CO$241,MATCH($B105,'Base Caracterización'!$B$7:$B$241,0),MATCH(CONSULTA!I$6,'Base Caracterización'!$B$6:$CO$6,0)),"*")</f>
        <v>*</v>
      </c>
      <c r="J105" s="60" t="str">
        <f>IFERROR(INDEX('Base Caracterización'!$B$7:$CO$241,MATCH($B105,'Base Caracterización'!$B$7:$B$241,0),MATCH(CONSULTA!J$6,'Base Caracterización'!$B$6:$CO$6,0)),"*")</f>
        <v>*</v>
      </c>
      <c r="K105" s="60" t="str">
        <f>IFERROR(INDEX('Base Caracterización'!$B$7:$CO$241,MATCH($B105,'Base Caracterización'!$B$7:$B$241,0),MATCH(CONSULTA!K$6,'Base Caracterización'!$B$6:$CO$6,0)),"*")</f>
        <v>*</v>
      </c>
      <c r="L105" s="60" t="str">
        <f>IFERROR(INDEX('Base Caracterización'!$B$7:$CO$241,MATCH($B105,'Base Caracterización'!$B$7:$B$241,0),MATCH(CONSULTA!L$6,'Base Caracterización'!$B$6:$CO$6,0)),"*")</f>
        <v>*</v>
      </c>
      <c r="M105" s="60" t="str">
        <f>IFERROR(INDEX('Base Caracterización'!$B$7:$CO$241,MATCH($B105,'Base Caracterización'!$B$7:$B$241,0),MATCH(CONSULTA!M$6,'Base Caracterización'!$B$6:$CO$6,0)),"*")</f>
        <v>*</v>
      </c>
      <c r="N105" s="60" t="str">
        <f>IFERROR(INDEX('Base Caracterización'!$B$7:$CO$241,MATCH($B105,'Base Caracterización'!$B$7:$B$241,0),MATCH(CONSULTA!N$6,'Base Caracterización'!$B$6:$CO$6,0)),"*")</f>
        <v>*</v>
      </c>
      <c r="O105" s="60" t="str">
        <f>IFERROR(INDEX('Base Caracterización'!$B$7:$CO$241,MATCH($B105,'Base Caracterización'!$B$7:$B$241,0),MATCH(CONSULTA!O$6,'Base Caracterización'!$B$6:$CO$6,0)),"*")</f>
        <v>*</v>
      </c>
      <c r="P105" s="60" t="str">
        <f>IFERROR(INDEX('Base Caracterización'!$B$7:$CO$241,MATCH($B105,'Base Caracterización'!$B$7:$B$241,0),MATCH(CONSULTA!P$6,'Base Caracterización'!$B$6:$CO$6,0)),"*")</f>
        <v>*</v>
      </c>
      <c r="Q105" s="60" t="str">
        <f>IFERROR(INDEX('Base Caracterización'!$B$7:$CO$241,MATCH($B105,'Base Caracterización'!$B$7:$B$241,0),MATCH(CONSULTA!Q$6,'Base Caracterización'!$B$6:$CO$6,0)),"*")</f>
        <v>*</v>
      </c>
      <c r="R105" s="60" t="str">
        <f>IFERROR(INDEX('Base Caracterización'!$B$7:$CO$241,MATCH($B105,'Base Caracterización'!$B$7:$B$241,0),MATCH(CONSULTA!R$6,'Base Caracterización'!$B$6:$CO$6,0)),"*")</f>
        <v>*</v>
      </c>
      <c r="S105" s="60" t="str">
        <f>IFERROR(INDEX('Base Caracterización'!$B$7:$CO$241,MATCH($B105,'Base Caracterización'!$B$7:$B$241,0),MATCH(CONSULTA!S$6,'Base Caracterización'!$B$6:$CO$6,0)),"*")</f>
        <v>*</v>
      </c>
      <c r="T105" s="60" t="str">
        <f>IFERROR(INDEX('Base Caracterización'!$B$7:$CO$241,MATCH($B105,'Base Caracterización'!$B$7:$B$241,0),MATCH(CONSULTA!T$6,'Base Caracterización'!$B$6:$CO$6,0)),"*")</f>
        <v>*</v>
      </c>
      <c r="U105" s="60" t="str">
        <f>IFERROR(INDEX('Base Caracterización'!$B$7:$CO$241,MATCH($B105,'Base Caracterización'!$B$7:$B$241,0),MATCH(CONSULTA!U$6,'Base Caracterización'!$B$6:$CO$6,0)),"*")</f>
        <v>*</v>
      </c>
      <c r="V105" s="60" t="str">
        <f>IFERROR(INDEX('Base Caracterización'!$B$7:$CO$241,MATCH($B105,'Base Caracterización'!$B$7:$B$241,0),MATCH(CONSULTA!V$6,'Base Caracterización'!$B$6:$CO$6,0)),"*")</f>
        <v>*</v>
      </c>
    </row>
    <row r="106" spans="1:22" x14ac:dyDescent="0.25">
      <c r="A106" s="150">
        <v>100</v>
      </c>
      <c r="B106" s="56"/>
      <c r="C106" s="60" t="str">
        <f>IFERROR(INDEX('Base Caracterización'!$B$7:$CO$241,MATCH($B106,'Base Caracterización'!$B$7:$B$241,0),MATCH(CONSULTA!C$6,'Base Caracterización'!$B$6:$CO$6,0)),"*")</f>
        <v>*</v>
      </c>
      <c r="D106" s="60" t="str">
        <f>IFERROR(INDEX('Base Caracterización'!$B$7:$CO$241,MATCH($B106,'Base Caracterización'!$B$7:$B$241,0),MATCH(CONSULTA!D$6,'Base Caracterización'!$B$6:$CO$6,0)),"*")</f>
        <v>*</v>
      </c>
      <c r="E106" s="60" t="str">
        <f>IFERROR(INDEX('Base Caracterización'!$B$7:$CO$241,MATCH($B106,'Base Caracterización'!$B$7:$B$241,0),MATCH(CONSULTA!E$6,'Base Caracterización'!$B$6:$CO$6,0)),"*")</f>
        <v>*</v>
      </c>
      <c r="F106" s="60" t="str">
        <f>IFERROR(INDEX('Base Caracterización'!$B$7:$CO$241,MATCH($B106,'Base Caracterización'!$B$7:$B$241,0),MATCH(CONSULTA!F$6,'Base Caracterización'!$B$6:$CO$6,0)),"*")</f>
        <v>*</v>
      </c>
      <c r="G106" s="60" t="str">
        <f>IFERROR(INDEX('Base Caracterización'!$B$7:$CO$241,MATCH($B106,'Base Caracterización'!$B$7:$B$241,0),MATCH(CONSULTA!G$6,'Base Caracterización'!$B$6:$CO$6,0)),"*")</f>
        <v>*</v>
      </c>
      <c r="H106" s="60" t="str">
        <f>IFERROR(INDEX('Base Caracterización'!$B$7:$CO$241,MATCH($B106,'Base Caracterización'!$B$7:$B$241,0),MATCH(CONSULTA!H$6,'Base Caracterización'!$B$6:$CO$6,0)),"*")</f>
        <v>*</v>
      </c>
      <c r="I106" s="60" t="str">
        <f>IFERROR(INDEX('Base Caracterización'!$B$7:$CO$241,MATCH($B106,'Base Caracterización'!$B$7:$B$241,0),MATCH(CONSULTA!I$6,'Base Caracterización'!$B$6:$CO$6,0)),"*")</f>
        <v>*</v>
      </c>
      <c r="J106" s="60" t="str">
        <f>IFERROR(INDEX('Base Caracterización'!$B$7:$CO$241,MATCH($B106,'Base Caracterización'!$B$7:$B$241,0),MATCH(CONSULTA!J$6,'Base Caracterización'!$B$6:$CO$6,0)),"*")</f>
        <v>*</v>
      </c>
      <c r="K106" s="60" t="str">
        <f>IFERROR(INDEX('Base Caracterización'!$B$7:$CO$241,MATCH($B106,'Base Caracterización'!$B$7:$B$241,0),MATCH(CONSULTA!K$6,'Base Caracterización'!$B$6:$CO$6,0)),"*")</f>
        <v>*</v>
      </c>
      <c r="L106" s="60" t="str">
        <f>IFERROR(INDEX('Base Caracterización'!$B$7:$CO$241,MATCH($B106,'Base Caracterización'!$B$7:$B$241,0),MATCH(CONSULTA!L$6,'Base Caracterización'!$B$6:$CO$6,0)),"*")</f>
        <v>*</v>
      </c>
      <c r="M106" s="60" t="str">
        <f>IFERROR(INDEX('Base Caracterización'!$B$7:$CO$241,MATCH($B106,'Base Caracterización'!$B$7:$B$241,0),MATCH(CONSULTA!M$6,'Base Caracterización'!$B$6:$CO$6,0)),"*")</f>
        <v>*</v>
      </c>
      <c r="N106" s="60" t="str">
        <f>IFERROR(INDEX('Base Caracterización'!$B$7:$CO$241,MATCH($B106,'Base Caracterización'!$B$7:$B$241,0),MATCH(CONSULTA!N$6,'Base Caracterización'!$B$6:$CO$6,0)),"*")</f>
        <v>*</v>
      </c>
      <c r="O106" s="60" t="str">
        <f>IFERROR(INDEX('Base Caracterización'!$B$7:$CO$241,MATCH($B106,'Base Caracterización'!$B$7:$B$241,0),MATCH(CONSULTA!O$6,'Base Caracterización'!$B$6:$CO$6,0)),"*")</f>
        <v>*</v>
      </c>
      <c r="P106" s="60" t="str">
        <f>IFERROR(INDEX('Base Caracterización'!$B$7:$CO$241,MATCH($B106,'Base Caracterización'!$B$7:$B$241,0),MATCH(CONSULTA!P$6,'Base Caracterización'!$B$6:$CO$6,0)),"*")</f>
        <v>*</v>
      </c>
      <c r="Q106" s="60" t="str">
        <f>IFERROR(INDEX('Base Caracterización'!$B$7:$CO$241,MATCH($B106,'Base Caracterización'!$B$7:$B$241,0),MATCH(CONSULTA!Q$6,'Base Caracterización'!$B$6:$CO$6,0)),"*")</f>
        <v>*</v>
      </c>
      <c r="R106" s="60" t="str">
        <f>IFERROR(INDEX('Base Caracterización'!$B$7:$CO$241,MATCH($B106,'Base Caracterización'!$B$7:$B$241,0),MATCH(CONSULTA!R$6,'Base Caracterización'!$B$6:$CO$6,0)),"*")</f>
        <v>*</v>
      </c>
      <c r="S106" s="60" t="str">
        <f>IFERROR(INDEX('Base Caracterización'!$B$7:$CO$241,MATCH($B106,'Base Caracterización'!$B$7:$B$241,0),MATCH(CONSULTA!S$6,'Base Caracterización'!$B$6:$CO$6,0)),"*")</f>
        <v>*</v>
      </c>
      <c r="T106" s="60" t="str">
        <f>IFERROR(INDEX('Base Caracterización'!$B$7:$CO$241,MATCH($B106,'Base Caracterización'!$B$7:$B$241,0),MATCH(CONSULTA!T$6,'Base Caracterización'!$B$6:$CO$6,0)),"*")</f>
        <v>*</v>
      </c>
      <c r="U106" s="60" t="str">
        <f>IFERROR(INDEX('Base Caracterización'!$B$7:$CO$241,MATCH($B106,'Base Caracterización'!$B$7:$B$241,0),MATCH(CONSULTA!U$6,'Base Caracterización'!$B$6:$CO$6,0)),"*")</f>
        <v>*</v>
      </c>
      <c r="V106" s="60" t="str">
        <f>IFERROR(INDEX('Base Caracterización'!$B$7:$CO$241,MATCH($B106,'Base Caracterización'!$B$7:$B$241,0),MATCH(CONSULTA!V$6,'Base Caracterización'!$B$6:$CO$6,0)),"*")</f>
        <v>*</v>
      </c>
    </row>
    <row r="107" spans="1:22" x14ac:dyDescent="0.25">
      <c r="A107" s="150">
        <v>101</v>
      </c>
      <c r="B107" s="56"/>
      <c r="C107" s="60" t="str">
        <f>IFERROR(INDEX('Base Caracterización'!$B$7:$CO$241,MATCH($B107,'Base Caracterización'!$B$7:$B$241,0),MATCH(CONSULTA!C$6,'Base Caracterización'!$B$6:$CO$6,0)),"*")</f>
        <v>*</v>
      </c>
      <c r="D107" s="60" t="str">
        <f>IFERROR(INDEX('Base Caracterización'!$B$7:$CO$241,MATCH($B107,'Base Caracterización'!$B$7:$B$241,0),MATCH(CONSULTA!D$6,'Base Caracterización'!$B$6:$CO$6,0)),"*")</f>
        <v>*</v>
      </c>
      <c r="E107" s="60" t="str">
        <f>IFERROR(INDEX('Base Caracterización'!$B$7:$CO$241,MATCH($B107,'Base Caracterización'!$B$7:$B$241,0),MATCH(CONSULTA!E$6,'Base Caracterización'!$B$6:$CO$6,0)),"*")</f>
        <v>*</v>
      </c>
      <c r="F107" s="60" t="str">
        <f>IFERROR(INDEX('Base Caracterización'!$B$7:$CO$241,MATCH($B107,'Base Caracterización'!$B$7:$B$241,0),MATCH(CONSULTA!F$6,'Base Caracterización'!$B$6:$CO$6,0)),"*")</f>
        <v>*</v>
      </c>
      <c r="G107" s="60" t="str">
        <f>IFERROR(INDEX('Base Caracterización'!$B$7:$CO$241,MATCH($B107,'Base Caracterización'!$B$7:$B$241,0),MATCH(CONSULTA!G$6,'Base Caracterización'!$B$6:$CO$6,0)),"*")</f>
        <v>*</v>
      </c>
      <c r="H107" s="60" t="str">
        <f>IFERROR(INDEX('Base Caracterización'!$B$7:$CO$241,MATCH($B107,'Base Caracterización'!$B$7:$B$241,0),MATCH(CONSULTA!H$6,'Base Caracterización'!$B$6:$CO$6,0)),"*")</f>
        <v>*</v>
      </c>
      <c r="I107" s="60" t="str">
        <f>IFERROR(INDEX('Base Caracterización'!$B$7:$CO$241,MATCH($B107,'Base Caracterización'!$B$7:$B$241,0),MATCH(CONSULTA!I$6,'Base Caracterización'!$B$6:$CO$6,0)),"*")</f>
        <v>*</v>
      </c>
      <c r="J107" s="60" t="str">
        <f>IFERROR(INDEX('Base Caracterización'!$B$7:$CO$241,MATCH($B107,'Base Caracterización'!$B$7:$B$241,0),MATCH(CONSULTA!J$6,'Base Caracterización'!$B$6:$CO$6,0)),"*")</f>
        <v>*</v>
      </c>
      <c r="K107" s="60" t="str">
        <f>IFERROR(INDEX('Base Caracterización'!$B$7:$CO$241,MATCH($B107,'Base Caracterización'!$B$7:$B$241,0),MATCH(CONSULTA!K$6,'Base Caracterización'!$B$6:$CO$6,0)),"*")</f>
        <v>*</v>
      </c>
      <c r="L107" s="60" t="str">
        <f>IFERROR(INDEX('Base Caracterización'!$B$7:$CO$241,MATCH($B107,'Base Caracterización'!$B$7:$B$241,0),MATCH(CONSULTA!L$6,'Base Caracterización'!$B$6:$CO$6,0)),"*")</f>
        <v>*</v>
      </c>
      <c r="M107" s="60" t="str">
        <f>IFERROR(INDEX('Base Caracterización'!$B$7:$CO$241,MATCH($B107,'Base Caracterización'!$B$7:$B$241,0),MATCH(CONSULTA!M$6,'Base Caracterización'!$B$6:$CO$6,0)),"*")</f>
        <v>*</v>
      </c>
      <c r="N107" s="60" t="str">
        <f>IFERROR(INDEX('Base Caracterización'!$B$7:$CO$241,MATCH($B107,'Base Caracterización'!$B$7:$B$241,0),MATCH(CONSULTA!N$6,'Base Caracterización'!$B$6:$CO$6,0)),"*")</f>
        <v>*</v>
      </c>
      <c r="O107" s="60" t="str">
        <f>IFERROR(INDEX('Base Caracterización'!$B$7:$CO$241,MATCH($B107,'Base Caracterización'!$B$7:$B$241,0),MATCH(CONSULTA!O$6,'Base Caracterización'!$B$6:$CO$6,0)),"*")</f>
        <v>*</v>
      </c>
      <c r="P107" s="60" t="str">
        <f>IFERROR(INDEX('Base Caracterización'!$B$7:$CO$241,MATCH($B107,'Base Caracterización'!$B$7:$B$241,0),MATCH(CONSULTA!P$6,'Base Caracterización'!$B$6:$CO$6,0)),"*")</f>
        <v>*</v>
      </c>
      <c r="Q107" s="60" t="str">
        <f>IFERROR(INDEX('Base Caracterización'!$B$7:$CO$241,MATCH($B107,'Base Caracterización'!$B$7:$B$241,0),MATCH(CONSULTA!Q$6,'Base Caracterización'!$B$6:$CO$6,0)),"*")</f>
        <v>*</v>
      </c>
      <c r="R107" s="60" t="str">
        <f>IFERROR(INDEX('Base Caracterización'!$B$7:$CO$241,MATCH($B107,'Base Caracterización'!$B$7:$B$241,0),MATCH(CONSULTA!R$6,'Base Caracterización'!$B$6:$CO$6,0)),"*")</f>
        <v>*</v>
      </c>
      <c r="S107" s="60" t="str">
        <f>IFERROR(INDEX('Base Caracterización'!$B$7:$CO$241,MATCH($B107,'Base Caracterización'!$B$7:$B$241,0),MATCH(CONSULTA!S$6,'Base Caracterización'!$B$6:$CO$6,0)),"*")</f>
        <v>*</v>
      </c>
      <c r="T107" s="60" t="str">
        <f>IFERROR(INDEX('Base Caracterización'!$B$7:$CO$241,MATCH($B107,'Base Caracterización'!$B$7:$B$241,0),MATCH(CONSULTA!T$6,'Base Caracterización'!$B$6:$CO$6,0)),"*")</f>
        <v>*</v>
      </c>
      <c r="U107" s="60" t="str">
        <f>IFERROR(INDEX('Base Caracterización'!$B$7:$CO$241,MATCH($B107,'Base Caracterización'!$B$7:$B$241,0),MATCH(CONSULTA!U$6,'Base Caracterización'!$B$6:$CO$6,0)),"*")</f>
        <v>*</v>
      </c>
      <c r="V107" s="60" t="str">
        <f>IFERROR(INDEX('Base Caracterización'!$B$7:$CO$241,MATCH($B107,'Base Caracterización'!$B$7:$B$241,0),MATCH(CONSULTA!V$6,'Base Caracterización'!$B$6:$CO$6,0)),"*")</f>
        <v>*</v>
      </c>
    </row>
    <row r="108" spans="1:22" x14ac:dyDescent="0.25">
      <c r="A108" s="150">
        <v>102</v>
      </c>
      <c r="B108" s="56"/>
      <c r="C108" s="60" t="str">
        <f>IFERROR(INDEX('Base Caracterización'!$B$7:$CO$241,MATCH($B108,'Base Caracterización'!$B$7:$B$241,0),MATCH(CONSULTA!C$6,'Base Caracterización'!$B$6:$CO$6,0)),"*")</f>
        <v>*</v>
      </c>
      <c r="D108" s="60" t="str">
        <f>IFERROR(INDEX('Base Caracterización'!$B$7:$CO$241,MATCH($B108,'Base Caracterización'!$B$7:$B$241,0),MATCH(CONSULTA!D$6,'Base Caracterización'!$B$6:$CO$6,0)),"*")</f>
        <v>*</v>
      </c>
      <c r="E108" s="60" t="str">
        <f>IFERROR(INDEX('Base Caracterización'!$B$7:$CO$241,MATCH($B108,'Base Caracterización'!$B$7:$B$241,0),MATCH(CONSULTA!E$6,'Base Caracterización'!$B$6:$CO$6,0)),"*")</f>
        <v>*</v>
      </c>
      <c r="F108" s="60" t="str">
        <f>IFERROR(INDEX('Base Caracterización'!$B$7:$CO$241,MATCH($B108,'Base Caracterización'!$B$7:$B$241,0),MATCH(CONSULTA!F$6,'Base Caracterización'!$B$6:$CO$6,0)),"*")</f>
        <v>*</v>
      </c>
      <c r="G108" s="60" t="str">
        <f>IFERROR(INDEX('Base Caracterización'!$B$7:$CO$241,MATCH($B108,'Base Caracterización'!$B$7:$B$241,0),MATCH(CONSULTA!G$6,'Base Caracterización'!$B$6:$CO$6,0)),"*")</f>
        <v>*</v>
      </c>
      <c r="H108" s="60" t="str">
        <f>IFERROR(INDEX('Base Caracterización'!$B$7:$CO$241,MATCH($B108,'Base Caracterización'!$B$7:$B$241,0),MATCH(CONSULTA!H$6,'Base Caracterización'!$B$6:$CO$6,0)),"*")</f>
        <v>*</v>
      </c>
      <c r="I108" s="60" t="str">
        <f>IFERROR(INDEX('Base Caracterización'!$B$7:$CO$241,MATCH($B108,'Base Caracterización'!$B$7:$B$241,0),MATCH(CONSULTA!I$6,'Base Caracterización'!$B$6:$CO$6,0)),"*")</f>
        <v>*</v>
      </c>
      <c r="J108" s="60" t="str">
        <f>IFERROR(INDEX('Base Caracterización'!$B$7:$CO$241,MATCH($B108,'Base Caracterización'!$B$7:$B$241,0),MATCH(CONSULTA!J$6,'Base Caracterización'!$B$6:$CO$6,0)),"*")</f>
        <v>*</v>
      </c>
      <c r="K108" s="60" t="str">
        <f>IFERROR(INDEX('Base Caracterización'!$B$7:$CO$241,MATCH($B108,'Base Caracterización'!$B$7:$B$241,0),MATCH(CONSULTA!K$6,'Base Caracterización'!$B$6:$CO$6,0)),"*")</f>
        <v>*</v>
      </c>
      <c r="L108" s="60" t="str">
        <f>IFERROR(INDEX('Base Caracterización'!$B$7:$CO$241,MATCH($B108,'Base Caracterización'!$B$7:$B$241,0),MATCH(CONSULTA!L$6,'Base Caracterización'!$B$6:$CO$6,0)),"*")</f>
        <v>*</v>
      </c>
      <c r="M108" s="60" t="str">
        <f>IFERROR(INDEX('Base Caracterización'!$B$7:$CO$241,MATCH($B108,'Base Caracterización'!$B$7:$B$241,0),MATCH(CONSULTA!M$6,'Base Caracterización'!$B$6:$CO$6,0)),"*")</f>
        <v>*</v>
      </c>
      <c r="N108" s="60" t="str">
        <f>IFERROR(INDEX('Base Caracterización'!$B$7:$CO$241,MATCH($B108,'Base Caracterización'!$B$7:$B$241,0),MATCH(CONSULTA!N$6,'Base Caracterización'!$B$6:$CO$6,0)),"*")</f>
        <v>*</v>
      </c>
      <c r="O108" s="60" t="str">
        <f>IFERROR(INDEX('Base Caracterización'!$B$7:$CO$241,MATCH($B108,'Base Caracterización'!$B$7:$B$241,0),MATCH(CONSULTA!O$6,'Base Caracterización'!$B$6:$CO$6,0)),"*")</f>
        <v>*</v>
      </c>
      <c r="P108" s="60" t="str">
        <f>IFERROR(INDEX('Base Caracterización'!$B$7:$CO$241,MATCH($B108,'Base Caracterización'!$B$7:$B$241,0),MATCH(CONSULTA!P$6,'Base Caracterización'!$B$6:$CO$6,0)),"*")</f>
        <v>*</v>
      </c>
      <c r="Q108" s="60" t="str">
        <f>IFERROR(INDEX('Base Caracterización'!$B$7:$CO$241,MATCH($B108,'Base Caracterización'!$B$7:$B$241,0),MATCH(CONSULTA!Q$6,'Base Caracterización'!$B$6:$CO$6,0)),"*")</f>
        <v>*</v>
      </c>
      <c r="R108" s="60" t="str">
        <f>IFERROR(INDEX('Base Caracterización'!$B$7:$CO$241,MATCH($B108,'Base Caracterización'!$B$7:$B$241,0),MATCH(CONSULTA!R$6,'Base Caracterización'!$B$6:$CO$6,0)),"*")</f>
        <v>*</v>
      </c>
      <c r="S108" s="60" t="str">
        <f>IFERROR(INDEX('Base Caracterización'!$B$7:$CO$241,MATCH($B108,'Base Caracterización'!$B$7:$B$241,0),MATCH(CONSULTA!S$6,'Base Caracterización'!$B$6:$CO$6,0)),"*")</f>
        <v>*</v>
      </c>
      <c r="T108" s="60" t="str">
        <f>IFERROR(INDEX('Base Caracterización'!$B$7:$CO$241,MATCH($B108,'Base Caracterización'!$B$7:$B$241,0),MATCH(CONSULTA!T$6,'Base Caracterización'!$B$6:$CO$6,0)),"*")</f>
        <v>*</v>
      </c>
      <c r="U108" s="60" t="str">
        <f>IFERROR(INDEX('Base Caracterización'!$B$7:$CO$241,MATCH($B108,'Base Caracterización'!$B$7:$B$241,0),MATCH(CONSULTA!U$6,'Base Caracterización'!$B$6:$CO$6,0)),"*")</f>
        <v>*</v>
      </c>
      <c r="V108" s="60" t="str">
        <f>IFERROR(INDEX('Base Caracterización'!$B$7:$CO$241,MATCH($B108,'Base Caracterización'!$B$7:$B$241,0),MATCH(CONSULTA!V$6,'Base Caracterización'!$B$6:$CO$6,0)),"*")</f>
        <v>*</v>
      </c>
    </row>
    <row r="109" spans="1:22" x14ac:dyDescent="0.25">
      <c r="A109" s="150">
        <v>103</v>
      </c>
      <c r="B109" s="56"/>
      <c r="C109" s="60" t="str">
        <f>IFERROR(INDEX('Base Caracterización'!$B$7:$CO$241,MATCH($B109,'Base Caracterización'!$B$7:$B$241,0),MATCH(CONSULTA!C$6,'Base Caracterización'!$B$6:$CO$6,0)),"*")</f>
        <v>*</v>
      </c>
      <c r="D109" s="60" t="str">
        <f>IFERROR(INDEX('Base Caracterización'!$B$7:$CO$241,MATCH($B109,'Base Caracterización'!$B$7:$B$241,0),MATCH(CONSULTA!D$6,'Base Caracterización'!$B$6:$CO$6,0)),"*")</f>
        <v>*</v>
      </c>
      <c r="E109" s="60" t="str">
        <f>IFERROR(INDEX('Base Caracterización'!$B$7:$CO$241,MATCH($B109,'Base Caracterización'!$B$7:$B$241,0),MATCH(CONSULTA!E$6,'Base Caracterización'!$B$6:$CO$6,0)),"*")</f>
        <v>*</v>
      </c>
      <c r="F109" s="60" t="str">
        <f>IFERROR(INDEX('Base Caracterización'!$B$7:$CO$241,MATCH($B109,'Base Caracterización'!$B$7:$B$241,0),MATCH(CONSULTA!F$6,'Base Caracterización'!$B$6:$CO$6,0)),"*")</f>
        <v>*</v>
      </c>
      <c r="G109" s="60" t="str">
        <f>IFERROR(INDEX('Base Caracterización'!$B$7:$CO$241,MATCH($B109,'Base Caracterización'!$B$7:$B$241,0),MATCH(CONSULTA!G$6,'Base Caracterización'!$B$6:$CO$6,0)),"*")</f>
        <v>*</v>
      </c>
      <c r="H109" s="60" t="str">
        <f>IFERROR(INDEX('Base Caracterización'!$B$7:$CO$241,MATCH($B109,'Base Caracterización'!$B$7:$B$241,0),MATCH(CONSULTA!H$6,'Base Caracterización'!$B$6:$CO$6,0)),"*")</f>
        <v>*</v>
      </c>
      <c r="I109" s="60" t="str">
        <f>IFERROR(INDEX('Base Caracterización'!$B$7:$CO$241,MATCH($B109,'Base Caracterización'!$B$7:$B$241,0),MATCH(CONSULTA!I$6,'Base Caracterización'!$B$6:$CO$6,0)),"*")</f>
        <v>*</v>
      </c>
      <c r="J109" s="60" t="str">
        <f>IFERROR(INDEX('Base Caracterización'!$B$7:$CO$241,MATCH($B109,'Base Caracterización'!$B$7:$B$241,0),MATCH(CONSULTA!J$6,'Base Caracterización'!$B$6:$CO$6,0)),"*")</f>
        <v>*</v>
      </c>
      <c r="K109" s="60" t="str">
        <f>IFERROR(INDEX('Base Caracterización'!$B$7:$CO$241,MATCH($B109,'Base Caracterización'!$B$7:$B$241,0),MATCH(CONSULTA!K$6,'Base Caracterización'!$B$6:$CO$6,0)),"*")</f>
        <v>*</v>
      </c>
      <c r="L109" s="60" t="str">
        <f>IFERROR(INDEX('Base Caracterización'!$B$7:$CO$241,MATCH($B109,'Base Caracterización'!$B$7:$B$241,0),MATCH(CONSULTA!L$6,'Base Caracterización'!$B$6:$CO$6,0)),"*")</f>
        <v>*</v>
      </c>
      <c r="M109" s="60" t="str">
        <f>IFERROR(INDEX('Base Caracterización'!$B$7:$CO$241,MATCH($B109,'Base Caracterización'!$B$7:$B$241,0),MATCH(CONSULTA!M$6,'Base Caracterización'!$B$6:$CO$6,0)),"*")</f>
        <v>*</v>
      </c>
      <c r="N109" s="60" t="str">
        <f>IFERROR(INDEX('Base Caracterización'!$B$7:$CO$241,MATCH($B109,'Base Caracterización'!$B$7:$B$241,0),MATCH(CONSULTA!N$6,'Base Caracterización'!$B$6:$CO$6,0)),"*")</f>
        <v>*</v>
      </c>
      <c r="O109" s="60" t="str">
        <f>IFERROR(INDEX('Base Caracterización'!$B$7:$CO$241,MATCH($B109,'Base Caracterización'!$B$7:$B$241,0),MATCH(CONSULTA!O$6,'Base Caracterización'!$B$6:$CO$6,0)),"*")</f>
        <v>*</v>
      </c>
      <c r="P109" s="60" t="str">
        <f>IFERROR(INDEX('Base Caracterización'!$B$7:$CO$241,MATCH($B109,'Base Caracterización'!$B$7:$B$241,0),MATCH(CONSULTA!P$6,'Base Caracterización'!$B$6:$CO$6,0)),"*")</f>
        <v>*</v>
      </c>
      <c r="Q109" s="60" t="str">
        <f>IFERROR(INDEX('Base Caracterización'!$B$7:$CO$241,MATCH($B109,'Base Caracterización'!$B$7:$B$241,0),MATCH(CONSULTA!Q$6,'Base Caracterización'!$B$6:$CO$6,0)),"*")</f>
        <v>*</v>
      </c>
      <c r="R109" s="60" t="str">
        <f>IFERROR(INDEX('Base Caracterización'!$B$7:$CO$241,MATCH($B109,'Base Caracterización'!$B$7:$B$241,0),MATCH(CONSULTA!R$6,'Base Caracterización'!$B$6:$CO$6,0)),"*")</f>
        <v>*</v>
      </c>
      <c r="S109" s="60" t="str">
        <f>IFERROR(INDEX('Base Caracterización'!$B$7:$CO$241,MATCH($B109,'Base Caracterización'!$B$7:$B$241,0),MATCH(CONSULTA!S$6,'Base Caracterización'!$B$6:$CO$6,0)),"*")</f>
        <v>*</v>
      </c>
      <c r="T109" s="60" t="str">
        <f>IFERROR(INDEX('Base Caracterización'!$B$7:$CO$241,MATCH($B109,'Base Caracterización'!$B$7:$B$241,0),MATCH(CONSULTA!T$6,'Base Caracterización'!$B$6:$CO$6,0)),"*")</f>
        <v>*</v>
      </c>
      <c r="U109" s="60" t="str">
        <f>IFERROR(INDEX('Base Caracterización'!$B$7:$CO$241,MATCH($B109,'Base Caracterización'!$B$7:$B$241,0),MATCH(CONSULTA!U$6,'Base Caracterización'!$B$6:$CO$6,0)),"*")</f>
        <v>*</v>
      </c>
      <c r="V109" s="60" t="str">
        <f>IFERROR(INDEX('Base Caracterización'!$B$7:$CO$241,MATCH($B109,'Base Caracterización'!$B$7:$B$241,0),MATCH(CONSULTA!V$6,'Base Caracterización'!$B$6:$CO$6,0)),"*")</f>
        <v>*</v>
      </c>
    </row>
    <row r="110" spans="1:22" x14ac:dyDescent="0.25">
      <c r="A110" s="150">
        <v>104</v>
      </c>
      <c r="B110" s="56"/>
      <c r="C110" s="60" t="str">
        <f>IFERROR(INDEX('Base Caracterización'!$B$7:$CO$241,MATCH($B110,'Base Caracterización'!$B$7:$B$241,0),MATCH(CONSULTA!C$6,'Base Caracterización'!$B$6:$CO$6,0)),"*")</f>
        <v>*</v>
      </c>
      <c r="D110" s="60" t="str">
        <f>IFERROR(INDEX('Base Caracterización'!$B$7:$CO$241,MATCH($B110,'Base Caracterización'!$B$7:$B$241,0),MATCH(CONSULTA!D$6,'Base Caracterización'!$B$6:$CO$6,0)),"*")</f>
        <v>*</v>
      </c>
      <c r="E110" s="60" t="str">
        <f>IFERROR(INDEX('Base Caracterización'!$B$7:$CO$241,MATCH($B110,'Base Caracterización'!$B$7:$B$241,0),MATCH(CONSULTA!E$6,'Base Caracterización'!$B$6:$CO$6,0)),"*")</f>
        <v>*</v>
      </c>
      <c r="F110" s="60" t="str">
        <f>IFERROR(INDEX('Base Caracterización'!$B$7:$CO$241,MATCH($B110,'Base Caracterización'!$B$7:$B$241,0),MATCH(CONSULTA!F$6,'Base Caracterización'!$B$6:$CO$6,0)),"*")</f>
        <v>*</v>
      </c>
      <c r="G110" s="60" t="str">
        <f>IFERROR(INDEX('Base Caracterización'!$B$7:$CO$241,MATCH($B110,'Base Caracterización'!$B$7:$B$241,0),MATCH(CONSULTA!G$6,'Base Caracterización'!$B$6:$CO$6,0)),"*")</f>
        <v>*</v>
      </c>
      <c r="H110" s="60" t="str">
        <f>IFERROR(INDEX('Base Caracterización'!$B$7:$CO$241,MATCH($B110,'Base Caracterización'!$B$7:$B$241,0),MATCH(CONSULTA!H$6,'Base Caracterización'!$B$6:$CO$6,0)),"*")</f>
        <v>*</v>
      </c>
      <c r="I110" s="60" t="str">
        <f>IFERROR(INDEX('Base Caracterización'!$B$7:$CO$241,MATCH($B110,'Base Caracterización'!$B$7:$B$241,0),MATCH(CONSULTA!I$6,'Base Caracterización'!$B$6:$CO$6,0)),"*")</f>
        <v>*</v>
      </c>
      <c r="J110" s="60" t="str">
        <f>IFERROR(INDEX('Base Caracterización'!$B$7:$CO$241,MATCH($B110,'Base Caracterización'!$B$7:$B$241,0),MATCH(CONSULTA!J$6,'Base Caracterización'!$B$6:$CO$6,0)),"*")</f>
        <v>*</v>
      </c>
      <c r="K110" s="60" t="str">
        <f>IFERROR(INDEX('Base Caracterización'!$B$7:$CO$241,MATCH($B110,'Base Caracterización'!$B$7:$B$241,0),MATCH(CONSULTA!K$6,'Base Caracterización'!$B$6:$CO$6,0)),"*")</f>
        <v>*</v>
      </c>
      <c r="L110" s="60" t="str">
        <f>IFERROR(INDEX('Base Caracterización'!$B$7:$CO$241,MATCH($B110,'Base Caracterización'!$B$7:$B$241,0),MATCH(CONSULTA!L$6,'Base Caracterización'!$B$6:$CO$6,0)),"*")</f>
        <v>*</v>
      </c>
      <c r="M110" s="60" t="str">
        <f>IFERROR(INDEX('Base Caracterización'!$B$7:$CO$241,MATCH($B110,'Base Caracterización'!$B$7:$B$241,0),MATCH(CONSULTA!M$6,'Base Caracterización'!$B$6:$CO$6,0)),"*")</f>
        <v>*</v>
      </c>
      <c r="N110" s="60" t="str">
        <f>IFERROR(INDEX('Base Caracterización'!$B$7:$CO$241,MATCH($B110,'Base Caracterización'!$B$7:$B$241,0),MATCH(CONSULTA!N$6,'Base Caracterización'!$B$6:$CO$6,0)),"*")</f>
        <v>*</v>
      </c>
      <c r="O110" s="60" t="str">
        <f>IFERROR(INDEX('Base Caracterización'!$B$7:$CO$241,MATCH($B110,'Base Caracterización'!$B$7:$B$241,0),MATCH(CONSULTA!O$6,'Base Caracterización'!$B$6:$CO$6,0)),"*")</f>
        <v>*</v>
      </c>
      <c r="P110" s="60" t="str">
        <f>IFERROR(INDEX('Base Caracterización'!$B$7:$CO$241,MATCH($B110,'Base Caracterización'!$B$7:$B$241,0),MATCH(CONSULTA!P$6,'Base Caracterización'!$B$6:$CO$6,0)),"*")</f>
        <v>*</v>
      </c>
      <c r="Q110" s="60" t="str">
        <f>IFERROR(INDEX('Base Caracterización'!$B$7:$CO$241,MATCH($B110,'Base Caracterización'!$B$7:$B$241,0),MATCH(CONSULTA!Q$6,'Base Caracterización'!$B$6:$CO$6,0)),"*")</f>
        <v>*</v>
      </c>
      <c r="R110" s="60" t="str">
        <f>IFERROR(INDEX('Base Caracterización'!$B$7:$CO$241,MATCH($B110,'Base Caracterización'!$B$7:$B$241,0),MATCH(CONSULTA!R$6,'Base Caracterización'!$B$6:$CO$6,0)),"*")</f>
        <v>*</v>
      </c>
      <c r="S110" s="60" t="str">
        <f>IFERROR(INDEX('Base Caracterización'!$B$7:$CO$241,MATCH($B110,'Base Caracterización'!$B$7:$B$241,0),MATCH(CONSULTA!S$6,'Base Caracterización'!$B$6:$CO$6,0)),"*")</f>
        <v>*</v>
      </c>
      <c r="T110" s="60" t="str">
        <f>IFERROR(INDEX('Base Caracterización'!$B$7:$CO$241,MATCH($B110,'Base Caracterización'!$B$7:$B$241,0),MATCH(CONSULTA!T$6,'Base Caracterización'!$B$6:$CO$6,0)),"*")</f>
        <v>*</v>
      </c>
      <c r="U110" s="60" t="str">
        <f>IFERROR(INDEX('Base Caracterización'!$B$7:$CO$241,MATCH($B110,'Base Caracterización'!$B$7:$B$241,0),MATCH(CONSULTA!U$6,'Base Caracterización'!$B$6:$CO$6,0)),"*")</f>
        <v>*</v>
      </c>
      <c r="V110" s="60" t="str">
        <f>IFERROR(INDEX('Base Caracterización'!$B$7:$CO$241,MATCH($B110,'Base Caracterización'!$B$7:$B$241,0),MATCH(CONSULTA!V$6,'Base Caracterización'!$B$6:$CO$6,0)),"*")</f>
        <v>*</v>
      </c>
    </row>
    <row r="111" spans="1:22" x14ac:dyDescent="0.25">
      <c r="A111" s="150">
        <v>105</v>
      </c>
      <c r="B111" s="56"/>
      <c r="C111" s="60" t="str">
        <f>IFERROR(INDEX('Base Caracterización'!$B$7:$CO$241,MATCH($B111,'Base Caracterización'!$B$7:$B$241,0),MATCH(CONSULTA!C$6,'Base Caracterización'!$B$6:$CO$6,0)),"*")</f>
        <v>*</v>
      </c>
      <c r="D111" s="60" t="str">
        <f>IFERROR(INDEX('Base Caracterización'!$B$7:$CO$241,MATCH($B111,'Base Caracterización'!$B$7:$B$241,0),MATCH(CONSULTA!D$6,'Base Caracterización'!$B$6:$CO$6,0)),"*")</f>
        <v>*</v>
      </c>
      <c r="E111" s="60" t="str">
        <f>IFERROR(INDEX('Base Caracterización'!$B$7:$CO$241,MATCH($B111,'Base Caracterización'!$B$7:$B$241,0),MATCH(CONSULTA!E$6,'Base Caracterización'!$B$6:$CO$6,0)),"*")</f>
        <v>*</v>
      </c>
      <c r="F111" s="60" t="str">
        <f>IFERROR(INDEX('Base Caracterización'!$B$7:$CO$241,MATCH($B111,'Base Caracterización'!$B$7:$B$241,0),MATCH(CONSULTA!F$6,'Base Caracterización'!$B$6:$CO$6,0)),"*")</f>
        <v>*</v>
      </c>
      <c r="G111" s="60" t="str">
        <f>IFERROR(INDEX('Base Caracterización'!$B$7:$CO$241,MATCH($B111,'Base Caracterización'!$B$7:$B$241,0),MATCH(CONSULTA!G$6,'Base Caracterización'!$B$6:$CO$6,0)),"*")</f>
        <v>*</v>
      </c>
      <c r="H111" s="60" t="str">
        <f>IFERROR(INDEX('Base Caracterización'!$B$7:$CO$241,MATCH($B111,'Base Caracterización'!$B$7:$B$241,0),MATCH(CONSULTA!H$6,'Base Caracterización'!$B$6:$CO$6,0)),"*")</f>
        <v>*</v>
      </c>
      <c r="I111" s="60" t="str">
        <f>IFERROR(INDEX('Base Caracterización'!$B$7:$CO$241,MATCH($B111,'Base Caracterización'!$B$7:$B$241,0),MATCH(CONSULTA!I$6,'Base Caracterización'!$B$6:$CO$6,0)),"*")</f>
        <v>*</v>
      </c>
      <c r="J111" s="60" t="str">
        <f>IFERROR(INDEX('Base Caracterización'!$B$7:$CO$241,MATCH($B111,'Base Caracterización'!$B$7:$B$241,0),MATCH(CONSULTA!J$6,'Base Caracterización'!$B$6:$CO$6,0)),"*")</f>
        <v>*</v>
      </c>
      <c r="K111" s="60" t="str">
        <f>IFERROR(INDEX('Base Caracterización'!$B$7:$CO$241,MATCH($B111,'Base Caracterización'!$B$7:$B$241,0),MATCH(CONSULTA!K$6,'Base Caracterización'!$B$6:$CO$6,0)),"*")</f>
        <v>*</v>
      </c>
      <c r="L111" s="60" t="str">
        <f>IFERROR(INDEX('Base Caracterización'!$B$7:$CO$241,MATCH($B111,'Base Caracterización'!$B$7:$B$241,0),MATCH(CONSULTA!L$6,'Base Caracterización'!$B$6:$CO$6,0)),"*")</f>
        <v>*</v>
      </c>
      <c r="M111" s="60" t="str">
        <f>IFERROR(INDEX('Base Caracterización'!$B$7:$CO$241,MATCH($B111,'Base Caracterización'!$B$7:$B$241,0),MATCH(CONSULTA!M$6,'Base Caracterización'!$B$6:$CO$6,0)),"*")</f>
        <v>*</v>
      </c>
      <c r="N111" s="60" t="str">
        <f>IFERROR(INDEX('Base Caracterización'!$B$7:$CO$241,MATCH($B111,'Base Caracterización'!$B$7:$B$241,0),MATCH(CONSULTA!N$6,'Base Caracterización'!$B$6:$CO$6,0)),"*")</f>
        <v>*</v>
      </c>
      <c r="O111" s="60" t="str">
        <f>IFERROR(INDEX('Base Caracterización'!$B$7:$CO$241,MATCH($B111,'Base Caracterización'!$B$7:$B$241,0),MATCH(CONSULTA!O$6,'Base Caracterización'!$B$6:$CO$6,0)),"*")</f>
        <v>*</v>
      </c>
      <c r="P111" s="60" t="str">
        <f>IFERROR(INDEX('Base Caracterización'!$B$7:$CO$241,MATCH($B111,'Base Caracterización'!$B$7:$B$241,0),MATCH(CONSULTA!P$6,'Base Caracterización'!$B$6:$CO$6,0)),"*")</f>
        <v>*</v>
      </c>
      <c r="Q111" s="60" t="str">
        <f>IFERROR(INDEX('Base Caracterización'!$B$7:$CO$241,MATCH($B111,'Base Caracterización'!$B$7:$B$241,0),MATCH(CONSULTA!Q$6,'Base Caracterización'!$B$6:$CO$6,0)),"*")</f>
        <v>*</v>
      </c>
      <c r="R111" s="60" t="str">
        <f>IFERROR(INDEX('Base Caracterización'!$B$7:$CO$241,MATCH($B111,'Base Caracterización'!$B$7:$B$241,0),MATCH(CONSULTA!R$6,'Base Caracterización'!$B$6:$CO$6,0)),"*")</f>
        <v>*</v>
      </c>
      <c r="S111" s="60" t="str">
        <f>IFERROR(INDEX('Base Caracterización'!$B$7:$CO$241,MATCH($B111,'Base Caracterización'!$B$7:$B$241,0),MATCH(CONSULTA!S$6,'Base Caracterización'!$B$6:$CO$6,0)),"*")</f>
        <v>*</v>
      </c>
      <c r="T111" s="60" t="str">
        <f>IFERROR(INDEX('Base Caracterización'!$B$7:$CO$241,MATCH($B111,'Base Caracterización'!$B$7:$B$241,0),MATCH(CONSULTA!T$6,'Base Caracterización'!$B$6:$CO$6,0)),"*")</f>
        <v>*</v>
      </c>
      <c r="U111" s="60" t="str">
        <f>IFERROR(INDEX('Base Caracterización'!$B$7:$CO$241,MATCH($B111,'Base Caracterización'!$B$7:$B$241,0),MATCH(CONSULTA!U$6,'Base Caracterización'!$B$6:$CO$6,0)),"*")</f>
        <v>*</v>
      </c>
      <c r="V111" s="60" t="str">
        <f>IFERROR(INDEX('Base Caracterización'!$B$7:$CO$241,MATCH($B111,'Base Caracterización'!$B$7:$B$241,0),MATCH(CONSULTA!V$6,'Base Caracterización'!$B$6:$CO$6,0)),"*")</f>
        <v>*</v>
      </c>
    </row>
    <row r="112" spans="1:22" x14ac:dyDescent="0.25">
      <c r="A112" s="150">
        <v>106</v>
      </c>
      <c r="B112" s="56"/>
      <c r="C112" s="60" t="str">
        <f>IFERROR(INDEX('Base Caracterización'!$B$7:$CO$241,MATCH($B112,'Base Caracterización'!$B$7:$B$241,0),MATCH(CONSULTA!C$6,'Base Caracterización'!$B$6:$CO$6,0)),"*")</f>
        <v>*</v>
      </c>
      <c r="D112" s="60" t="str">
        <f>IFERROR(INDEX('Base Caracterización'!$B$7:$CO$241,MATCH($B112,'Base Caracterización'!$B$7:$B$241,0),MATCH(CONSULTA!D$6,'Base Caracterización'!$B$6:$CO$6,0)),"*")</f>
        <v>*</v>
      </c>
      <c r="E112" s="60" t="str">
        <f>IFERROR(INDEX('Base Caracterización'!$B$7:$CO$241,MATCH($B112,'Base Caracterización'!$B$7:$B$241,0),MATCH(CONSULTA!E$6,'Base Caracterización'!$B$6:$CO$6,0)),"*")</f>
        <v>*</v>
      </c>
      <c r="F112" s="60" t="str">
        <f>IFERROR(INDEX('Base Caracterización'!$B$7:$CO$241,MATCH($B112,'Base Caracterización'!$B$7:$B$241,0),MATCH(CONSULTA!F$6,'Base Caracterización'!$B$6:$CO$6,0)),"*")</f>
        <v>*</v>
      </c>
      <c r="G112" s="60" t="str">
        <f>IFERROR(INDEX('Base Caracterización'!$B$7:$CO$241,MATCH($B112,'Base Caracterización'!$B$7:$B$241,0),MATCH(CONSULTA!G$6,'Base Caracterización'!$B$6:$CO$6,0)),"*")</f>
        <v>*</v>
      </c>
      <c r="H112" s="60" t="str">
        <f>IFERROR(INDEX('Base Caracterización'!$B$7:$CO$241,MATCH($B112,'Base Caracterización'!$B$7:$B$241,0),MATCH(CONSULTA!H$6,'Base Caracterización'!$B$6:$CO$6,0)),"*")</f>
        <v>*</v>
      </c>
      <c r="I112" s="60" t="str">
        <f>IFERROR(INDEX('Base Caracterización'!$B$7:$CO$241,MATCH($B112,'Base Caracterización'!$B$7:$B$241,0),MATCH(CONSULTA!I$6,'Base Caracterización'!$B$6:$CO$6,0)),"*")</f>
        <v>*</v>
      </c>
      <c r="J112" s="60" t="str">
        <f>IFERROR(INDEX('Base Caracterización'!$B$7:$CO$241,MATCH($B112,'Base Caracterización'!$B$7:$B$241,0),MATCH(CONSULTA!J$6,'Base Caracterización'!$B$6:$CO$6,0)),"*")</f>
        <v>*</v>
      </c>
      <c r="K112" s="60" t="str">
        <f>IFERROR(INDEX('Base Caracterización'!$B$7:$CO$241,MATCH($B112,'Base Caracterización'!$B$7:$B$241,0),MATCH(CONSULTA!K$6,'Base Caracterización'!$B$6:$CO$6,0)),"*")</f>
        <v>*</v>
      </c>
      <c r="L112" s="60" t="str">
        <f>IFERROR(INDEX('Base Caracterización'!$B$7:$CO$241,MATCH($B112,'Base Caracterización'!$B$7:$B$241,0),MATCH(CONSULTA!L$6,'Base Caracterización'!$B$6:$CO$6,0)),"*")</f>
        <v>*</v>
      </c>
      <c r="M112" s="60" t="str">
        <f>IFERROR(INDEX('Base Caracterización'!$B$7:$CO$241,MATCH($B112,'Base Caracterización'!$B$7:$B$241,0),MATCH(CONSULTA!M$6,'Base Caracterización'!$B$6:$CO$6,0)),"*")</f>
        <v>*</v>
      </c>
      <c r="N112" s="60" t="str">
        <f>IFERROR(INDEX('Base Caracterización'!$B$7:$CO$241,MATCH($B112,'Base Caracterización'!$B$7:$B$241,0),MATCH(CONSULTA!N$6,'Base Caracterización'!$B$6:$CO$6,0)),"*")</f>
        <v>*</v>
      </c>
      <c r="O112" s="60" t="str">
        <f>IFERROR(INDEX('Base Caracterización'!$B$7:$CO$241,MATCH($B112,'Base Caracterización'!$B$7:$B$241,0),MATCH(CONSULTA!O$6,'Base Caracterización'!$B$6:$CO$6,0)),"*")</f>
        <v>*</v>
      </c>
      <c r="P112" s="60" t="str">
        <f>IFERROR(INDEX('Base Caracterización'!$B$7:$CO$241,MATCH($B112,'Base Caracterización'!$B$7:$B$241,0),MATCH(CONSULTA!P$6,'Base Caracterización'!$B$6:$CO$6,0)),"*")</f>
        <v>*</v>
      </c>
      <c r="Q112" s="60" t="str">
        <f>IFERROR(INDEX('Base Caracterización'!$B$7:$CO$241,MATCH($B112,'Base Caracterización'!$B$7:$B$241,0),MATCH(CONSULTA!Q$6,'Base Caracterización'!$B$6:$CO$6,0)),"*")</f>
        <v>*</v>
      </c>
      <c r="R112" s="60" t="str">
        <f>IFERROR(INDEX('Base Caracterización'!$B$7:$CO$241,MATCH($B112,'Base Caracterización'!$B$7:$B$241,0),MATCH(CONSULTA!R$6,'Base Caracterización'!$B$6:$CO$6,0)),"*")</f>
        <v>*</v>
      </c>
      <c r="S112" s="60" t="str">
        <f>IFERROR(INDEX('Base Caracterización'!$B$7:$CO$241,MATCH($B112,'Base Caracterización'!$B$7:$B$241,0),MATCH(CONSULTA!S$6,'Base Caracterización'!$B$6:$CO$6,0)),"*")</f>
        <v>*</v>
      </c>
      <c r="T112" s="60" t="str">
        <f>IFERROR(INDEX('Base Caracterización'!$B$7:$CO$241,MATCH($B112,'Base Caracterización'!$B$7:$B$241,0),MATCH(CONSULTA!T$6,'Base Caracterización'!$B$6:$CO$6,0)),"*")</f>
        <v>*</v>
      </c>
      <c r="U112" s="60" t="str">
        <f>IFERROR(INDEX('Base Caracterización'!$B$7:$CO$241,MATCH($B112,'Base Caracterización'!$B$7:$B$241,0),MATCH(CONSULTA!U$6,'Base Caracterización'!$B$6:$CO$6,0)),"*")</f>
        <v>*</v>
      </c>
      <c r="V112" s="60" t="str">
        <f>IFERROR(INDEX('Base Caracterización'!$B$7:$CO$241,MATCH($B112,'Base Caracterización'!$B$7:$B$241,0),MATCH(CONSULTA!V$6,'Base Caracterización'!$B$6:$CO$6,0)),"*")</f>
        <v>*</v>
      </c>
    </row>
    <row r="113" spans="1:22" x14ac:dyDescent="0.25">
      <c r="A113" s="150">
        <v>107</v>
      </c>
      <c r="B113" s="56"/>
      <c r="C113" s="60" t="str">
        <f>IFERROR(INDEX('Base Caracterización'!$B$7:$CO$241,MATCH($B113,'Base Caracterización'!$B$7:$B$241,0),MATCH(CONSULTA!C$6,'Base Caracterización'!$B$6:$CO$6,0)),"*")</f>
        <v>*</v>
      </c>
      <c r="D113" s="60" t="str">
        <f>IFERROR(INDEX('Base Caracterización'!$B$7:$CO$241,MATCH($B113,'Base Caracterización'!$B$7:$B$241,0),MATCH(CONSULTA!D$6,'Base Caracterización'!$B$6:$CO$6,0)),"*")</f>
        <v>*</v>
      </c>
      <c r="E113" s="60" t="str">
        <f>IFERROR(INDEX('Base Caracterización'!$B$7:$CO$241,MATCH($B113,'Base Caracterización'!$B$7:$B$241,0),MATCH(CONSULTA!E$6,'Base Caracterización'!$B$6:$CO$6,0)),"*")</f>
        <v>*</v>
      </c>
      <c r="F113" s="60" t="str">
        <f>IFERROR(INDEX('Base Caracterización'!$B$7:$CO$241,MATCH($B113,'Base Caracterización'!$B$7:$B$241,0),MATCH(CONSULTA!F$6,'Base Caracterización'!$B$6:$CO$6,0)),"*")</f>
        <v>*</v>
      </c>
      <c r="G113" s="60" t="str">
        <f>IFERROR(INDEX('Base Caracterización'!$B$7:$CO$241,MATCH($B113,'Base Caracterización'!$B$7:$B$241,0),MATCH(CONSULTA!G$6,'Base Caracterización'!$B$6:$CO$6,0)),"*")</f>
        <v>*</v>
      </c>
      <c r="H113" s="60" t="str">
        <f>IFERROR(INDEX('Base Caracterización'!$B$7:$CO$241,MATCH($B113,'Base Caracterización'!$B$7:$B$241,0),MATCH(CONSULTA!H$6,'Base Caracterización'!$B$6:$CO$6,0)),"*")</f>
        <v>*</v>
      </c>
      <c r="I113" s="60" t="str">
        <f>IFERROR(INDEX('Base Caracterización'!$B$7:$CO$241,MATCH($B113,'Base Caracterización'!$B$7:$B$241,0),MATCH(CONSULTA!I$6,'Base Caracterización'!$B$6:$CO$6,0)),"*")</f>
        <v>*</v>
      </c>
      <c r="J113" s="60" t="str">
        <f>IFERROR(INDEX('Base Caracterización'!$B$7:$CO$241,MATCH($B113,'Base Caracterización'!$B$7:$B$241,0),MATCH(CONSULTA!J$6,'Base Caracterización'!$B$6:$CO$6,0)),"*")</f>
        <v>*</v>
      </c>
      <c r="K113" s="60" t="str">
        <f>IFERROR(INDEX('Base Caracterización'!$B$7:$CO$241,MATCH($B113,'Base Caracterización'!$B$7:$B$241,0),MATCH(CONSULTA!K$6,'Base Caracterización'!$B$6:$CO$6,0)),"*")</f>
        <v>*</v>
      </c>
      <c r="L113" s="60" t="str">
        <f>IFERROR(INDEX('Base Caracterización'!$B$7:$CO$241,MATCH($B113,'Base Caracterización'!$B$7:$B$241,0),MATCH(CONSULTA!L$6,'Base Caracterización'!$B$6:$CO$6,0)),"*")</f>
        <v>*</v>
      </c>
      <c r="M113" s="60" t="str">
        <f>IFERROR(INDEX('Base Caracterización'!$B$7:$CO$241,MATCH($B113,'Base Caracterización'!$B$7:$B$241,0),MATCH(CONSULTA!M$6,'Base Caracterización'!$B$6:$CO$6,0)),"*")</f>
        <v>*</v>
      </c>
      <c r="N113" s="60" t="str">
        <f>IFERROR(INDEX('Base Caracterización'!$B$7:$CO$241,MATCH($B113,'Base Caracterización'!$B$7:$B$241,0),MATCH(CONSULTA!N$6,'Base Caracterización'!$B$6:$CO$6,0)),"*")</f>
        <v>*</v>
      </c>
      <c r="O113" s="60" t="str">
        <f>IFERROR(INDEX('Base Caracterización'!$B$7:$CO$241,MATCH($B113,'Base Caracterización'!$B$7:$B$241,0),MATCH(CONSULTA!O$6,'Base Caracterización'!$B$6:$CO$6,0)),"*")</f>
        <v>*</v>
      </c>
      <c r="P113" s="60" t="str">
        <f>IFERROR(INDEX('Base Caracterización'!$B$7:$CO$241,MATCH($B113,'Base Caracterización'!$B$7:$B$241,0),MATCH(CONSULTA!P$6,'Base Caracterización'!$B$6:$CO$6,0)),"*")</f>
        <v>*</v>
      </c>
      <c r="Q113" s="60" t="str">
        <f>IFERROR(INDEX('Base Caracterización'!$B$7:$CO$241,MATCH($B113,'Base Caracterización'!$B$7:$B$241,0),MATCH(CONSULTA!Q$6,'Base Caracterización'!$B$6:$CO$6,0)),"*")</f>
        <v>*</v>
      </c>
      <c r="R113" s="60" t="str">
        <f>IFERROR(INDEX('Base Caracterización'!$B$7:$CO$241,MATCH($B113,'Base Caracterización'!$B$7:$B$241,0),MATCH(CONSULTA!R$6,'Base Caracterización'!$B$6:$CO$6,0)),"*")</f>
        <v>*</v>
      </c>
      <c r="S113" s="60" t="str">
        <f>IFERROR(INDEX('Base Caracterización'!$B$7:$CO$241,MATCH($B113,'Base Caracterización'!$B$7:$B$241,0),MATCH(CONSULTA!S$6,'Base Caracterización'!$B$6:$CO$6,0)),"*")</f>
        <v>*</v>
      </c>
      <c r="T113" s="60" t="str">
        <f>IFERROR(INDEX('Base Caracterización'!$B$7:$CO$241,MATCH($B113,'Base Caracterización'!$B$7:$B$241,0),MATCH(CONSULTA!T$6,'Base Caracterización'!$B$6:$CO$6,0)),"*")</f>
        <v>*</v>
      </c>
      <c r="U113" s="60" t="str">
        <f>IFERROR(INDEX('Base Caracterización'!$B$7:$CO$241,MATCH($B113,'Base Caracterización'!$B$7:$B$241,0),MATCH(CONSULTA!U$6,'Base Caracterización'!$B$6:$CO$6,0)),"*")</f>
        <v>*</v>
      </c>
      <c r="V113" s="60" t="str">
        <f>IFERROR(INDEX('Base Caracterización'!$B$7:$CO$241,MATCH($B113,'Base Caracterización'!$B$7:$B$241,0),MATCH(CONSULTA!V$6,'Base Caracterización'!$B$6:$CO$6,0)),"*")</f>
        <v>*</v>
      </c>
    </row>
    <row r="114" spans="1:22" x14ac:dyDescent="0.25">
      <c r="A114" s="150">
        <v>108</v>
      </c>
      <c r="B114" s="56"/>
      <c r="C114" s="60" t="str">
        <f>IFERROR(INDEX('Base Caracterización'!$B$7:$CO$241,MATCH($B114,'Base Caracterización'!$B$7:$B$241,0),MATCH(CONSULTA!C$6,'Base Caracterización'!$B$6:$CO$6,0)),"*")</f>
        <v>*</v>
      </c>
      <c r="D114" s="60" t="str">
        <f>IFERROR(INDEX('Base Caracterización'!$B$7:$CO$241,MATCH($B114,'Base Caracterización'!$B$7:$B$241,0),MATCH(CONSULTA!D$6,'Base Caracterización'!$B$6:$CO$6,0)),"*")</f>
        <v>*</v>
      </c>
      <c r="E114" s="60" t="str">
        <f>IFERROR(INDEX('Base Caracterización'!$B$7:$CO$241,MATCH($B114,'Base Caracterización'!$B$7:$B$241,0),MATCH(CONSULTA!E$6,'Base Caracterización'!$B$6:$CO$6,0)),"*")</f>
        <v>*</v>
      </c>
      <c r="F114" s="60" t="str">
        <f>IFERROR(INDEX('Base Caracterización'!$B$7:$CO$241,MATCH($B114,'Base Caracterización'!$B$7:$B$241,0),MATCH(CONSULTA!F$6,'Base Caracterización'!$B$6:$CO$6,0)),"*")</f>
        <v>*</v>
      </c>
      <c r="G114" s="60" t="str">
        <f>IFERROR(INDEX('Base Caracterización'!$B$7:$CO$241,MATCH($B114,'Base Caracterización'!$B$7:$B$241,0),MATCH(CONSULTA!G$6,'Base Caracterización'!$B$6:$CO$6,0)),"*")</f>
        <v>*</v>
      </c>
      <c r="H114" s="60" t="str">
        <f>IFERROR(INDEX('Base Caracterización'!$B$7:$CO$241,MATCH($B114,'Base Caracterización'!$B$7:$B$241,0),MATCH(CONSULTA!H$6,'Base Caracterización'!$B$6:$CO$6,0)),"*")</f>
        <v>*</v>
      </c>
      <c r="I114" s="60" t="str">
        <f>IFERROR(INDEX('Base Caracterización'!$B$7:$CO$241,MATCH($B114,'Base Caracterización'!$B$7:$B$241,0),MATCH(CONSULTA!I$6,'Base Caracterización'!$B$6:$CO$6,0)),"*")</f>
        <v>*</v>
      </c>
      <c r="J114" s="60" t="str">
        <f>IFERROR(INDEX('Base Caracterización'!$B$7:$CO$241,MATCH($B114,'Base Caracterización'!$B$7:$B$241,0),MATCH(CONSULTA!J$6,'Base Caracterización'!$B$6:$CO$6,0)),"*")</f>
        <v>*</v>
      </c>
      <c r="K114" s="60" t="str">
        <f>IFERROR(INDEX('Base Caracterización'!$B$7:$CO$241,MATCH($B114,'Base Caracterización'!$B$7:$B$241,0),MATCH(CONSULTA!K$6,'Base Caracterización'!$B$6:$CO$6,0)),"*")</f>
        <v>*</v>
      </c>
      <c r="L114" s="60" t="str">
        <f>IFERROR(INDEX('Base Caracterización'!$B$7:$CO$241,MATCH($B114,'Base Caracterización'!$B$7:$B$241,0),MATCH(CONSULTA!L$6,'Base Caracterización'!$B$6:$CO$6,0)),"*")</f>
        <v>*</v>
      </c>
      <c r="M114" s="60" t="str">
        <f>IFERROR(INDEX('Base Caracterización'!$B$7:$CO$241,MATCH($B114,'Base Caracterización'!$B$7:$B$241,0),MATCH(CONSULTA!M$6,'Base Caracterización'!$B$6:$CO$6,0)),"*")</f>
        <v>*</v>
      </c>
      <c r="N114" s="60" t="str">
        <f>IFERROR(INDEX('Base Caracterización'!$B$7:$CO$241,MATCH($B114,'Base Caracterización'!$B$7:$B$241,0),MATCH(CONSULTA!N$6,'Base Caracterización'!$B$6:$CO$6,0)),"*")</f>
        <v>*</v>
      </c>
      <c r="O114" s="60" t="str">
        <f>IFERROR(INDEX('Base Caracterización'!$B$7:$CO$241,MATCH($B114,'Base Caracterización'!$B$7:$B$241,0),MATCH(CONSULTA!O$6,'Base Caracterización'!$B$6:$CO$6,0)),"*")</f>
        <v>*</v>
      </c>
      <c r="P114" s="60" t="str">
        <f>IFERROR(INDEX('Base Caracterización'!$B$7:$CO$241,MATCH($B114,'Base Caracterización'!$B$7:$B$241,0),MATCH(CONSULTA!P$6,'Base Caracterización'!$B$6:$CO$6,0)),"*")</f>
        <v>*</v>
      </c>
      <c r="Q114" s="60" t="str">
        <f>IFERROR(INDEX('Base Caracterización'!$B$7:$CO$241,MATCH($B114,'Base Caracterización'!$B$7:$B$241,0),MATCH(CONSULTA!Q$6,'Base Caracterización'!$B$6:$CO$6,0)),"*")</f>
        <v>*</v>
      </c>
      <c r="R114" s="60" t="str">
        <f>IFERROR(INDEX('Base Caracterización'!$B$7:$CO$241,MATCH($B114,'Base Caracterización'!$B$7:$B$241,0),MATCH(CONSULTA!R$6,'Base Caracterización'!$B$6:$CO$6,0)),"*")</f>
        <v>*</v>
      </c>
      <c r="S114" s="60" t="str">
        <f>IFERROR(INDEX('Base Caracterización'!$B$7:$CO$241,MATCH($B114,'Base Caracterización'!$B$7:$B$241,0),MATCH(CONSULTA!S$6,'Base Caracterización'!$B$6:$CO$6,0)),"*")</f>
        <v>*</v>
      </c>
      <c r="T114" s="60" t="str">
        <f>IFERROR(INDEX('Base Caracterización'!$B$7:$CO$241,MATCH($B114,'Base Caracterización'!$B$7:$B$241,0),MATCH(CONSULTA!T$6,'Base Caracterización'!$B$6:$CO$6,0)),"*")</f>
        <v>*</v>
      </c>
      <c r="U114" s="60" t="str">
        <f>IFERROR(INDEX('Base Caracterización'!$B$7:$CO$241,MATCH($B114,'Base Caracterización'!$B$7:$B$241,0),MATCH(CONSULTA!U$6,'Base Caracterización'!$B$6:$CO$6,0)),"*")</f>
        <v>*</v>
      </c>
      <c r="V114" s="60" t="str">
        <f>IFERROR(INDEX('Base Caracterización'!$B$7:$CO$241,MATCH($B114,'Base Caracterización'!$B$7:$B$241,0),MATCH(CONSULTA!V$6,'Base Caracterización'!$B$6:$CO$6,0)),"*")</f>
        <v>*</v>
      </c>
    </row>
    <row r="115" spans="1:22" x14ac:dyDescent="0.25">
      <c r="A115" s="150">
        <v>109</v>
      </c>
      <c r="B115" s="56"/>
      <c r="C115" s="60" t="str">
        <f>IFERROR(INDEX('Base Caracterización'!$B$7:$CO$241,MATCH($B115,'Base Caracterización'!$B$7:$B$241,0),MATCH(CONSULTA!C$6,'Base Caracterización'!$B$6:$CO$6,0)),"*")</f>
        <v>*</v>
      </c>
      <c r="D115" s="60" t="str">
        <f>IFERROR(INDEX('Base Caracterización'!$B$7:$CO$241,MATCH($B115,'Base Caracterización'!$B$7:$B$241,0),MATCH(CONSULTA!D$6,'Base Caracterización'!$B$6:$CO$6,0)),"*")</f>
        <v>*</v>
      </c>
      <c r="E115" s="60" t="str">
        <f>IFERROR(INDEX('Base Caracterización'!$B$7:$CO$241,MATCH($B115,'Base Caracterización'!$B$7:$B$241,0),MATCH(CONSULTA!E$6,'Base Caracterización'!$B$6:$CO$6,0)),"*")</f>
        <v>*</v>
      </c>
      <c r="F115" s="60" t="str">
        <f>IFERROR(INDEX('Base Caracterización'!$B$7:$CO$241,MATCH($B115,'Base Caracterización'!$B$7:$B$241,0),MATCH(CONSULTA!F$6,'Base Caracterización'!$B$6:$CO$6,0)),"*")</f>
        <v>*</v>
      </c>
      <c r="G115" s="60" t="str">
        <f>IFERROR(INDEX('Base Caracterización'!$B$7:$CO$241,MATCH($B115,'Base Caracterización'!$B$7:$B$241,0),MATCH(CONSULTA!G$6,'Base Caracterización'!$B$6:$CO$6,0)),"*")</f>
        <v>*</v>
      </c>
      <c r="H115" s="60" t="str">
        <f>IFERROR(INDEX('Base Caracterización'!$B$7:$CO$241,MATCH($B115,'Base Caracterización'!$B$7:$B$241,0),MATCH(CONSULTA!H$6,'Base Caracterización'!$B$6:$CO$6,0)),"*")</f>
        <v>*</v>
      </c>
      <c r="I115" s="60" t="str">
        <f>IFERROR(INDEX('Base Caracterización'!$B$7:$CO$241,MATCH($B115,'Base Caracterización'!$B$7:$B$241,0),MATCH(CONSULTA!I$6,'Base Caracterización'!$B$6:$CO$6,0)),"*")</f>
        <v>*</v>
      </c>
      <c r="J115" s="60" t="str">
        <f>IFERROR(INDEX('Base Caracterización'!$B$7:$CO$241,MATCH($B115,'Base Caracterización'!$B$7:$B$241,0),MATCH(CONSULTA!J$6,'Base Caracterización'!$B$6:$CO$6,0)),"*")</f>
        <v>*</v>
      </c>
      <c r="K115" s="60" t="str">
        <f>IFERROR(INDEX('Base Caracterización'!$B$7:$CO$241,MATCH($B115,'Base Caracterización'!$B$7:$B$241,0),MATCH(CONSULTA!K$6,'Base Caracterización'!$B$6:$CO$6,0)),"*")</f>
        <v>*</v>
      </c>
      <c r="L115" s="60" t="str">
        <f>IFERROR(INDEX('Base Caracterización'!$B$7:$CO$241,MATCH($B115,'Base Caracterización'!$B$7:$B$241,0),MATCH(CONSULTA!L$6,'Base Caracterización'!$B$6:$CO$6,0)),"*")</f>
        <v>*</v>
      </c>
      <c r="M115" s="60" t="str">
        <f>IFERROR(INDEX('Base Caracterización'!$B$7:$CO$241,MATCH($B115,'Base Caracterización'!$B$7:$B$241,0),MATCH(CONSULTA!M$6,'Base Caracterización'!$B$6:$CO$6,0)),"*")</f>
        <v>*</v>
      </c>
      <c r="N115" s="60" t="str">
        <f>IFERROR(INDEX('Base Caracterización'!$B$7:$CO$241,MATCH($B115,'Base Caracterización'!$B$7:$B$241,0),MATCH(CONSULTA!N$6,'Base Caracterización'!$B$6:$CO$6,0)),"*")</f>
        <v>*</v>
      </c>
      <c r="O115" s="60" t="str">
        <f>IFERROR(INDEX('Base Caracterización'!$B$7:$CO$241,MATCH($B115,'Base Caracterización'!$B$7:$B$241,0),MATCH(CONSULTA!O$6,'Base Caracterización'!$B$6:$CO$6,0)),"*")</f>
        <v>*</v>
      </c>
      <c r="P115" s="60" t="str">
        <f>IFERROR(INDEX('Base Caracterización'!$B$7:$CO$241,MATCH($B115,'Base Caracterización'!$B$7:$B$241,0),MATCH(CONSULTA!P$6,'Base Caracterización'!$B$6:$CO$6,0)),"*")</f>
        <v>*</v>
      </c>
      <c r="Q115" s="60" t="str">
        <f>IFERROR(INDEX('Base Caracterización'!$B$7:$CO$241,MATCH($B115,'Base Caracterización'!$B$7:$B$241,0),MATCH(CONSULTA!Q$6,'Base Caracterización'!$B$6:$CO$6,0)),"*")</f>
        <v>*</v>
      </c>
      <c r="R115" s="60" t="str">
        <f>IFERROR(INDEX('Base Caracterización'!$B$7:$CO$241,MATCH($B115,'Base Caracterización'!$B$7:$B$241,0),MATCH(CONSULTA!R$6,'Base Caracterización'!$B$6:$CO$6,0)),"*")</f>
        <v>*</v>
      </c>
      <c r="S115" s="60" t="str">
        <f>IFERROR(INDEX('Base Caracterización'!$B$7:$CO$241,MATCH($B115,'Base Caracterización'!$B$7:$B$241,0),MATCH(CONSULTA!S$6,'Base Caracterización'!$B$6:$CO$6,0)),"*")</f>
        <v>*</v>
      </c>
      <c r="T115" s="60" t="str">
        <f>IFERROR(INDEX('Base Caracterización'!$B$7:$CO$241,MATCH($B115,'Base Caracterización'!$B$7:$B$241,0),MATCH(CONSULTA!T$6,'Base Caracterización'!$B$6:$CO$6,0)),"*")</f>
        <v>*</v>
      </c>
      <c r="U115" s="60" t="str">
        <f>IFERROR(INDEX('Base Caracterización'!$B$7:$CO$241,MATCH($B115,'Base Caracterización'!$B$7:$B$241,0),MATCH(CONSULTA!U$6,'Base Caracterización'!$B$6:$CO$6,0)),"*")</f>
        <v>*</v>
      </c>
      <c r="V115" s="60" t="str">
        <f>IFERROR(INDEX('Base Caracterización'!$B$7:$CO$241,MATCH($B115,'Base Caracterización'!$B$7:$B$241,0),MATCH(CONSULTA!V$6,'Base Caracterización'!$B$6:$CO$6,0)),"*")</f>
        <v>*</v>
      </c>
    </row>
    <row r="116" spans="1:22" x14ac:dyDescent="0.25">
      <c r="A116" s="150">
        <v>110</v>
      </c>
      <c r="B116" s="56"/>
      <c r="C116" s="60" t="str">
        <f>IFERROR(INDEX('Base Caracterización'!$B$7:$CO$241,MATCH($B116,'Base Caracterización'!$B$7:$B$241,0),MATCH(CONSULTA!C$6,'Base Caracterización'!$B$6:$CO$6,0)),"*")</f>
        <v>*</v>
      </c>
      <c r="D116" s="60" t="str">
        <f>IFERROR(INDEX('Base Caracterización'!$B$7:$CO$241,MATCH($B116,'Base Caracterización'!$B$7:$B$241,0),MATCH(CONSULTA!D$6,'Base Caracterización'!$B$6:$CO$6,0)),"*")</f>
        <v>*</v>
      </c>
      <c r="E116" s="60" t="str">
        <f>IFERROR(INDEX('Base Caracterización'!$B$7:$CO$241,MATCH($B116,'Base Caracterización'!$B$7:$B$241,0),MATCH(CONSULTA!E$6,'Base Caracterización'!$B$6:$CO$6,0)),"*")</f>
        <v>*</v>
      </c>
      <c r="F116" s="60" t="str">
        <f>IFERROR(INDEX('Base Caracterización'!$B$7:$CO$241,MATCH($B116,'Base Caracterización'!$B$7:$B$241,0),MATCH(CONSULTA!F$6,'Base Caracterización'!$B$6:$CO$6,0)),"*")</f>
        <v>*</v>
      </c>
      <c r="G116" s="60" t="str">
        <f>IFERROR(INDEX('Base Caracterización'!$B$7:$CO$241,MATCH($B116,'Base Caracterización'!$B$7:$B$241,0),MATCH(CONSULTA!G$6,'Base Caracterización'!$B$6:$CO$6,0)),"*")</f>
        <v>*</v>
      </c>
      <c r="H116" s="60" t="str">
        <f>IFERROR(INDEX('Base Caracterización'!$B$7:$CO$241,MATCH($B116,'Base Caracterización'!$B$7:$B$241,0),MATCH(CONSULTA!H$6,'Base Caracterización'!$B$6:$CO$6,0)),"*")</f>
        <v>*</v>
      </c>
      <c r="I116" s="60" t="str">
        <f>IFERROR(INDEX('Base Caracterización'!$B$7:$CO$241,MATCH($B116,'Base Caracterización'!$B$7:$B$241,0),MATCH(CONSULTA!I$6,'Base Caracterización'!$B$6:$CO$6,0)),"*")</f>
        <v>*</v>
      </c>
      <c r="J116" s="60" t="str">
        <f>IFERROR(INDEX('Base Caracterización'!$B$7:$CO$241,MATCH($B116,'Base Caracterización'!$B$7:$B$241,0),MATCH(CONSULTA!J$6,'Base Caracterización'!$B$6:$CO$6,0)),"*")</f>
        <v>*</v>
      </c>
      <c r="K116" s="60" t="str">
        <f>IFERROR(INDEX('Base Caracterización'!$B$7:$CO$241,MATCH($B116,'Base Caracterización'!$B$7:$B$241,0),MATCH(CONSULTA!K$6,'Base Caracterización'!$B$6:$CO$6,0)),"*")</f>
        <v>*</v>
      </c>
      <c r="L116" s="60" t="str">
        <f>IFERROR(INDEX('Base Caracterización'!$B$7:$CO$241,MATCH($B116,'Base Caracterización'!$B$7:$B$241,0),MATCH(CONSULTA!L$6,'Base Caracterización'!$B$6:$CO$6,0)),"*")</f>
        <v>*</v>
      </c>
      <c r="M116" s="60" t="str">
        <f>IFERROR(INDEX('Base Caracterización'!$B$7:$CO$241,MATCH($B116,'Base Caracterización'!$B$7:$B$241,0),MATCH(CONSULTA!M$6,'Base Caracterización'!$B$6:$CO$6,0)),"*")</f>
        <v>*</v>
      </c>
      <c r="N116" s="60" t="str">
        <f>IFERROR(INDEX('Base Caracterización'!$B$7:$CO$241,MATCH($B116,'Base Caracterización'!$B$7:$B$241,0),MATCH(CONSULTA!N$6,'Base Caracterización'!$B$6:$CO$6,0)),"*")</f>
        <v>*</v>
      </c>
      <c r="O116" s="60" t="str">
        <f>IFERROR(INDEX('Base Caracterización'!$B$7:$CO$241,MATCH($B116,'Base Caracterización'!$B$7:$B$241,0),MATCH(CONSULTA!O$6,'Base Caracterización'!$B$6:$CO$6,0)),"*")</f>
        <v>*</v>
      </c>
      <c r="P116" s="60" t="str">
        <f>IFERROR(INDEX('Base Caracterización'!$B$7:$CO$241,MATCH($B116,'Base Caracterización'!$B$7:$B$241,0),MATCH(CONSULTA!P$6,'Base Caracterización'!$B$6:$CO$6,0)),"*")</f>
        <v>*</v>
      </c>
      <c r="Q116" s="60" t="str">
        <f>IFERROR(INDEX('Base Caracterización'!$B$7:$CO$241,MATCH($B116,'Base Caracterización'!$B$7:$B$241,0),MATCH(CONSULTA!Q$6,'Base Caracterización'!$B$6:$CO$6,0)),"*")</f>
        <v>*</v>
      </c>
      <c r="R116" s="60" t="str">
        <f>IFERROR(INDEX('Base Caracterización'!$B$7:$CO$241,MATCH($B116,'Base Caracterización'!$B$7:$B$241,0),MATCH(CONSULTA!R$6,'Base Caracterización'!$B$6:$CO$6,0)),"*")</f>
        <v>*</v>
      </c>
      <c r="S116" s="60" t="str">
        <f>IFERROR(INDEX('Base Caracterización'!$B$7:$CO$241,MATCH($B116,'Base Caracterización'!$B$7:$B$241,0),MATCH(CONSULTA!S$6,'Base Caracterización'!$B$6:$CO$6,0)),"*")</f>
        <v>*</v>
      </c>
      <c r="T116" s="60" t="str">
        <f>IFERROR(INDEX('Base Caracterización'!$B$7:$CO$241,MATCH($B116,'Base Caracterización'!$B$7:$B$241,0),MATCH(CONSULTA!T$6,'Base Caracterización'!$B$6:$CO$6,0)),"*")</f>
        <v>*</v>
      </c>
      <c r="U116" s="60" t="str">
        <f>IFERROR(INDEX('Base Caracterización'!$B$7:$CO$241,MATCH($B116,'Base Caracterización'!$B$7:$B$241,0),MATCH(CONSULTA!U$6,'Base Caracterización'!$B$6:$CO$6,0)),"*")</f>
        <v>*</v>
      </c>
      <c r="V116" s="60" t="str">
        <f>IFERROR(INDEX('Base Caracterización'!$B$7:$CO$241,MATCH($B116,'Base Caracterización'!$B$7:$B$241,0),MATCH(CONSULTA!V$6,'Base Caracterización'!$B$6:$CO$6,0)),"*")</f>
        <v>*</v>
      </c>
    </row>
    <row r="117" spans="1:22" x14ac:dyDescent="0.25">
      <c r="A117" s="150">
        <v>111</v>
      </c>
      <c r="B117" s="56"/>
      <c r="C117" s="60" t="str">
        <f>IFERROR(INDEX('Base Caracterización'!$B$7:$CO$241,MATCH($B117,'Base Caracterización'!$B$7:$B$241,0),MATCH(CONSULTA!C$6,'Base Caracterización'!$B$6:$CO$6,0)),"*")</f>
        <v>*</v>
      </c>
      <c r="D117" s="60" t="str">
        <f>IFERROR(INDEX('Base Caracterización'!$B$7:$CO$241,MATCH($B117,'Base Caracterización'!$B$7:$B$241,0),MATCH(CONSULTA!D$6,'Base Caracterización'!$B$6:$CO$6,0)),"*")</f>
        <v>*</v>
      </c>
      <c r="E117" s="60" t="str">
        <f>IFERROR(INDEX('Base Caracterización'!$B$7:$CO$241,MATCH($B117,'Base Caracterización'!$B$7:$B$241,0),MATCH(CONSULTA!E$6,'Base Caracterización'!$B$6:$CO$6,0)),"*")</f>
        <v>*</v>
      </c>
      <c r="F117" s="60" t="str">
        <f>IFERROR(INDEX('Base Caracterización'!$B$7:$CO$241,MATCH($B117,'Base Caracterización'!$B$7:$B$241,0),MATCH(CONSULTA!F$6,'Base Caracterización'!$B$6:$CO$6,0)),"*")</f>
        <v>*</v>
      </c>
      <c r="G117" s="60" t="str">
        <f>IFERROR(INDEX('Base Caracterización'!$B$7:$CO$241,MATCH($B117,'Base Caracterización'!$B$7:$B$241,0),MATCH(CONSULTA!G$6,'Base Caracterización'!$B$6:$CO$6,0)),"*")</f>
        <v>*</v>
      </c>
      <c r="H117" s="60" t="str">
        <f>IFERROR(INDEX('Base Caracterización'!$B$7:$CO$241,MATCH($B117,'Base Caracterización'!$B$7:$B$241,0),MATCH(CONSULTA!H$6,'Base Caracterización'!$B$6:$CO$6,0)),"*")</f>
        <v>*</v>
      </c>
      <c r="I117" s="60" t="str">
        <f>IFERROR(INDEX('Base Caracterización'!$B$7:$CO$241,MATCH($B117,'Base Caracterización'!$B$7:$B$241,0),MATCH(CONSULTA!I$6,'Base Caracterización'!$B$6:$CO$6,0)),"*")</f>
        <v>*</v>
      </c>
      <c r="J117" s="60" t="str">
        <f>IFERROR(INDEX('Base Caracterización'!$B$7:$CO$241,MATCH($B117,'Base Caracterización'!$B$7:$B$241,0),MATCH(CONSULTA!J$6,'Base Caracterización'!$B$6:$CO$6,0)),"*")</f>
        <v>*</v>
      </c>
      <c r="K117" s="60" t="str">
        <f>IFERROR(INDEX('Base Caracterización'!$B$7:$CO$241,MATCH($B117,'Base Caracterización'!$B$7:$B$241,0),MATCH(CONSULTA!K$6,'Base Caracterización'!$B$6:$CO$6,0)),"*")</f>
        <v>*</v>
      </c>
      <c r="L117" s="60" t="str">
        <f>IFERROR(INDEX('Base Caracterización'!$B$7:$CO$241,MATCH($B117,'Base Caracterización'!$B$7:$B$241,0),MATCH(CONSULTA!L$6,'Base Caracterización'!$B$6:$CO$6,0)),"*")</f>
        <v>*</v>
      </c>
      <c r="M117" s="60" t="str">
        <f>IFERROR(INDEX('Base Caracterización'!$B$7:$CO$241,MATCH($B117,'Base Caracterización'!$B$7:$B$241,0),MATCH(CONSULTA!M$6,'Base Caracterización'!$B$6:$CO$6,0)),"*")</f>
        <v>*</v>
      </c>
      <c r="N117" s="60" t="str">
        <f>IFERROR(INDEX('Base Caracterización'!$B$7:$CO$241,MATCH($B117,'Base Caracterización'!$B$7:$B$241,0),MATCH(CONSULTA!N$6,'Base Caracterización'!$B$6:$CO$6,0)),"*")</f>
        <v>*</v>
      </c>
      <c r="O117" s="60" t="str">
        <f>IFERROR(INDEX('Base Caracterización'!$B$7:$CO$241,MATCH($B117,'Base Caracterización'!$B$7:$B$241,0),MATCH(CONSULTA!O$6,'Base Caracterización'!$B$6:$CO$6,0)),"*")</f>
        <v>*</v>
      </c>
      <c r="P117" s="60" t="str">
        <f>IFERROR(INDEX('Base Caracterización'!$B$7:$CO$241,MATCH($B117,'Base Caracterización'!$B$7:$B$241,0),MATCH(CONSULTA!P$6,'Base Caracterización'!$B$6:$CO$6,0)),"*")</f>
        <v>*</v>
      </c>
      <c r="Q117" s="60" t="str">
        <f>IFERROR(INDEX('Base Caracterización'!$B$7:$CO$241,MATCH($B117,'Base Caracterización'!$B$7:$B$241,0),MATCH(CONSULTA!Q$6,'Base Caracterización'!$B$6:$CO$6,0)),"*")</f>
        <v>*</v>
      </c>
      <c r="R117" s="60" t="str">
        <f>IFERROR(INDEX('Base Caracterización'!$B$7:$CO$241,MATCH($B117,'Base Caracterización'!$B$7:$B$241,0),MATCH(CONSULTA!R$6,'Base Caracterización'!$B$6:$CO$6,0)),"*")</f>
        <v>*</v>
      </c>
      <c r="S117" s="60" t="str">
        <f>IFERROR(INDEX('Base Caracterización'!$B$7:$CO$241,MATCH($B117,'Base Caracterización'!$B$7:$B$241,0),MATCH(CONSULTA!S$6,'Base Caracterización'!$B$6:$CO$6,0)),"*")</f>
        <v>*</v>
      </c>
      <c r="T117" s="60" t="str">
        <f>IFERROR(INDEX('Base Caracterización'!$B$7:$CO$241,MATCH($B117,'Base Caracterización'!$B$7:$B$241,0),MATCH(CONSULTA!T$6,'Base Caracterización'!$B$6:$CO$6,0)),"*")</f>
        <v>*</v>
      </c>
      <c r="U117" s="60" t="str">
        <f>IFERROR(INDEX('Base Caracterización'!$B$7:$CO$241,MATCH($B117,'Base Caracterización'!$B$7:$B$241,0),MATCH(CONSULTA!U$6,'Base Caracterización'!$B$6:$CO$6,0)),"*")</f>
        <v>*</v>
      </c>
      <c r="V117" s="60" t="str">
        <f>IFERROR(INDEX('Base Caracterización'!$B$7:$CO$241,MATCH($B117,'Base Caracterización'!$B$7:$B$241,0),MATCH(CONSULTA!V$6,'Base Caracterización'!$B$6:$CO$6,0)),"*")</f>
        <v>*</v>
      </c>
    </row>
    <row r="118" spans="1:22" x14ac:dyDescent="0.25">
      <c r="A118" s="150">
        <v>112</v>
      </c>
      <c r="B118" s="56"/>
      <c r="C118" s="60" t="str">
        <f>IFERROR(INDEX('Base Caracterización'!$B$7:$CO$241,MATCH($B118,'Base Caracterización'!$B$7:$B$241,0),MATCH(CONSULTA!C$6,'Base Caracterización'!$B$6:$CO$6,0)),"*")</f>
        <v>*</v>
      </c>
      <c r="D118" s="60" t="str">
        <f>IFERROR(INDEX('Base Caracterización'!$B$7:$CO$241,MATCH($B118,'Base Caracterización'!$B$7:$B$241,0),MATCH(CONSULTA!D$6,'Base Caracterización'!$B$6:$CO$6,0)),"*")</f>
        <v>*</v>
      </c>
      <c r="E118" s="60" t="str">
        <f>IFERROR(INDEX('Base Caracterización'!$B$7:$CO$241,MATCH($B118,'Base Caracterización'!$B$7:$B$241,0),MATCH(CONSULTA!E$6,'Base Caracterización'!$B$6:$CO$6,0)),"*")</f>
        <v>*</v>
      </c>
      <c r="F118" s="60" t="str">
        <f>IFERROR(INDEX('Base Caracterización'!$B$7:$CO$241,MATCH($B118,'Base Caracterización'!$B$7:$B$241,0),MATCH(CONSULTA!F$6,'Base Caracterización'!$B$6:$CO$6,0)),"*")</f>
        <v>*</v>
      </c>
      <c r="G118" s="60" t="str">
        <f>IFERROR(INDEX('Base Caracterización'!$B$7:$CO$241,MATCH($B118,'Base Caracterización'!$B$7:$B$241,0),MATCH(CONSULTA!G$6,'Base Caracterización'!$B$6:$CO$6,0)),"*")</f>
        <v>*</v>
      </c>
      <c r="H118" s="60" t="str">
        <f>IFERROR(INDEX('Base Caracterización'!$B$7:$CO$241,MATCH($B118,'Base Caracterización'!$B$7:$B$241,0),MATCH(CONSULTA!H$6,'Base Caracterización'!$B$6:$CO$6,0)),"*")</f>
        <v>*</v>
      </c>
      <c r="I118" s="60" t="str">
        <f>IFERROR(INDEX('Base Caracterización'!$B$7:$CO$241,MATCH($B118,'Base Caracterización'!$B$7:$B$241,0),MATCH(CONSULTA!I$6,'Base Caracterización'!$B$6:$CO$6,0)),"*")</f>
        <v>*</v>
      </c>
      <c r="J118" s="60" t="str">
        <f>IFERROR(INDEX('Base Caracterización'!$B$7:$CO$241,MATCH($B118,'Base Caracterización'!$B$7:$B$241,0),MATCH(CONSULTA!J$6,'Base Caracterización'!$B$6:$CO$6,0)),"*")</f>
        <v>*</v>
      </c>
      <c r="K118" s="60" t="str">
        <f>IFERROR(INDEX('Base Caracterización'!$B$7:$CO$241,MATCH($B118,'Base Caracterización'!$B$7:$B$241,0),MATCH(CONSULTA!K$6,'Base Caracterización'!$B$6:$CO$6,0)),"*")</f>
        <v>*</v>
      </c>
      <c r="L118" s="60" t="str">
        <f>IFERROR(INDEX('Base Caracterización'!$B$7:$CO$241,MATCH($B118,'Base Caracterización'!$B$7:$B$241,0),MATCH(CONSULTA!L$6,'Base Caracterización'!$B$6:$CO$6,0)),"*")</f>
        <v>*</v>
      </c>
      <c r="M118" s="60" t="str">
        <f>IFERROR(INDEX('Base Caracterización'!$B$7:$CO$241,MATCH($B118,'Base Caracterización'!$B$7:$B$241,0),MATCH(CONSULTA!M$6,'Base Caracterización'!$B$6:$CO$6,0)),"*")</f>
        <v>*</v>
      </c>
      <c r="N118" s="60" t="str">
        <f>IFERROR(INDEX('Base Caracterización'!$B$7:$CO$241,MATCH($B118,'Base Caracterización'!$B$7:$B$241,0),MATCH(CONSULTA!N$6,'Base Caracterización'!$B$6:$CO$6,0)),"*")</f>
        <v>*</v>
      </c>
      <c r="O118" s="60" t="str">
        <f>IFERROR(INDEX('Base Caracterización'!$B$7:$CO$241,MATCH($B118,'Base Caracterización'!$B$7:$B$241,0),MATCH(CONSULTA!O$6,'Base Caracterización'!$B$6:$CO$6,0)),"*")</f>
        <v>*</v>
      </c>
      <c r="P118" s="60" t="str">
        <f>IFERROR(INDEX('Base Caracterización'!$B$7:$CO$241,MATCH($B118,'Base Caracterización'!$B$7:$B$241,0),MATCH(CONSULTA!P$6,'Base Caracterización'!$B$6:$CO$6,0)),"*")</f>
        <v>*</v>
      </c>
      <c r="Q118" s="60" t="str">
        <f>IFERROR(INDEX('Base Caracterización'!$B$7:$CO$241,MATCH($B118,'Base Caracterización'!$B$7:$B$241,0),MATCH(CONSULTA!Q$6,'Base Caracterización'!$B$6:$CO$6,0)),"*")</f>
        <v>*</v>
      </c>
      <c r="R118" s="60" t="str">
        <f>IFERROR(INDEX('Base Caracterización'!$B$7:$CO$241,MATCH($B118,'Base Caracterización'!$B$7:$B$241,0),MATCH(CONSULTA!R$6,'Base Caracterización'!$B$6:$CO$6,0)),"*")</f>
        <v>*</v>
      </c>
      <c r="S118" s="60" t="str">
        <f>IFERROR(INDEX('Base Caracterización'!$B$7:$CO$241,MATCH($B118,'Base Caracterización'!$B$7:$B$241,0),MATCH(CONSULTA!S$6,'Base Caracterización'!$B$6:$CO$6,0)),"*")</f>
        <v>*</v>
      </c>
      <c r="T118" s="60" t="str">
        <f>IFERROR(INDEX('Base Caracterización'!$B$7:$CO$241,MATCH($B118,'Base Caracterización'!$B$7:$B$241,0),MATCH(CONSULTA!T$6,'Base Caracterización'!$B$6:$CO$6,0)),"*")</f>
        <v>*</v>
      </c>
      <c r="U118" s="60" t="str">
        <f>IFERROR(INDEX('Base Caracterización'!$B$7:$CO$241,MATCH($B118,'Base Caracterización'!$B$7:$B$241,0),MATCH(CONSULTA!U$6,'Base Caracterización'!$B$6:$CO$6,0)),"*")</f>
        <v>*</v>
      </c>
      <c r="V118" s="60" t="str">
        <f>IFERROR(INDEX('Base Caracterización'!$B$7:$CO$241,MATCH($B118,'Base Caracterización'!$B$7:$B$241,0),MATCH(CONSULTA!V$6,'Base Caracterización'!$B$6:$CO$6,0)),"*")</f>
        <v>*</v>
      </c>
    </row>
    <row r="119" spans="1:22" x14ac:dyDescent="0.25">
      <c r="A119" s="150">
        <v>113</v>
      </c>
      <c r="B119" s="56"/>
      <c r="C119" s="60" t="str">
        <f>IFERROR(INDEX('Base Caracterización'!$B$7:$CO$241,MATCH($B119,'Base Caracterización'!$B$7:$B$241,0),MATCH(CONSULTA!C$6,'Base Caracterización'!$B$6:$CO$6,0)),"*")</f>
        <v>*</v>
      </c>
      <c r="D119" s="60" t="str">
        <f>IFERROR(INDEX('Base Caracterización'!$B$7:$CO$241,MATCH($B119,'Base Caracterización'!$B$7:$B$241,0),MATCH(CONSULTA!D$6,'Base Caracterización'!$B$6:$CO$6,0)),"*")</f>
        <v>*</v>
      </c>
      <c r="E119" s="60" t="str">
        <f>IFERROR(INDEX('Base Caracterización'!$B$7:$CO$241,MATCH($B119,'Base Caracterización'!$B$7:$B$241,0),MATCH(CONSULTA!E$6,'Base Caracterización'!$B$6:$CO$6,0)),"*")</f>
        <v>*</v>
      </c>
      <c r="F119" s="60" t="str">
        <f>IFERROR(INDEX('Base Caracterización'!$B$7:$CO$241,MATCH($B119,'Base Caracterización'!$B$7:$B$241,0),MATCH(CONSULTA!F$6,'Base Caracterización'!$B$6:$CO$6,0)),"*")</f>
        <v>*</v>
      </c>
      <c r="G119" s="60" t="str">
        <f>IFERROR(INDEX('Base Caracterización'!$B$7:$CO$241,MATCH($B119,'Base Caracterización'!$B$7:$B$241,0),MATCH(CONSULTA!G$6,'Base Caracterización'!$B$6:$CO$6,0)),"*")</f>
        <v>*</v>
      </c>
      <c r="H119" s="60" t="str">
        <f>IFERROR(INDEX('Base Caracterización'!$B$7:$CO$241,MATCH($B119,'Base Caracterización'!$B$7:$B$241,0),MATCH(CONSULTA!H$6,'Base Caracterización'!$B$6:$CO$6,0)),"*")</f>
        <v>*</v>
      </c>
      <c r="I119" s="60" t="str">
        <f>IFERROR(INDEX('Base Caracterización'!$B$7:$CO$241,MATCH($B119,'Base Caracterización'!$B$7:$B$241,0),MATCH(CONSULTA!I$6,'Base Caracterización'!$B$6:$CO$6,0)),"*")</f>
        <v>*</v>
      </c>
      <c r="J119" s="60" t="str">
        <f>IFERROR(INDEX('Base Caracterización'!$B$7:$CO$241,MATCH($B119,'Base Caracterización'!$B$7:$B$241,0),MATCH(CONSULTA!J$6,'Base Caracterización'!$B$6:$CO$6,0)),"*")</f>
        <v>*</v>
      </c>
      <c r="K119" s="60" t="str">
        <f>IFERROR(INDEX('Base Caracterización'!$B$7:$CO$241,MATCH($B119,'Base Caracterización'!$B$7:$B$241,0),MATCH(CONSULTA!K$6,'Base Caracterización'!$B$6:$CO$6,0)),"*")</f>
        <v>*</v>
      </c>
      <c r="L119" s="60" t="str">
        <f>IFERROR(INDEX('Base Caracterización'!$B$7:$CO$241,MATCH($B119,'Base Caracterización'!$B$7:$B$241,0),MATCH(CONSULTA!L$6,'Base Caracterización'!$B$6:$CO$6,0)),"*")</f>
        <v>*</v>
      </c>
      <c r="M119" s="60" t="str">
        <f>IFERROR(INDEX('Base Caracterización'!$B$7:$CO$241,MATCH($B119,'Base Caracterización'!$B$7:$B$241,0),MATCH(CONSULTA!M$6,'Base Caracterización'!$B$6:$CO$6,0)),"*")</f>
        <v>*</v>
      </c>
      <c r="N119" s="60" t="str">
        <f>IFERROR(INDEX('Base Caracterización'!$B$7:$CO$241,MATCH($B119,'Base Caracterización'!$B$7:$B$241,0),MATCH(CONSULTA!N$6,'Base Caracterización'!$B$6:$CO$6,0)),"*")</f>
        <v>*</v>
      </c>
      <c r="O119" s="60" t="str">
        <f>IFERROR(INDEX('Base Caracterización'!$B$7:$CO$241,MATCH($B119,'Base Caracterización'!$B$7:$B$241,0),MATCH(CONSULTA!O$6,'Base Caracterización'!$B$6:$CO$6,0)),"*")</f>
        <v>*</v>
      </c>
      <c r="P119" s="60" t="str">
        <f>IFERROR(INDEX('Base Caracterización'!$B$7:$CO$241,MATCH($B119,'Base Caracterización'!$B$7:$B$241,0),MATCH(CONSULTA!P$6,'Base Caracterización'!$B$6:$CO$6,0)),"*")</f>
        <v>*</v>
      </c>
      <c r="Q119" s="60" t="str">
        <f>IFERROR(INDEX('Base Caracterización'!$B$7:$CO$241,MATCH($B119,'Base Caracterización'!$B$7:$B$241,0),MATCH(CONSULTA!Q$6,'Base Caracterización'!$B$6:$CO$6,0)),"*")</f>
        <v>*</v>
      </c>
      <c r="R119" s="60" t="str">
        <f>IFERROR(INDEX('Base Caracterización'!$B$7:$CO$241,MATCH($B119,'Base Caracterización'!$B$7:$B$241,0),MATCH(CONSULTA!R$6,'Base Caracterización'!$B$6:$CO$6,0)),"*")</f>
        <v>*</v>
      </c>
      <c r="S119" s="60" t="str">
        <f>IFERROR(INDEX('Base Caracterización'!$B$7:$CO$241,MATCH($B119,'Base Caracterización'!$B$7:$B$241,0),MATCH(CONSULTA!S$6,'Base Caracterización'!$B$6:$CO$6,0)),"*")</f>
        <v>*</v>
      </c>
      <c r="T119" s="60" t="str">
        <f>IFERROR(INDEX('Base Caracterización'!$B$7:$CO$241,MATCH($B119,'Base Caracterización'!$B$7:$B$241,0),MATCH(CONSULTA!T$6,'Base Caracterización'!$B$6:$CO$6,0)),"*")</f>
        <v>*</v>
      </c>
      <c r="U119" s="60" t="str">
        <f>IFERROR(INDEX('Base Caracterización'!$B$7:$CO$241,MATCH($B119,'Base Caracterización'!$B$7:$B$241,0),MATCH(CONSULTA!U$6,'Base Caracterización'!$B$6:$CO$6,0)),"*")</f>
        <v>*</v>
      </c>
      <c r="V119" s="60" t="str">
        <f>IFERROR(INDEX('Base Caracterización'!$B$7:$CO$241,MATCH($B119,'Base Caracterización'!$B$7:$B$241,0),MATCH(CONSULTA!V$6,'Base Caracterización'!$B$6:$CO$6,0)),"*")</f>
        <v>*</v>
      </c>
    </row>
    <row r="120" spans="1:22" x14ac:dyDescent="0.25">
      <c r="A120" s="150">
        <v>114</v>
      </c>
      <c r="B120" s="56"/>
      <c r="C120" s="60" t="str">
        <f>IFERROR(INDEX('Base Caracterización'!$B$7:$CO$241,MATCH($B120,'Base Caracterización'!$B$7:$B$241,0),MATCH(CONSULTA!C$6,'Base Caracterización'!$B$6:$CO$6,0)),"*")</f>
        <v>*</v>
      </c>
      <c r="D120" s="60" t="str">
        <f>IFERROR(INDEX('Base Caracterización'!$B$7:$CO$241,MATCH($B120,'Base Caracterización'!$B$7:$B$241,0),MATCH(CONSULTA!D$6,'Base Caracterización'!$B$6:$CO$6,0)),"*")</f>
        <v>*</v>
      </c>
      <c r="E120" s="60" t="str">
        <f>IFERROR(INDEX('Base Caracterización'!$B$7:$CO$241,MATCH($B120,'Base Caracterización'!$B$7:$B$241,0),MATCH(CONSULTA!E$6,'Base Caracterización'!$B$6:$CO$6,0)),"*")</f>
        <v>*</v>
      </c>
      <c r="F120" s="60" t="str">
        <f>IFERROR(INDEX('Base Caracterización'!$B$7:$CO$241,MATCH($B120,'Base Caracterización'!$B$7:$B$241,0),MATCH(CONSULTA!F$6,'Base Caracterización'!$B$6:$CO$6,0)),"*")</f>
        <v>*</v>
      </c>
      <c r="G120" s="60" t="str">
        <f>IFERROR(INDEX('Base Caracterización'!$B$7:$CO$241,MATCH($B120,'Base Caracterización'!$B$7:$B$241,0),MATCH(CONSULTA!G$6,'Base Caracterización'!$B$6:$CO$6,0)),"*")</f>
        <v>*</v>
      </c>
      <c r="H120" s="60" t="str">
        <f>IFERROR(INDEX('Base Caracterización'!$B$7:$CO$241,MATCH($B120,'Base Caracterización'!$B$7:$B$241,0),MATCH(CONSULTA!H$6,'Base Caracterización'!$B$6:$CO$6,0)),"*")</f>
        <v>*</v>
      </c>
      <c r="I120" s="60" t="str">
        <f>IFERROR(INDEX('Base Caracterización'!$B$7:$CO$241,MATCH($B120,'Base Caracterización'!$B$7:$B$241,0),MATCH(CONSULTA!I$6,'Base Caracterización'!$B$6:$CO$6,0)),"*")</f>
        <v>*</v>
      </c>
      <c r="J120" s="60" t="str">
        <f>IFERROR(INDEX('Base Caracterización'!$B$7:$CO$241,MATCH($B120,'Base Caracterización'!$B$7:$B$241,0),MATCH(CONSULTA!J$6,'Base Caracterización'!$B$6:$CO$6,0)),"*")</f>
        <v>*</v>
      </c>
      <c r="K120" s="60" t="str">
        <f>IFERROR(INDEX('Base Caracterización'!$B$7:$CO$241,MATCH($B120,'Base Caracterización'!$B$7:$B$241,0),MATCH(CONSULTA!K$6,'Base Caracterización'!$B$6:$CO$6,0)),"*")</f>
        <v>*</v>
      </c>
      <c r="L120" s="60" t="str">
        <f>IFERROR(INDEX('Base Caracterización'!$B$7:$CO$241,MATCH($B120,'Base Caracterización'!$B$7:$B$241,0),MATCH(CONSULTA!L$6,'Base Caracterización'!$B$6:$CO$6,0)),"*")</f>
        <v>*</v>
      </c>
      <c r="M120" s="60" t="str">
        <f>IFERROR(INDEX('Base Caracterización'!$B$7:$CO$241,MATCH($B120,'Base Caracterización'!$B$7:$B$241,0),MATCH(CONSULTA!M$6,'Base Caracterización'!$B$6:$CO$6,0)),"*")</f>
        <v>*</v>
      </c>
      <c r="N120" s="60" t="str">
        <f>IFERROR(INDEX('Base Caracterización'!$B$7:$CO$241,MATCH($B120,'Base Caracterización'!$B$7:$B$241,0),MATCH(CONSULTA!N$6,'Base Caracterización'!$B$6:$CO$6,0)),"*")</f>
        <v>*</v>
      </c>
      <c r="O120" s="60" t="str">
        <f>IFERROR(INDEX('Base Caracterización'!$B$7:$CO$241,MATCH($B120,'Base Caracterización'!$B$7:$B$241,0),MATCH(CONSULTA!O$6,'Base Caracterización'!$B$6:$CO$6,0)),"*")</f>
        <v>*</v>
      </c>
      <c r="P120" s="60" t="str">
        <f>IFERROR(INDEX('Base Caracterización'!$B$7:$CO$241,MATCH($B120,'Base Caracterización'!$B$7:$B$241,0),MATCH(CONSULTA!P$6,'Base Caracterización'!$B$6:$CO$6,0)),"*")</f>
        <v>*</v>
      </c>
      <c r="Q120" s="60" t="str">
        <f>IFERROR(INDEX('Base Caracterización'!$B$7:$CO$241,MATCH($B120,'Base Caracterización'!$B$7:$B$241,0),MATCH(CONSULTA!Q$6,'Base Caracterización'!$B$6:$CO$6,0)),"*")</f>
        <v>*</v>
      </c>
      <c r="R120" s="60" t="str">
        <f>IFERROR(INDEX('Base Caracterización'!$B$7:$CO$241,MATCH($B120,'Base Caracterización'!$B$7:$B$241,0),MATCH(CONSULTA!R$6,'Base Caracterización'!$B$6:$CO$6,0)),"*")</f>
        <v>*</v>
      </c>
      <c r="S120" s="60" t="str">
        <f>IFERROR(INDEX('Base Caracterización'!$B$7:$CO$241,MATCH($B120,'Base Caracterización'!$B$7:$B$241,0),MATCH(CONSULTA!S$6,'Base Caracterización'!$B$6:$CO$6,0)),"*")</f>
        <v>*</v>
      </c>
      <c r="T120" s="60" t="str">
        <f>IFERROR(INDEX('Base Caracterización'!$B$7:$CO$241,MATCH($B120,'Base Caracterización'!$B$7:$B$241,0),MATCH(CONSULTA!T$6,'Base Caracterización'!$B$6:$CO$6,0)),"*")</f>
        <v>*</v>
      </c>
      <c r="U120" s="60" t="str">
        <f>IFERROR(INDEX('Base Caracterización'!$B$7:$CO$241,MATCH($B120,'Base Caracterización'!$B$7:$B$241,0),MATCH(CONSULTA!U$6,'Base Caracterización'!$B$6:$CO$6,0)),"*")</f>
        <v>*</v>
      </c>
      <c r="V120" s="60" t="str">
        <f>IFERROR(INDEX('Base Caracterización'!$B$7:$CO$241,MATCH($B120,'Base Caracterización'!$B$7:$B$241,0),MATCH(CONSULTA!V$6,'Base Caracterización'!$B$6:$CO$6,0)),"*")</f>
        <v>*</v>
      </c>
    </row>
    <row r="121" spans="1:22" x14ac:dyDescent="0.25">
      <c r="A121" s="150">
        <v>115</v>
      </c>
      <c r="B121" s="56"/>
      <c r="C121" s="60" t="str">
        <f>IFERROR(INDEX('Base Caracterización'!$B$7:$CO$241,MATCH($B121,'Base Caracterización'!$B$7:$B$241,0),MATCH(CONSULTA!C$6,'Base Caracterización'!$B$6:$CO$6,0)),"*")</f>
        <v>*</v>
      </c>
      <c r="D121" s="60" t="str">
        <f>IFERROR(INDEX('Base Caracterización'!$B$7:$CO$241,MATCH($B121,'Base Caracterización'!$B$7:$B$241,0),MATCH(CONSULTA!D$6,'Base Caracterización'!$B$6:$CO$6,0)),"*")</f>
        <v>*</v>
      </c>
      <c r="E121" s="60" t="str">
        <f>IFERROR(INDEX('Base Caracterización'!$B$7:$CO$241,MATCH($B121,'Base Caracterización'!$B$7:$B$241,0),MATCH(CONSULTA!E$6,'Base Caracterización'!$B$6:$CO$6,0)),"*")</f>
        <v>*</v>
      </c>
      <c r="F121" s="60" t="str">
        <f>IFERROR(INDEX('Base Caracterización'!$B$7:$CO$241,MATCH($B121,'Base Caracterización'!$B$7:$B$241,0),MATCH(CONSULTA!F$6,'Base Caracterización'!$B$6:$CO$6,0)),"*")</f>
        <v>*</v>
      </c>
      <c r="G121" s="60" t="str">
        <f>IFERROR(INDEX('Base Caracterización'!$B$7:$CO$241,MATCH($B121,'Base Caracterización'!$B$7:$B$241,0),MATCH(CONSULTA!G$6,'Base Caracterización'!$B$6:$CO$6,0)),"*")</f>
        <v>*</v>
      </c>
      <c r="H121" s="60" t="str">
        <f>IFERROR(INDEX('Base Caracterización'!$B$7:$CO$241,MATCH($B121,'Base Caracterización'!$B$7:$B$241,0),MATCH(CONSULTA!H$6,'Base Caracterización'!$B$6:$CO$6,0)),"*")</f>
        <v>*</v>
      </c>
      <c r="I121" s="60" t="str">
        <f>IFERROR(INDEX('Base Caracterización'!$B$7:$CO$241,MATCH($B121,'Base Caracterización'!$B$7:$B$241,0),MATCH(CONSULTA!I$6,'Base Caracterización'!$B$6:$CO$6,0)),"*")</f>
        <v>*</v>
      </c>
      <c r="J121" s="60" t="str">
        <f>IFERROR(INDEX('Base Caracterización'!$B$7:$CO$241,MATCH($B121,'Base Caracterización'!$B$7:$B$241,0),MATCH(CONSULTA!J$6,'Base Caracterización'!$B$6:$CO$6,0)),"*")</f>
        <v>*</v>
      </c>
      <c r="K121" s="60" t="str">
        <f>IFERROR(INDEX('Base Caracterización'!$B$7:$CO$241,MATCH($B121,'Base Caracterización'!$B$7:$B$241,0),MATCH(CONSULTA!K$6,'Base Caracterización'!$B$6:$CO$6,0)),"*")</f>
        <v>*</v>
      </c>
      <c r="L121" s="60" t="str">
        <f>IFERROR(INDEX('Base Caracterización'!$B$7:$CO$241,MATCH($B121,'Base Caracterización'!$B$7:$B$241,0),MATCH(CONSULTA!L$6,'Base Caracterización'!$B$6:$CO$6,0)),"*")</f>
        <v>*</v>
      </c>
      <c r="M121" s="60" t="str">
        <f>IFERROR(INDEX('Base Caracterización'!$B$7:$CO$241,MATCH($B121,'Base Caracterización'!$B$7:$B$241,0),MATCH(CONSULTA!M$6,'Base Caracterización'!$B$6:$CO$6,0)),"*")</f>
        <v>*</v>
      </c>
      <c r="N121" s="60" t="str">
        <f>IFERROR(INDEX('Base Caracterización'!$B$7:$CO$241,MATCH($B121,'Base Caracterización'!$B$7:$B$241,0),MATCH(CONSULTA!N$6,'Base Caracterización'!$B$6:$CO$6,0)),"*")</f>
        <v>*</v>
      </c>
      <c r="O121" s="60" t="str">
        <f>IFERROR(INDEX('Base Caracterización'!$B$7:$CO$241,MATCH($B121,'Base Caracterización'!$B$7:$B$241,0),MATCH(CONSULTA!O$6,'Base Caracterización'!$B$6:$CO$6,0)),"*")</f>
        <v>*</v>
      </c>
      <c r="P121" s="60" t="str">
        <f>IFERROR(INDEX('Base Caracterización'!$B$7:$CO$241,MATCH($B121,'Base Caracterización'!$B$7:$B$241,0),MATCH(CONSULTA!P$6,'Base Caracterización'!$B$6:$CO$6,0)),"*")</f>
        <v>*</v>
      </c>
      <c r="Q121" s="60" t="str">
        <f>IFERROR(INDEX('Base Caracterización'!$B$7:$CO$241,MATCH($B121,'Base Caracterización'!$B$7:$B$241,0),MATCH(CONSULTA!Q$6,'Base Caracterización'!$B$6:$CO$6,0)),"*")</f>
        <v>*</v>
      </c>
      <c r="R121" s="60" t="str">
        <f>IFERROR(INDEX('Base Caracterización'!$B$7:$CO$241,MATCH($B121,'Base Caracterización'!$B$7:$B$241,0),MATCH(CONSULTA!R$6,'Base Caracterización'!$B$6:$CO$6,0)),"*")</f>
        <v>*</v>
      </c>
      <c r="S121" s="60" t="str">
        <f>IFERROR(INDEX('Base Caracterización'!$B$7:$CO$241,MATCH($B121,'Base Caracterización'!$B$7:$B$241,0),MATCH(CONSULTA!S$6,'Base Caracterización'!$B$6:$CO$6,0)),"*")</f>
        <v>*</v>
      </c>
      <c r="T121" s="60" t="str">
        <f>IFERROR(INDEX('Base Caracterización'!$B$7:$CO$241,MATCH($B121,'Base Caracterización'!$B$7:$B$241,0),MATCH(CONSULTA!T$6,'Base Caracterización'!$B$6:$CO$6,0)),"*")</f>
        <v>*</v>
      </c>
      <c r="U121" s="60" t="str">
        <f>IFERROR(INDEX('Base Caracterización'!$B$7:$CO$241,MATCH($B121,'Base Caracterización'!$B$7:$B$241,0),MATCH(CONSULTA!U$6,'Base Caracterización'!$B$6:$CO$6,0)),"*")</f>
        <v>*</v>
      </c>
      <c r="V121" s="60" t="str">
        <f>IFERROR(INDEX('Base Caracterización'!$B$7:$CO$241,MATCH($B121,'Base Caracterización'!$B$7:$B$241,0),MATCH(CONSULTA!V$6,'Base Caracterización'!$B$6:$CO$6,0)),"*")</f>
        <v>*</v>
      </c>
    </row>
    <row r="122" spans="1:22" x14ac:dyDescent="0.25">
      <c r="A122" s="150">
        <v>116</v>
      </c>
      <c r="B122" s="56"/>
      <c r="C122" s="60" t="str">
        <f>IFERROR(INDEX('Base Caracterización'!$B$7:$CO$241,MATCH($B122,'Base Caracterización'!$B$7:$B$241,0),MATCH(CONSULTA!C$6,'Base Caracterización'!$B$6:$CO$6,0)),"*")</f>
        <v>*</v>
      </c>
      <c r="D122" s="60" t="str">
        <f>IFERROR(INDEX('Base Caracterización'!$B$7:$CO$241,MATCH($B122,'Base Caracterización'!$B$7:$B$241,0),MATCH(CONSULTA!D$6,'Base Caracterización'!$B$6:$CO$6,0)),"*")</f>
        <v>*</v>
      </c>
      <c r="E122" s="60" t="str">
        <f>IFERROR(INDEX('Base Caracterización'!$B$7:$CO$241,MATCH($B122,'Base Caracterización'!$B$7:$B$241,0),MATCH(CONSULTA!E$6,'Base Caracterización'!$B$6:$CO$6,0)),"*")</f>
        <v>*</v>
      </c>
      <c r="F122" s="60" t="str">
        <f>IFERROR(INDEX('Base Caracterización'!$B$7:$CO$241,MATCH($B122,'Base Caracterización'!$B$7:$B$241,0),MATCH(CONSULTA!F$6,'Base Caracterización'!$B$6:$CO$6,0)),"*")</f>
        <v>*</v>
      </c>
      <c r="G122" s="60" t="str">
        <f>IFERROR(INDEX('Base Caracterización'!$B$7:$CO$241,MATCH($B122,'Base Caracterización'!$B$7:$B$241,0),MATCH(CONSULTA!G$6,'Base Caracterización'!$B$6:$CO$6,0)),"*")</f>
        <v>*</v>
      </c>
      <c r="H122" s="60" t="str">
        <f>IFERROR(INDEX('Base Caracterización'!$B$7:$CO$241,MATCH($B122,'Base Caracterización'!$B$7:$B$241,0),MATCH(CONSULTA!H$6,'Base Caracterización'!$B$6:$CO$6,0)),"*")</f>
        <v>*</v>
      </c>
      <c r="I122" s="60" t="str">
        <f>IFERROR(INDEX('Base Caracterización'!$B$7:$CO$241,MATCH($B122,'Base Caracterización'!$B$7:$B$241,0),MATCH(CONSULTA!I$6,'Base Caracterización'!$B$6:$CO$6,0)),"*")</f>
        <v>*</v>
      </c>
      <c r="J122" s="60" t="str">
        <f>IFERROR(INDEX('Base Caracterización'!$B$7:$CO$241,MATCH($B122,'Base Caracterización'!$B$7:$B$241,0),MATCH(CONSULTA!J$6,'Base Caracterización'!$B$6:$CO$6,0)),"*")</f>
        <v>*</v>
      </c>
      <c r="K122" s="60" t="str">
        <f>IFERROR(INDEX('Base Caracterización'!$B$7:$CO$241,MATCH($B122,'Base Caracterización'!$B$7:$B$241,0),MATCH(CONSULTA!K$6,'Base Caracterización'!$B$6:$CO$6,0)),"*")</f>
        <v>*</v>
      </c>
      <c r="L122" s="60" t="str">
        <f>IFERROR(INDEX('Base Caracterización'!$B$7:$CO$241,MATCH($B122,'Base Caracterización'!$B$7:$B$241,0),MATCH(CONSULTA!L$6,'Base Caracterización'!$B$6:$CO$6,0)),"*")</f>
        <v>*</v>
      </c>
      <c r="M122" s="60" t="str">
        <f>IFERROR(INDEX('Base Caracterización'!$B$7:$CO$241,MATCH($B122,'Base Caracterización'!$B$7:$B$241,0),MATCH(CONSULTA!M$6,'Base Caracterización'!$B$6:$CO$6,0)),"*")</f>
        <v>*</v>
      </c>
      <c r="N122" s="60" t="str">
        <f>IFERROR(INDEX('Base Caracterización'!$B$7:$CO$241,MATCH($B122,'Base Caracterización'!$B$7:$B$241,0),MATCH(CONSULTA!N$6,'Base Caracterización'!$B$6:$CO$6,0)),"*")</f>
        <v>*</v>
      </c>
      <c r="O122" s="60" t="str">
        <f>IFERROR(INDEX('Base Caracterización'!$B$7:$CO$241,MATCH($B122,'Base Caracterización'!$B$7:$B$241,0),MATCH(CONSULTA!O$6,'Base Caracterización'!$B$6:$CO$6,0)),"*")</f>
        <v>*</v>
      </c>
      <c r="P122" s="60" t="str">
        <f>IFERROR(INDEX('Base Caracterización'!$B$7:$CO$241,MATCH($B122,'Base Caracterización'!$B$7:$B$241,0),MATCH(CONSULTA!P$6,'Base Caracterización'!$B$6:$CO$6,0)),"*")</f>
        <v>*</v>
      </c>
      <c r="Q122" s="60" t="str">
        <f>IFERROR(INDEX('Base Caracterización'!$B$7:$CO$241,MATCH($B122,'Base Caracterización'!$B$7:$B$241,0),MATCH(CONSULTA!Q$6,'Base Caracterización'!$B$6:$CO$6,0)),"*")</f>
        <v>*</v>
      </c>
      <c r="R122" s="60" t="str">
        <f>IFERROR(INDEX('Base Caracterización'!$B$7:$CO$241,MATCH($B122,'Base Caracterización'!$B$7:$B$241,0),MATCH(CONSULTA!R$6,'Base Caracterización'!$B$6:$CO$6,0)),"*")</f>
        <v>*</v>
      </c>
      <c r="S122" s="60" t="str">
        <f>IFERROR(INDEX('Base Caracterización'!$B$7:$CO$241,MATCH($B122,'Base Caracterización'!$B$7:$B$241,0),MATCH(CONSULTA!S$6,'Base Caracterización'!$B$6:$CO$6,0)),"*")</f>
        <v>*</v>
      </c>
      <c r="T122" s="60" t="str">
        <f>IFERROR(INDEX('Base Caracterización'!$B$7:$CO$241,MATCH($B122,'Base Caracterización'!$B$7:$B$241,0),MATCH(CONSULTA!T$6,'Base Caracterización'!$B$6:$CO$6,0)),"*")</f>
        <v>*</v>
      </c>
      <c r="U122" s="60" t="str">
        <f>IFERROR(INDEX('Base Caracterización'!$B$7:$CO$241,MATCH($B122,'Base Caracterización'!$B$7:$B$241,0),MATCH(CONSULTA!U$6,'Base Caracterización'!$B$6:$CO$6,0)),"*")</f>
        <v>*</v>
      </c>
      <c r="V122" s="60" t="str">
        <f>IFERROR(INDEX('Base Caracterización'!$B$7:$CO$241,MATCH($B122,'Base Caracterización'!$B$7:$B$241,0),MATCH(CONSULTA!V$6,'Base Caracterización'!$B$6:$CO$6,0)),"*")</f>
        <v>*</v>
      </c>
    </row>
    <row r="123" spans="1:22" x14ac:dyDescent="0.25">
      <c r="A123" s="150">
        <v>117</v>
      </c>
      <c r="B123" s="56"/>
      <c r="C123" s="60" t="str">
        <f>IFERROR(INDEX('Base Caracterización'!$B$7:$CO$241,MATCH($B123,'Base Caracterización'!$B$7:$B$241,0),MATCH(CONSULTA!C$6,'Base Caracterización'!$B$6:$CO$6,0)),"*")</f>
        <v>*</v>
      </c>
      <c r="D123" s="60" t="str">
        <f>IFERROR(INDEX('Base Caracterización'!$B$7:$CO$241,MATCH($B123,'Base Caracterización'!$B$7:$B$241,0),MATCH(CONSULTA!D$6,'Base Caracterización'!$B$6:$CO$6,0)),"*")</f>
        <v>*</v>
      </c>
      <c r="E123" s="60" t="str">
        <f>IFERROR(INDEX('Base Caracterización'!$B$7:$CO$241,MATCH($B123,'Base Caracterización'!$B$7:$B$241,0),MATCH(CONSULTA!E$6,'Base Caracterización'!$B$6:$CO$6,0)),"*")</f>
        <v>*</v>
      </c>
      <c r="F123" s="60" t="str">
        <f>IFERROR(INDEX('Base Caracterización'!$B$7:$CO$241,MATCH($B123,'Base Caracterización'!$B$7:$B$241,0),MATCH(CONSULTA!F$6,'Base Caracterización'!$B$6:$CO$6,0)),"*")</f>
        <v>*</v>
      </c>
      <c r="G123" s="60" t="str">
        <f>IFERROR(INDEX('Base Caracterización'!$B$7:$CO$241,MATCH($B123,'Base Caracterización'!$B$7:$B$241,0),MATCH(CONSULTA!G$6,'Base Caracterización'!$B$6:$CO$6,0)),"*")</f>
        <v>*</v>
      </c>
      <c r="H123" s="60" t="str">
        <f>IFERROR(INDEX('Base Caracterización'!$B$7:$CO$241,MATCH($B123,'Base Caracterización'!$B$7:$B$241,0),MATCH(CONSULTA!H$6,'Base Caracterización'!$B$6:$CO$6,0)),"*")</f>
        <v>*</v>
      </c>
      <c r="I123" s="60" t="str">
        <f>IFERROR(INDEX('Base Caracterización'!$B$7:$CO$241,MATCH($B123,'Base Caracterización'!$B$7:$B$241,0),MATCH(CONSULTA!I$6,'Base Caracterización'!$B$6:$CO$6,0)),"*")</f>
        <v>*</v>
      </c>
      <c r="J123" s="60" t="str">
        <f>IFERROR(INDEX('Base Caracterización'!$B$7:$CO$241,MATCH($B123,'Base Caracterización'!$B$7:$B$241,0),MATCH(CONSULTA!J$6,'Base Caracterización'!$B$6:$CO$6,0)),"*")</f>
        <v>*</v>
      </c>
      <c r="K123" s="60" t="str">
        <f>IFERROR(INDEX('Base Caracterización'!$B$7:$CO$241,MATCH($B123,'Base Caracterización'!$B$7:$B$241,0),MATCH(CONSULTA!K$6,'Base Caracterización'!$B$6:$CO$6,0)),"*")</f>
        <v>*</v>
      </c>
      <c r="L123" s="60" t="str">
        <f>IFERROR(INDEX('Base Caracterización'!$B$7:$CO$241,MATCH($B123,'Base Caracterización'!$B$7:$B$241,0),MATCH(CONSULTA!L$6,'Base Caracterización'!$B$6:$CO$6,0)),"*")</f>
        <v>*</v>
      </c>
      <c r="M123" s="60" t="str">
        <f>IFERROR(INDEX('Base Caracterización'!$B$7:$CO$241,MATCH($B123,'Base Caracterización'!$B$7:$B$241,0),MATCH(CONSULTA!M$6,'Base Caracterización'!$B$6:$CO$6,0)),"*")</f>
        <v>*</v>
      </c>
      <c r="N123" s="60" t="str">
        <f>IFERROR(INDEX('Base Caracterización'!$B$7:$CO$241,MATCH($B123,'Base Caracterización'!$B$7:$B$241,0),MATCH(CONSULTA!N$6,'Base Caracterización'!$B$6:$CO$6,0)),"*")</f>
        <v>*</v>
      </c>
      <c r="O123" s="60" t="str">
        <f>IFERROR(INDEX('Base Caracterización'!$B$7:$CO$241,MATCH($B123,'Base Caracterización'!$B$7:$B$241,0),MATCH(CONSULTA!O$6,'Base Caracterización'!$B$6:$CO$6,0)),"*")</f>
        <v>*</v>
      </c>
      <c r="P123" s="60" t="str">
        <f>IFERROR(INDEX('Base Caracterización'!$B$7:$CO$241,MATCH($B123,'Base Caracterización'!$B$7:$B$241,0),MATCH(CONSULTA!P$6,'Base Caracterización'!$B$6:$CO$6,0)),"*")</f>
        <v>*</v>
      </c>
      <c r="Q123" s="60" t="str">
        <f>IFERROR(INDEX('Base Caracterización'!$B$7:$CO$241,MATCH($B123,'Base Caracterización'!$B$7:$B$241,0),MATCH(CONSULTA!Q$6,'Base Caracterización'!$B$6:$CO$6,0)),"*")</f>
        <v>*</v>
      </c>
      <c r="R123" s="60" t="str">
        <f>IFERROR(INDEX('Base Caracterización'!$B$7:$CO$241,MATCH($B123,'Base Caracterización'!$B$7:$B$241,0),MATCH(CONSULTA!R$6,'Base Caracterización'!$B$6:$CO$6,0)),"*")</f>
        <v>*</v>
      </c>
      <c r="S123" s="60" t="str">
        <f>IFERROR(INDEX('Base Caracterización'!$B$7:$CO$241,MATCH($B123,'Base Caracterización'!$B$7:$B$241,0),MATCH(CONSULTA!S$6,'Base Caracterización'!$B$6:$CO$6,0)),"*")</f>
        <v>*</v>
      </c>
      <c r="T123" s="60" t="str">
        <f>IFERROR(INDEX('Base Caracterización'!$B$7:$CO$241,MATCH($B123,'Base Caracterización'!$B$7:$B$241,0),MATCH(CONSULTA!T$6,'Base Caracterización'!$B$6:$CO$6,0)),"*")</f>
        <v>*</v>
      </c>
      <c r="U123" s="60" t="str">
        <f>IFERROR(INDEX('Base Caracterización'!$B$7:$CO$241,MATCH($B123,'Base Caracterización'!$B$7:$B$241,0),MATCH(CONSULTA!U$6,'Base Caracterización'!$B$6:$CO$6,0)),"*")</f>
        <v>*</v>
      </c>
      <c r="V123" s="60" t="str">
        <f>IFERROR(INDEX('Base Caracterización'!$B$7:$CO$241,MATCH($B123,'Base Caracterización'!$B$7:$B$241,0),MATCH(CONSULTA!V$6,'Base Caracterización'!$B$6:$CO$6,0)),"*")</f>
        <v>*</v>
      </c>
    </row>
    <row r="124" spans="1:22" x14ac:dyDescent="0.25">
      <c r="A124" s="150">
        <v>118</v>
      </c>
      <c r="B124" s="56"/>
      <c r="C124" s="60" t="str">
        <f>IFERROR(INDEX('Base Caracterización'!$B$7:$CO$241,MATCH($B124,'Base Caracterización'!$B$7:$B$241,0),MATCH(CONSULTA!C$6,'Base Caracterización'!$B$6:$CO$6,0)),"*")</f>
        <v>*</v>
      </c>
      <c r="D124" s="60" t="str">
        <f>IFERROR(INDEX('Base Caracterización'!$B$7:$CO$241,MATCH($B124,'Base Caracterización'!$B$7:$B$241,0),MATCH(CONSULTA!D$6,'Base Caracterización'!$B$6:$CO$6,0)),"*")</f>
        <v>*</v>
      </c>
      <c r="E124" s="60" t="str">
        <f>IFERROR(INDEX('Base Caracterización'!$B$7:$CO$241,MATCH($B124,'Base Caracterización'!$B$7:$B$241,0),MATCH(CONSULTA!E$6,'Base Caracterización'!$B$6:$CO$6,0)),"*")</f>
        <v>*</v>
      </c>
      <c r="F124" s="60" t="str">
        <f>IFERROR(INDEX('Base Caracterización'!$B$7:$CO$241,MATCH($B124,'Base Caracterización'!$B$7:$B$241,0),MATCH(CONSULTA!F$6,'Base Caracterización'!$B$6:$CO$6,0)),"*")</f>
        <v>*</v>
      </c>
      <c r="G124" s="60" t="str">
        <f>IFERROR(INDEX('Base Caracterización'!$B$7:$CO$241,MATCH($B124,'Base Caracterización'!$B$7:$B$241,0),MATCH(CONSULTA!G$6,'Base Caracterización'!$B$6:$CO$6,0)),"*")</f>
        <v>*</v>
      </c>
      <c r="H124" s="60" t="str">
        <f>IFERROR(INDEX('Base Caracterización'!$B$7:$CO$241,MATCH($B124,'Base Caracterización'!$B$7:$B$241,0),MATCH(CONSULTA!H$6,'Base Caracterización'!$B$6:$CO$6,0)),"*")</f>
        <v>*</v>
      </c>
      <c r="I124" s="60" t="str">
        <f>IFERROR(INDEX('Base Caracterización'!$B$7:$CO$241,MATCH($B124,'Base Caracterización'!$B$7:$B$241,0),MATCH(CONSULTA!I$6,'Base Caracterización'!$B$6:$CO$6,0)),"*")</f>
        <v>*</v>
      </c>
      <c r="J124" s="60" t="str">
        <f>IFERROR(INDEX('Base Caracterización'!$B$7:$CO$241,MATCH($B124,'Base Caracterización'!$B$7:$B$241,0),MATCH(CONSULTA!J$6,'Base Caracterización'!$B$6:$CO$6,0)),"*")</f>
        <v>*</v>
      </c>
      <c r="K124" s="60" t="str">
        <f>IFERROR(INDEX('Base Caracterización'!$B$7:$CO$241,MATCH($B124,'Base Caracterización'!$B$7:$B$241,0),MATCH(CONSULTA!K$6,'Base Caracterización'!$B$6:$CO$6,0)),"*")</f>
        <v>*</v>
      </c>
      <c r="L124" s="60" t="str">
        <f>IFERROR(INDEX('Base Caracterización'!$B$7:$CO$241,MATCH($B124,'Base Caracterización'!$B$7:$B$241,0),MATCH(CONSULTA!L$6,'Base Caracterización'!$B$6:$CO$6,0)),"*")</f>
        <v>*</v>
      </c>
      <c r="M124" s="60" t="str">
        <f>IFERROR(INDEX('Base Caracterización'!$B$7:$CO$241,MATCH($B124,'Base Caracterización'!$B$7:$B$241,0),MATCH(CONSULTA!M$6,'Base Caracterización'!$B$6:$CO$6,0)),"*")</f>
        <v>*</v>
      </c>
      <c r="N124" s="60" t="str">
        <f>IFERROR(INDEX('Base Caracterización'!$B$7:$CO$241,MATCH($B124,'Base Caracterización'!$B$7:$B$241,0),MATCH(CONSULTA!N$6,'Base Caracterización'!$B$6:$CO$6,0)),"*")</f>
        <v>*</v>
      </c>
      <c r="O124" s="60" t="str">
        <f>IFERROR(INDEX('Base Caracterización'!$B$7:$CO$241,MATCH($B124,'Base Caracterización'!$B$7:$B$241,0),MATCH(CONSULTA!O$6,'Base Caracterización'!$B$6:$CO$6,0)),"*")</f>
        <v>*</v>
      </c>
      <c r="P124" s="60" t="str">
        <f>IFERROR(INDEX('Base Caracterización'!$B$7:$CO$241,MATCH($B124,'Base Caracterización'!$B$7:$B$241,0),MATCH(CONSULTA!P$6,'Base Caracterización'!$B$6:$CO$6,0)),"*")</f>
        <v>*</v>
      </c>
      <c r="Q124" s="60" t="str">
        <f>IFERROR(INDEX('Base Caracterización'!$B$7:$CO$241,MATCH($B124,'Base Caracterización'!$B$7:$B$241,0),MATCH(CONSULTA!Q$6,'Base Caracterización'!$B$6:$CO$6,0)),"*")</f>
        <v>*</v>
      </c>
      <c r="R124" s="60" t="str">
        <f>IFERROR(INDEX('Base Caracterización'!$B$7:$CO$241,MATCH($B124,'Base Caracterización'!$B$7:$B$241,0),MATCH(CONSULTA!R$6,'Base Caracterización'!$B$6:$CO$6,0)),"*")</f>
        <v>*</v>
      </c>
      <c r="S124" s="60" t="str">
        <f>IFERROR(INDEX('Base Caracterización'!$B$7:$CO$241,MATCH($B124,'Base Caracterización'!$B$7:$B$241,0),MATCH(CONSULTA!S$6,'Base Caracterización'!$B$6:$CO$6,0)),"*")</f>
        <v>*</v>
      </c>
      <c r="T124" s="60" t="str">
        <f>IFERROR(INDEX('Base Caracterización'!$B$7:$CO$241,MATCH($B124,'Base Caracterización'!$B$7:$B$241,0),MATCH(CONSULTA!T$6,'Base Caracterización'!$B$6:$CO$6,0)),"*")</f>
        <v>*</v>
      </c>
      <c r="U124" s="60" t="str">
        <f>IFERROR(INDEX('Base Caracterización'!$B$7:$CO$241,MATCH($B124,'Base Caracterización'!$B$7:$B$241,0),MATCH(CONSULTA!U$6,'Base Caracterización'!$B$6:$CO$6,0)),"*")</f>
        <v>*</v>
      </c>
      <c r="V124" s="60" t="str">
        <f>IFERROR(INDEX('Base Caracterización'!$B$7:$CO$241,MATCH($B124,'Base Caracterización'!$B$7:$B$241,0),MATCH(CONSULTA!V$6,'Base Caracterización'!$B$6:$CO$6,0)),"*")</f>
        <v>*</v>
      </c>
    </row>
    <row r="125" spans="1:22" x14ac:dyDescent="0.25">
      <c r="A125" s="150">
        <v>119</v>
      </c>
      <c r="B125" s="56"/>
      <c r="C125" s="60" t="str">
        <f>IFERROR(INDEX('Base Caracterización'!$B$7:$CO$241,MATCH($B125,'Base Caracterización'!$B$7:$B$241,0),MATCH(CONSULTA!C$6,'Base Caracterización'!$B$6:$CO$6,0)),"*")</f>
        <v>*</v>
      </c>
      <c r="D125" s="60" t="str">
        <f>IFERROR(INDEX('Base Caracterización'!$B$7:$CO$241,MATCH($B125,'Base Caracterización'!$B$7:$B$241,0),MATCH(CONSULTA!D$6,'Base Caracterización'!$B$6:$CO$6,0)),"*")</f>
        <v>*</v>
      </c>
      <c r="E125" s="60" t="str">
        <f>IFERROR(INDEX('Base Caracterización'!$B$7:$CO$241,MATCH($B125,'Base Caracterización'!$B$7:$B$241,0),MATCH(CONSULTA!E$6,'Base Caracterización'!$B$6:$CO$6,0)),"*")</f>
        <v>*</v>
      </c>
      <c r="F125" s="60" t="str">
        <f>IFERROR(INDEX('Base Caracterización'!$B$7:$CO$241,MATCH($B125,'Base Caracterización'!$B$7:$B$241,0),MATCH(CONSULTA!F$6,'Base Caracterización'!$B$6:$CO$6,0)),"*")</f>
        <v>*</v>
      </c>
      <c r="G125" s="60" t="str">
        <f>IFERROR(INDEX('Base Caracterización'!$B$7:$CO$241,MATCH($B125,'Base Caracterización'!$B$7:$B$241,0),MATCH(CONSULTA!G$6,'Base Caracterización'!$B$6:$CO$6,0)),"*")</f>
        <v>*</v>
      </c>
      <c r="H125" s="60" t="str">
        <f>IFERROR(INDEX('Base Caracterización'!$B$7:$CO$241,MATCH($B125,'Base Caracterización'!$B$7:$B$241,0),MATCH(CONSULTA!H$6,'Base Caracterización'!$B$6:$CO$6,0)),"*")</f>
        <v>*</v>
      </c>
      <c r="I125" s="60" t="str">
        <f>IFERROR(INDEX('Base Caracterización'!$B$7:$CO$241,MATCH($B125,'Base Caracterización'!$B$7:$B$241,0),MATCH(CONSULTA!I$6,'Base Caracterización'!$B$6:$CO$6,0)),"*")</f>
        <v>*</v>
      </c>
      <c r="J125" s="60" t="str">
        <f>IFERROR(INDEX('Base Caracterización'!$B$7:$CO$241,MATCH($B125,'Base Caracterización'!$B$7:$B$241,0),MATCH(CONSULTA!J$6,'Base Caracterización'!$B$6:$CO$6,0)),"*")</f>
        <v>*</v>
      </c>
      <c r="K125" s="60" t="str">
        <f>IFERROR(INDEX('Base Caracterización'!$B$7:$CO$241,MATCH($B125,'Base Caracterización'!$B$7:$B$241,0),MATCH(CONSULTA!K$6,'Base Caracterización'!$B$6:$CO$6,0)),"*")</f>
        <v>*</v>
      </c>
      <c r="L125" s="60" t="str">
        <f>IFERROR(INDEX('Base Caracterización'!$B$7:$CO$241,MATCH($B125,'Base Caracterización'!$B$7:$B$241,0),MATCH(CONSULTA!L$6,'Base Caracterización'!$B$6:$CO$6,0)),"*")</f>
        <v>*</v>
      </c>
      <c r="M125" s="60" t="str">
        <f>IFERROR(INDEX('Base Caracterización'!$B$7:$CO$241,MATCH($B125,'Base Caracterización'!$B$7:$B$241,0),MATCH(CONSULTA!M$6,'Base Caracterización'!$B$6:$CO$6,0)),"*")</f>
        <v>*</v>
      </c>
      <c r="N125" s="60" t="str">
        <f>IFERROR(INDEX('Base Caracterización'!$B$7:$CO$241,MATCH($B125,'Base Caracterización'!$B$7:$B$241,0),MATCH(CONSULTA!N$6,'Base Caracterización'!$B$6:$CO$6,0)),"*")</f>
        <v>*</v>
      </c>
      <c r="O125" s="60" t="str">
        <f>IFERROR(INDEX('Base Caracterización'!$B$7:$CO$241,MATCH($B125,'Base Caracterización'!$B$7:$B$241,0),MATCH(CONSULTA!O$6,'Base Caracterización'!$B$6:$CO$6,0)),"*")</f>
        <v>*</v>
      </c>
      <c r="P125" s="60" t="str">
        <f>IFERROR(INDEX('Base Caracterización'!$B$7:$CO$241,MATCH($B125,'Base Caracterización'!$B$7:$B$241,0),MATCH(CONSULTA!P$6,'Base Caracterización'!$B$6:$CO$6,0)),"*")</f>
        <v>*</v>
      </c>
      <c r="Q125" s="60" t="str">
        <f>IFERROR(INDEX('Base Caracterización'!$B$7:$CO$241,MATCH($B125,'Base Caracterización'!$B$7:$B$241,0),MATCH(CONSULTA!Q$6,'Base Caracterización'!$B$6:$CO$6,0)),"*")</f>
        <v>*</v>
      </c>
      <c r="R125" s="60" t="str">
        <f>IFERROR(INDEX('Base Caracterización'!$B$7:$CO$241,MATCH($B125,'Base Caracterización'!$B$7:$B$241,0),MATCH(CONSULTA!R$6,'Base Caracterización'!$B$6:$CO$6,0)),"*")</f>
        <v>*</v>
      </c>
      <c r="S125" s="60" t="str">
        <f>IFERROR(INDEX('Base Caracterización'!$B$7:$CO$241,MATCH($B125,'Base Caracterización'!$B$7:$B$241,0),MATCH(CONSULTA!S$6,'Base Caracterización'!$B$6:$CO$6,0)),"*")</f>
        <v>*</v>
      </c>
      <c r="T125" s="60" t="str">
        <f>IFERROR(INDEX('Base Caracterización'!$B$7:$CO$241,MATCH($B125,'Base Caracterización'!$B$7:$B$241,0),MATCH(CONSULTA!T$6,'Base Caracterización'!$B$6:$CO$6,0)),"*")</f>
        <v>*</v>
      </c>
      <c r="U125" s="60" t="str">
        <f>IFERROR(INDEX('Base Caracterización'!$B$7:$CO$241,MATCH($B125,'Base Caracterización'!$B$7:$B$241,0),MATCH(CONSULTA!U$6,'Base Caracterización'!$B$6:$CO$6,0)),"*")</f>
        <v>*</v>
      </c>
      <c r="V125" s="60" t="str">
        <f>IFERROR(INDEX('Base Caracterización'!$B$7:$CO$241,MATCH($B125,'Base Caracterización'!$B$7:$B$241,0),MATCH(CONSULTA!V$6,'Base Caracterización'!$B$6:$CO$6,0)),"*")</f>
        <v>*</v>
      </c>
    </row>
    <row r="126" spans="1:22" x14ac:dyDescent="0.25">
      <c r="A126" s="150">
        <v>120</v>
      </c>
      <c r="B126" s="56"/>
      <c r="C126" s="60" t="str">
        <f>IFERROR(INDEX('Base Caracterización'!$B$7:$CO$241,MATCH($B126,'Base Caracterización'!$B$7:$B$241,0),MATCH(CONSULTA!C$6,'Base Caracterización'!$B$6:$CO$6,0)),"*")</f>
        <v>*</v>
      </c>
      <c r="D126" s="60" t="str">
        <f>IFERROR(INDEX('Base Caracterización'!$B$7:$CO$241,MATCH($B126,'Base Caracterización'!$B$7:$B$241,0),MATCH(CONSULTA!D$6,'Base Caracterización'!$B$6:$CO$6,0)),"*")</f>
        <v>*</v>
      </c>
      <c r="E126" s="60" t="str">
        <f>IFERROR(INDEX('Base Caracterización'!$B$7:$CO$241,MATCH($B126,'Base Caracterización'!$B$7:$B$241,0),MATCH(CONSULTA!E$6,'Base Caracterización'!$B$6:$CO$6,0)),"*")</f>
        <v>*</v>
      </c>
      <c r="F126" s="60" t="str">
        <f>IFERROR(INDEX('Base Caracterización'!$B$7:$CO$241,MATCH($B126,'Base Caracterización'!$B$7:$B$241,0),MATCH(CONSULTA!F$6,'Base Caracterización'!$B$6:$CO$6,0)),"*")</f>
        <v>*</v>
      </c>
      <c r="G126" s="60" t="str">
        <f>IFERROR(INDEX('Base Caracterización'!$B$7:$CO$241,MATCH($B126,'Base Caracterización'!$B$7:$B$241,0),MATCH(CONSULTA!G$6,'Base Caracterización'!$B$6:$CO$6,0)),"*")</f>
        <v>*</v>
      </c>
      <c r="H126" s="60" t="str">
        <f>IFERROR(INDEX('Base Caracterización'!$B$7:$CO$241,MATCH($B126,'Base Caracterización'!$B$7:$B$241,0),MATCH(CONSULTA!H$6,'Base Caracterización'!$B$6:$CO$6,0)),"*")</f>
        <v>*</v>
      </c>
      <c r="I126" s="60" t="str">
        <f>IFERROR(INDEX('Base Caracterización'!$B$7:$CO$241,MATCH($B126,'Base Caracterización'!$B$7:$B$241,0),MATCH(CONSULTA!I$6,'Base Caracterización'!$B$6:$CO$6,0)),"*")</f>
        <v>*</v>
      </c>
      <c r="J126" s="60" t="str">
        <f>IFERROR(INDEX('Base Caracterización'!$B$7:$CO$241,MATCH($B126,'Base Caracterización'!$B$7:$B$241,0),MATCH(CONSULTA!J$6,'Base Caracterización'!$B$6:$CO$6,0)),"*")</f>
        <v>*</v>
      </c>
      <c r="K126" s="60" t="str">
        <f>IFERROR(INDEX('Base Caracterización'!$B$7:$CO$241,MATCH($B126,'Base Caracterización'!$B$7:$B$241,0),MATCH(CONSULTA!K$6,'Base Caracterización'!$B$6:$CO$6,0)),"*")</f>
        <v>*</v>
      </c>
      <c r="L126" s="60" t="str">
        <f>IFERROR(INDEX('Base Caracterización'!$B$7:$CO$241,MATCH($B126,'Base Caracterización'!$B$7:$B$241,0),MATCH(CONSULTA!L$6,'Base Caracterización'!$B$6:$CO$6,0)),"*")</f>
        <v>*</v>
      </c>
      <c r="M126" s="60" t="str">
        <f>IFERROR(INDEX('Base Caracterización'!$B$7:$CO$241,MATCH($B126,'Base Caracterización'!$B$7:$B$241,0),MATCH(CONSULTA!M$6,'Base Caracterización'!$B$6:$CO$6,0)),"*")</f>
        <v>*</v>
      </c>
      <c r="N126" s="60" t="str">
        <f>IFERROR(INDEX('Base Caracterización'!$B$7:$CO$241,MATCH($B126,'Base Caracterización'!$B$7:$B$241,0),MATCH(CONSULTA!N$6,'Base Caracterización'!$B$6:$CO$6,0)),"*")</f>
        <v>*</v>
      </c>
      <c r="O126" s="60" t="str">
        <f>IFERROR(INDEX('Base Caracterización'!$B$7:$CO$241,MATCH($B126,'Base Caracterización'!$B$7:$B$241,0),MATCH(CONSULTA!O$6,'Base Caracterización'!$B$6:$CO$6,0)),"*")</f>
        <v>*</v>
      </c>
      <c r="P126" s="60" t="str">
        <f>IFERROR(INDEX('Base Caracterización'!$B$7:$CO$241,MATCH($B126,'Base Caracterización'!$B$7:$B$241,0),MATCH(CONSULTA!P$6,'Base Caracterización'!$B$6:$CO$6,0)),"*")</f>
        <v>*</v>
      </c>
      <c r="Q126" s="60" t="str">
        <f>IFERROR(INDEX('Base Caracterización'!$B$7:$CO$241,MATCH($B126,'Base Caracterización'!$B$7:$B$241,0),MATCH(CONSULTA!Q$6,'Base Caracterización'!$B$6:$CO$6,0)),"*")</f>
        <v>*</v>
      </c>
      <c r="R126" s="60" t="str">
        <f>IFERROR(INDEX('Base Caracterización'!$B$7:$CO$241,MATCH($B126,'Base Caracterización'!$B$7:$B$241,0),MATCH(CONSULTA!R$6,'Base Caracterización'!$B$6:$CO$6,0)),"*")</f>
        <v>*</v>
      </c>
      <c r="S126" s="60" t="str">
        <f>IFERROR(INDEX('Base Caracterización'!$B$7:$CO$241,MATCH($B126,'Base Caracterización'!$B$7:$B$241,0),MATCH(CONSULTA!S$6,'Base Caracterización'!$B$6:$CO$6,0)),"*")</f>
        <v>*</v>
      </c>
      <c r="T126" s="60" t="str">
        <f>IFERROR(INDEX('Base Caracterización'!$B$7:$CO$241,MATCH($B126,'Base Caracterización'!$B$7:$B$241,0),MATCH(CONSULTA!T$6,'Base Caracterización'!$B$6:$CO$6,0)),"*")</f>
        <v>*</v>
      </c>
      <c r="U126" s="60" t="str">
        <f>IFERROR(INDEX('Base Caracterización'!$B$7:$CO$241,MATCH($B126,'Base Caracterización'!$B$7:$B$241,0),MATCH(CONSULTA!U$6,'Base Caracterización'!$B$6:$CO$6,0)),"*")</f>
        <v>*</v>
      </c>
      <c r="V126" s="60" t="str">
        <f>IFERROR(INDEX('Base Caracterización'!$B$7:$CO$241,MATCH($B126,'Base Caracterización'!$B$7:$B$241,0),MATCH(CONSULTA!V$6,'Base Caracterización'!$B$6:$CO$6,0)),"*")</f>
        <v>*</v>
      </c>
    </row>
    <row r="127" spans="1:22" x14ac:dyDescent="0.25">
      <c r="A127" s="150">
        <v>121</v>
      </c>
      <c r="B127" s="56"/>
      <c r="C127" s="60" t="str">
        <f>IFERROR(INDEX('Base Caracterización'!$B$7:$CO$241,MATCH($B127,'Base Caracterización'!$B$7:$B$241,0),MATCH(CONSULTA!C$6,'Base Caracterización'!$B$6:$CO$6,0)),"*")</f>
        <v>*</v>
      </c>
      <c r="D127" s="60" t="str">
        <f>IFERROR(INDEX('Base Caracterización'!$B$7:$CO$241,MATCH($B127,'Base Caracterización'!$B$7:$B$241,0),MATCH(CONSULTA!D$6,'Base Caracterización'!$B$6:$CO$6,0)),"*")</f>
        <v>*</v>
      </c>
      <c r="E127" s="60" t="str">
        <f>IFERROR(INDEX('Base Caracterización'!$B$7:$CO$241,MATCH($B127,'Base Caracterización'!$B$7:$B$241,0),MATCH(CONSULTA!E$6,'Base Caracterización'!$B$6:$CO$6,0)),"*")</f>
        <v>*</v>
      </c>
      <c r="F127" s="60" t="str">
        <f>IFERROR(INDEX('Base Caracterización'!$B$7:$CO$241,MATCH($B127,'Base Caracterización'!$B$7:$B$241,0),MATCH(CONSULTA!F$6,'Base Caracterización'!$B$6:$CO$6,0)),"*")</f>
        <v>*</v>
      </c>
      <c r="G127" s="60" t="str">
        <f>IFERROR(INDEX('Base Caracterización'!$B$7:$CO$241,MATCH($B127,'Base Caracterización'!$B$7:$B$241,0),MATCH(CONSULTA!G$6,'Base Caracterización'!$B$6:$CO$6,0)),"*")</f>
        <v>*</v>
      </c>
      <c r="H127" s="60" t="str">
        <f>IFERROR(INDEX('Base Caracterización'!$B$7:$CO$241,MATCH($B127,'Base Caracterización'!$B$7:$B$241,0),MATCH(CONSULTA!H$6,'Base Caracterización'!$B$6:$CO$6,0)),"*")</f>
        <v>*</v>
      </c>
      <c r="I127" s="60" t="str">
        <f>IFERROR(INDEX('Base Caracterización'!$B$7:$CO$241,MATCH($B127,'Base Caracterización'!$B$7:$B$241,0),MATCH(CONSULTA!I$6,'Base Caracterización'!$B$6:$CO$6,0)),"*")</f>
        <v>*</v>
      </c>
      <c r="J127" s="60" t="str">
        <f>IFERROR(INDEX('Base Caracterización'!$B$7:$CO$241,MATCH($B127,'Base Caracterización'!$B$7:$B$241,0),MATCH(CONSULTA!J$6,'Base Caracterización'!$B$6:$CO$6,0)),"*")</f>
        <v>*</v>
      </c>
      <c r="K127" s="60" t="str">
        <f>IFERROR(INDEX('Base Caracterización'!$B$7:$CO$241,MATCH($B127,'Base Caracterización'!$B$7:$B$241,0),MATCH(CONSULTA!K$6,'Base Caracterización'!$B$6:$CO$6,0)),"*")</f>
        <v>*</v>
      </c>
      <c r="L127" s="60" t="str">
        <f>IFERROR(INDEX('Base Caracterización'!$B$7:$CO$241,MATCH($B127,'Base Caracterización'!$B$7:$B$241,0),MATCH(CONSULTA!L$6,'Base Caracterización'!$B$6:$CO$6,0)),"*")</f>
        <v>*</v>
      </c>
      <c r="M127" s="60" t="str">
        <f>IFERROR(INDEX('Base Caracterización'!$B$7:$CO$241,MATCH($B127,'Base Caracterización'!$B$7:$B$241,0),MATCH(CONSULTA!M$6,'Base Caracterización'!$B$6:$CO$6,0)),"*")</f>
        <v>*</v>
      </c>
      <c r="N127" s="60" t="str">
        <f>IFERROR(INDEX('Base Caracterización'!$B$7:$CO$241,MATCH($B127,'Base Caracterización'!$B$7:$B$241,0),MATCH(CONSULTA!N$6,'Base Caracterización'!$B$6:$CO$6,0)),"*")</f>
        <v>*</v>
      </c>
      <c r="O127" s="60" t="str">
        <f>IFERROR(INDEX('Base Caracterización'!$B$7:$CO$241,MATCH($B127,'Base Caracterización'!$B$7:$B$241,0),MATCH(CONSULTA!O$6,'Base Caracterización'!$B$6:$CO$6,0)),"*")</f>
        <v>*</v>
      </c>
      <c r="P127" s="60" t="str">
        <f>IFERROR(INDEX('Base Caracterización'!$B$7:$CO$241,MATCH($B127,'Base Caracterización'!$B$7:$B$241,0),MATCH(CONSULTA!P$6,'Base Caracterización'!$B$6:$CO$6,0)),"*")</f>
        <v>*</v>
      </c>
      <c r="Q127" s="60" t="str">
        <f>IFERROR(INDEX('Base Caracterización'!$B$7:$CO$241,MATCH($B127,'Base Caracterización'!$B$7:$B$241,0),MATCH(CONSULTA!Q$6,'Base Caracterización'!$B$6:$CO$6,0)),"*")</f>
        <v>*</v>
      </c>
      <c r="R127" s="60" t="str">
        <f>IFERROR(INDEX('Base Caracterización'!$B$7:$CO$241,MATCH($B127,'Base Caracterización'!$B$7:$B$241,0),MATCH(CONSULTA!R$6,'Base Caracterización'!$B$6:$CO$6,0)),"*")</f>
        <v>*</v>
      </c>
      <c r="S127" s="60" t="str">
        <f>IFERROR(INDEX('Base Caracterización'!$B$7:$CO$241,MATCH($B127,'Base Caracterización'!$B$7:$B$241,0),MATCH(CONSULTA!S$6,'Base Caracterización'!$B$6:$CO$6,0)),"*")</f>
        <v>*</v>
      </c>
      <c r="T127" s="60" t="str">
        <f>IFERROR(INDEX('Base Caracterización'!$B$7:$CO$241,MATCH($B127,'Base Caracterización'!$B$7:$B$241,0),MATCH(CONSULTA!T$6,'Base Caracterización'!$B$6:$CO$6,0)),"*")</f>
        <v>*</v>
      </c>
      <c r="U127" s="60" t="str">
        <f>IFERROR(INDEX('Base Caracterización'!$B$7:$CO$241,MATCH($B127,'Base Caracterización'!$B$7:$B$241,0),MATCH(CONSULTA!U$6,'Base Caracterización'!$B$6:$CO$6,0)),"*")</f>
        <v>*</v>
      </c>
      <c r="V127" s="60" t="str">
        <f>IFERROR(INDEX('Base Caracterización'!$B$7:$CO$241,MATCH($B127,'Base Caracterización'!$B$7:$B$241,0),MATCH(CONSULTA!V$6,'Base Caracterización'!$B$6:$CO$6,0)),"*")</f>
        <v>*</v>
      </c>
    </row>
    <row r="128" spans="1:22" x14ac:dyDescent="0.25">
      <c r="A128" s="150">
        <v>122</v>
      </c>
      <c r="B128" s="56"/>
      <c r="C128" s="60" t="str">
        <f>IFERROR(INDEX('Base Caracterización'!$B$7:$CO$241,MATCH($B128,'Base Caracterización'!$B$7:$B$241,0),MATCH(CONSULTA!C$6,'Base Caracterización'!$B$6:$CO$6,0)),"*")</f>
        <v>*</v>
      </c>
      <c r="D128" s="60" t="str">
        <f>IFERROR(INDEX('Base Caracterización'!$B$7:$CO$241,MATCH($B128,'Base Caracterización'!$B$7:$B$241,0),MATCH(CONSULTA!D$6,'Base Caracterización'!$B$6:$CO$6,0)),"*")</f>
        <v>*</v>
      </c>
      <c r="E128" s="60" t="str">
        <f>IFERROR(INDEX('Base Caracterización'!$B$7:$CO$241,MATCH($B128,'Base Caracterización'!$B$7:$B$241,0),MATCH(CONSULTA!E$6,'Base Caracterización'!$B$6:$CO$6,0)),"*")</f>
        <v>*</v>
      </c>
      <c r="F128" s="60" t="str">
        <f>IFERROR(INDEX('Base Caracterización'!$B$7:$CO$241,MATCH($B128,'Base Caracterización'!$B$7:$B$241,0),MATCH(CONSULTA!F$6,'Base Caracterización'!$B$6:$CO$6,0)),"*")</f>
        <v>*</v>
      </c>
      <c r="G128" s="60" t="str">
        <f>IFERROR(INDEX('Base Caracterización'!$B$7:$CO$241,MATCH($B128,'Base Caracterización'!$B$7:$B$241,0),MATCH(CONSULTA!G$6,'Base Caracterización'!$B$6:$CO$6,0)),"*")</f>
        <v>*</v>
      </c>
      <c r="H128" s="60" t="str">
        <f>IFERROR(INDEX('Base Caracterización'!$B$7:$CO$241,MATCH($B128,'Base Caracterización'!$B$7:$B$241,0),MATCH(CONSULTA!H$6,'Base Caracterización'!$B$6:$CO$6,0)),"*")</f>
        <v>*</v>
      </c>
      <c r="I128" s="60" t="str">
        <f>IFERROR(INDEX('Base Caracterización'!$B$7:$CO$241,MATCH($B128,'Base Caracterización'!$B$7:$B$241,0),MATCH(CONSULTA!I$6,'Base Caracterización'!$B$6:$CO$6,0)),"*")</f>
        <v>*</v>
      </c>
      <c r="J128" s="60" t="str">
        <f>IFERROR(INDEX('Base Caracterización'!$B$7:$CO$241,MATCH($B128,'Base Caracterización'!$B$7:$B$241,0),MATCH(CONSULTA!J$6,'Base Caracterización'!$B$6:$CO$6,0)),"*")</f>
        <v>*</v>
      </c>
      <c r="K128" s="60" t="str">
        <f>IFERROR(INDEX('Base Caracterización'!$B$7:$CO$241,MATCH($B128,'Base Caracterización'!$B$7:$B$241,0),MATCH(CONSULTA!K$6,'Base Caracterización'!$B$6:$CO$6,0)),"*")</f>
        <v>*</v>
      </c>
      <c r="L128" s="60" t="str">
        <f>IFERROR(INDEX('Base Caracterización'!$B$7:$CO$241,MATCH($B128,'Base Caracterización'!$B$7:$B$241,0),MATCH(CONSULTA!L$6,'Base Caracterización'!$B$6:$CO$6,0)),"*")</f>
        <v>*</v>
      </c>
      <c r="M128" s="60" t="str">
        <f>IFERROR(INDEX('Base Caracterización'!$B$7:$CO$241,MATCH($B128,'Base Caracterización'!$B$7:$B$241,0),MATCH(CONSULTA!M$6,'Base Caracterización'!$B$6:$CO$6,0)),"*")</f>
        <v>*</v>
      </c>
      <c r="N128" s="60" t="str">
        <f>IFERROR(INDEX('Base Caracterización'!$B$7:$CO$241,MATCH($B128,'Base Caracterización'!$B$7:$B$241,0),MATCH(CONSULTA!N$6,'Base Caracterización'!$B$6:$CO$6,0)),"*")</f>
        <v>*</v>
      </c>
      <c r="O128" s="60" t="str">
        <f>IFERROR(INDEX('Base Caracterización'!$B$7:$CO$241,MATCH($B128,'Base Caracterización'!$B$7:$B$241,0),MATCH(CONSULTA!O$6,'Base Caracterización'!$B$6:$CO$6,0)),"*")</f>
        <v>*</v>
      </c>
      <c r="P128" s="60" t="str">
        <f>IFERROR(INDEX('Base Caracterización'!$B$7:$CO$241,MATCH($B128,'Base Caracterización'!$B$7:$B$241,0),MATCH(CONSULTA!P$6,'Base Caracterización'!$B$6:$CO$6,0)),"*")</f>
        <v>*</v>
      </c>
      <c r="Q128" s="60" t="str">
        <f>IFERROR(INDEX('Base Caracterización'!$B$7:$CO$241,MATCH($B128,'Base Caracterización'!$B$7:$B$241,0),MATCH(CONSULTA!Q$6,'Base Caracterización'!$B$6:$CO$6,0)),"*")</f>
        <v>*</v>
      </c>
      <c r="R128" s="60" t="str">
        <f>IFERROR(INDEX('Base Caracterización'!$B$7:$CO$241,MATCH($B128,'Base Caracterización'!$B$7:$B$241,0),MATCH(CONSULTA!R$6,'Base Caracterización'!$B$6:$CO$6,0)),"*")</f>
        <v>*</v>
      </c>
      <c r="S128" s="60" t="str">
        <f>IFERROR(INDEX('Base Caracterización'!$B$7:$CO$241,MATCH($B128,'Base Caracterización'!$B$7:$B$241,0),MATCH(CONSULTA!S$6,'Base Caracterización'!$B$6:$CO$6,0)),"*")</f>
        <v>*</v>
      </c>
      <c r="T128" s="60" t="str">
        <f>IFERROR(INDEX('Base Caracterización'!$B$7:$CO$241,MATCH($B128,'Base Caracterización'!$B$7:$B$241,0),MATCH(CONSULTA!T$6,'Base Caracterización'!$B$6:$CO$6,0)),"*")</f>
        <v>*</v>
      </c>
      <c r="U128" s="60" t="str">
        <f>IFERROR(INDEX('Base Caracterización'!$B$7:$CO$241,MATCH($B128,'Base Caracterización'!$B$7:$B$241,0),MATCH(CONSULTA!U$6,'Base Caracterización'!$B$6:$CO$6,0)),"*")</f>
        <v>*</v>
      </c>
      <c r="V128" s="60" t="str">
        <f>IFERROR(INDEX('Base Caracterización'!$B$7:$CO$241,MATCH($B128,'Base Caracterización'!$B$7:$B$241,0),MATCH(CONSULTA!V$6,'Base Caracterización'!$B$6:$CO$6,0)),"*")</f>
        <v>*</v>
      </c>
    </row>
    <row r="129" spans="1:22" x14ac:dyDescent="0.25">
      <c r="A129" s="150">
        <v>123</v>
      </c>
      <c r="B129" s="56"/>
      <c r="C129" s="60" t="str">
        <f>IFERROR(INDEX('Base Caracterización'!$B$7:$CO$241,MATCH($B129,'Base Caracterización'!$B$7:$B$241,0),MATCH(CONSULTA!C$6,'Base Caracterización'!$B$6:$CO$6,0)),"*")</f>
        <v>*</v>
      </c>
      <c r="D129" s="60" t="str">
        <f>IFERROR(INDEX('Base Caracterización'!$B$7:$CO$241,MATCH($B129,'Base Caracterización'!$B$7:$B$241,0),MATCH(CONSULTA!D$6,'Base Caracterización'!$B$6:$CO$6,0)),"*")</f>
        <v>*</v>
      </c>
      <c r="E129" s="60" t="str">
        <f>IFERROR(INDEX('Base Caracterización'!$B$7:$CO$241,MATCH($B129,'Base Caracterización'!$B$7:$B$241,0),MATCH(CONSULTA!E$6,'Base Caracterización'!$B$6:$CO$6,0)),"*")</f>
        <v>*</v>
      </c>
      <c r="F129" s="60" t="str">
        <f>IFERROR(INDEX('Base Caracterización'!$B$7:$CO$241,MATCH($B129,'Base Caracterización'!$B$7:$B$241,0),MATCH(CONSULTA!F$6,'Base Caracterización'!$B$6:$CO$6,0)),"*")</f>
        <v>*</v>
      </c>
      <c r="G129" s="60" t="str">
        <f>IFERROR(INDEX('Base Caracterización'!$B$7:$CO$241,MATCH($B129,'Base Caracterización'!$B$7:$B$241,0),MATCH(CONSULTA!G$6,'Base Caracterización'!$B$6:$CO$6,0)),"*")</f>
        <v>*</v>
      </c>
      <c r="H129" s="60" t="str">
        <f>IFERROR(INDEX('Base Caracterización'!$B$7:$CO$241,MATCH($B129,'Base Caracterización'!$B$7:$B$241,0),MATCH(CONSULTA!H$6,'Base Caracterización'!$B$6:$CO$6,0)),"*")</f>
        <v>*</v>
      </c>
      <c r="I129" s="60" t="str">
        <f>IFERROR(INDEX('Base Caracterización'!$B$7:$CO$241,MATCH($B129,'Base Caracterización'!$B$7:$B$241,0),MATCH(CONSULTA!I$6,'Base Caracterización'!$B$6:$CO$6,0)),"*")</f>
        <v>*</v>
      </c>
      <c r="J129" s="60" t="str">
        <f>IFERROR(INDEX('Base Caracterización'!$B$7:$CO$241,MATCH($B129,'Base Caracterización'!$B$7:$B$241,0),MATCH(CONSULTA!J$6,'Base Caracterización'!$B$6:$CO$6,0)),"*")</f>
        <v>*</v>
      </c>
      <c r="K129" s="60" t="str">
        <f>IFERROR(INDEX('Base Caracterización'!$B$7:$CO$241,MATCH($B129,'Base Caracterización'!$B$7:$B$241,0),MATCH(CONSULTA!K$6,'Base Caracterización'!$B$6:$CO$6,0)),"*")</f>
        <v>*</v>
      </c>
      <c r="L129" s="60" t="str">
        <f>IFERROR(INDEX('Base Caracterización'!$B$7:$CO$241,MATCH($B129,'Base Caracterización'!$B$7:$B$241,0),MATCH(CONSULTA!L$6,'Base Caracterización'!$B$6:$CO$6,0)),"*")</f>
        <v>*</v>
      </c>
      <c r="M129" s="60" t="str">
        <f>IFERROR(INDEX('Base Caracterización'!$B$7:$CO$241,MATCH($B129,'Base Caracterización'!$B$7:$B$241,0),MATCH(CONSULTA!M$6,'Base Caracterización'!$B$6:$CO$6,0)),"*")</f>
        <v>*</v>
      </c>
      <c r="N129" s="60" t="str">
        <f>IFERROR(INDEX('Base Caracterización'!$B$7:$CO$241,MATCH($B129,'Base Caracterización'!$B$7:$B$241,0),MATCH(CONSULTA!N$6,'Base Caracterización'!$B$6:$CO$6,0)),"*")</f>
        <v>*</v>
      </c>
      <c r="O129" s="60" t="str">
        <f>IFERROR(INDEX('Base Caracterización'!$B$7:$CO$241,MATCH($B129,'Base Caracterización'!$B$7:$B$241,0),MATCH(CONSULTA!O$6,'Base Caracterización'!$B$6:$CO$6,0)),"*")</f>
        <v>*</v>
      </c>
      <c r="P129" s="60" t="str">
        <f>IFERROR(INDEX('Base Caracterización'!$B$7:$CO$241,MATCH($B129,'Base Caracterización'!$B$7:$B$241,0),MATCH(CONSULTA!P$6,'Base Caracterización'!$B$6:$CO$6,0)),"*")</f>
        <v>*</v>
      </c>
      <c r="Q129" s="60" t="str">
        <f>IFERROR(INDEX('Base Caracterización'!$B$7:$CO$241,MATCH($B129,'Base Caracterización'!$B$7:$B$241,0),MATCH(CONSULTA!Q$6,'Base Caracterización'!$B$6:$CO$6,0)),"*")</f>
        <v>*</v>
      </c>
      <c r="R129" s="60" t="str">
        <f>IFERROR(INDEX('Base Caracterización'!$B$7:$CO$241,MATCH($B129,'Base Caracterización'!$B$7:$B$241,0),MATCH(CONSULTA!R$6,'Base Caracterización'!$B$6:$CO$6,0)),"*")</f>
        <v>*</v>
      </c>
      <c r="S129" s="60" t="str">
        <f>IFERROR(INDEX('Base Caracterización'!$B$7:$CO$241,MATCH($B129,'Base Caracterización'!$B$7:$B$241,0),MATCH(CONSULTA!S$6,'Base Caracterización'!$B$6:$CO$6,0)),"*")</f>
        <v>*</v>
      </c>
      <c r="T129" s="60" t="str">
        <f>IFERROR(INDEX('Base Caracterización'!$B$7:$CO$241,MATCH($B129,'Base Caracterización'!$B$7:$B$241,0),MATCH(CONSULTA!T$6,'Base Caracterización'!$B$6:$CO$6,0)),"*")</f>
        <v>*</v>
      </c>
      <c r="U129" s="60" t="str">
        <f>IFERROR(INDEX('Base Caracterización'!$B$7:$CO$241,MATCH($B129,'Base Caracterización'!$B$7:$B$241,0),MATCH(CONSULTA!U$6,'Base Caracterización'!$B$6:$CO$6,0)),"*")</f>
        <v>*</v>
      </c>
      <c r="V129" s="60" t="str">
        <f>IFERROR(INDEX('Base Caracterización'!$B$7:$CO$241,MATCH($B129,'Base Caracterización'!$B$7:$B$241,0),MATCH(CONSULTA!V$6,'Base Caracterización'!$B$6:$CO$6,0)),"*")</f>
        <v>*</v>
      </c>
    </row>
    <row r="130" spans="1:22" x14ac:dyDescent="0.25">
      <c r="A130" s="150">
        <v>124</v>
      </c>
      <c r="B130" s="56"/>
      <c r="C130" s="60" t="str">
        <f>IFERROR(INDEX('Base Caracterización'!$B$7:$CO$241,MATCH($B130,'Base Caracterización'!$B$7:$B$241,0),MATCH(CONSULTA!C$6,'Base Caracterización'!$B$6:$CO$6,0)),"*")</f>
        <v>*</v>
      </c>
      <c r="D130" s="60" t="str">
        <f>IFERROR(INDEX('Base Caracterización'!$B$7:$CO$241,MATCH($B130,'Base Caracterización'!$B$7:$B$241,0),MATCH(CONSULTA!D$6,'Base Caracterización'!$B$6:$CO$6,0)),"*")</f>
        <v>*</v>
      </c>
      <c r="E130" s="60" t="str">
        <f>IFERROR(INDEX('Base Caracterización'!$B$7:$CO$241,MATCH($B130,'Base Caracterización'!$B$7:$B$241,0),MATCH(CONSULTA!E$6,'Base Caracterización'!$B$6:$CO$6,0)),"*")</f>
        <v>*</v>
      </c>
      <c r="F130" s="60" t="str">
        <f>IFERROR(INDEX('Base Caracterización'!$B$7:$CO$241,MATCH($B130,'Base Caracterización'!$B$7:$B$241,0),MATCH(CONSULTA!F$6,'Base Caracterización'!$B$6:$CO$6,0)),"*")</f>
        <v>*</v>
      </c>
      <c r="G130" s="60" t="str">
        <f>IFERROR(INDEX('Base Caracterización'!$B$7:$CO$241,MATCH($B130,'Base Caracterización'!$B$7:$B$241,0),MATCH(CONSULTA!G$6,'Base Caracterización'!$B$6:$CO$6,0)),"*")</f>
        <v>*</v>
      </c>
      <c r="H130" s="60" t="str">
        <f>IFERROR(INDEX('Base Caracterización'!$B$7:$CO$241,MATCH($B130,'Base Caracterización'!$B$7:$B$241,0),MATCH(CONSULTA!H$6,'Base Caracterización'!$B$6:$CO$6,0)),"*")</f>
        <v>*</v>
      </c>
      <c r="I130" s="60" t="str">
        <f>IFERROR(INDEX('Base Caracterización'!$B$7:$CO$241,MATCH($B130,'Base Caracterización'!$B$7:$B$241,0),MATCH(CONSULTA!I$6,'Base Caracterización'!$B$6:$CO$6,0)),"*")</f>
        <v>*</v>
      </c>
      <c r="J130" s="60" t="str">
        <f>IFERROR(INDEX('Base Caracterización'!$B$7:$CO$241,MATCH($B130,'Base Caracterización'!$B$7:$B$241,0),MATCH(CONSULTA!J$6,'Base Caracterización'!$B$6:$CO$6,0)),"*")</f>
        <v>*</v>
      </c>
      <c r="K130" s="60" t="str">
        <f>IFERROR(INDEX('Base Caracterización'!$B$7:$CO$241,MATCH($B130,'Base Caracterización'!$B$7:$B$241,0),MATCH(CONSULTA!K$6,'Base Caracterización'!$B$6:$CO$6,0)),"*")</f>
        <v>*</v>
      </c>
      <c r="L130" s="60" t="str">
        <f>IFERROR(INDEX('Base Caracterización'!$B$7:$CO$241,MATCH($B130,'Base Caracterización'!$B$7:$B$241,0),MATCH(CONSULTA!L$6,'Base Caracterización'!$B$6:$CO$6,0)),"*")</f>
        <v>*</v>
      </c>
      <c r="M130" s="60" t="str">
        <f>IFERROR(INDEX('Base Caracterización'!$B$7:$CO$241,MATCH($B130,'Base Caracterización'!$B$7:$B$241,0),MATCH(CONSULTA!M$6,'Base Caracterización'!$B$6:$CO$6,0)),"*")</f>
        <v>*</v>
      </c>
      <c r="N130" s="60" t="str">
        <f>IFERROR(INDEX('Base Caracterización'!$B$7:$CO$241,MATCH($B130,'Base Caracterización'!$B$7:$B$241,0),MATCH(CONSULTA!N$6,'Base Caracterización'!$B$6:$CO$6,0)),"*")</f>
        <v>*</v>
      </c>
      <c r="O130" s="60" t="str">
        <f>IFERROR(INDEX('Base Caracterización'!$B$7:$CO$241,MATCH($B130,'Base Caracterización'!$B$7:$B$241,0),MATCH(CONSULTA!O$6,'Base Caracterización'!$B$6:$CO$6,0)),"*")</f>
        <v>*</v>
      </c>
      <c r="P130" s="60" t="str">
        <f>IFERROR(INDEX('Base Caracterización'!$B$7:$CO$241,MATCH($B130,'Base Caracterización'!$B$7:$B$241,0),MATCH(CONSULTA!P$6,'Base Caracterización'!$B$6:$CO$6,0)),"*")</f>
        <v>*</v>
      </c>
      <c r="Q130" s="60" t="str">
        <f>IFERROR(INDEX('Base Caracterización'!$B$7:$CO$241,MATCH($B130,'Base Caracterización'!$B$7:$B$241,0),MATCH(CONSULTA!Q$6,'Base Caracterización'!$B$6:$CO$6,0)),"*")</f>
        <v>*</v>
      </c>
      <c r="R130" s="60" t="str">
        <f>IFERROR(INDEX('Base Caracterización'!$B$7:$CO$241,MATCH($B130,'Base Caracterización'!$B$7:$B$241,0),MATCH(CONSULTA!R$6,'Base Caracterización'!$B$6:$CO$6,0)),"*")</f>
        <v>*</v>
      </c>
      <c r="S130" s="60" t="str">
        <f>IFERROR(INDEX('Base Caracterización'!$B$7:$CO$241,MATCH($B130,'Base Caracterización'!$B$7:$B$241,0),MATCH(CONSULTA!S$6,'Base Caracterización'!$B$6:$CO$6,0)),"*")</f>
        <v>*</v>
      </c>
      <c r="T130" s="60" t="str">
        <f>IFERROR(INDEX('Base Caracterización'!$B$7:$CO$241,MATCH($B130,'Base Caracterización'!$B$7:$B$241,0),MATCH(CONSULTA!T$6,'Base Caracterización'!$B$6:$CO$6,0)),"*")</f>
        <v>*</v>
      </c>
      <c r="U130" s="60" t="str">
        <f>IFERROR(INDEX('Base Caracterización'!$B$7:$CO$241,MATCH($B130,'Base Caracterización'!$B$7:$B$241,0),MATCH(CONSULTA!U$6,'Base Caracterización'!$B$6:$CO$6,0)),"*")</f>
        <v>*</v>
      </c>
      <c r="V130" s="60" t="str">
        <f>IFERROR(INDEX('Base Caracterización'!$B$7:$CO$241,MATCH($B130,'Base Caracterización'!$B$7:$B$241,0),MATCH(CONSULTA!V$6,'Base Caracterización'!$B$6:$CO$6,0)),"*")</f>
        <v>*</v>
      </c>
    </row>
    <row r="131" spans="1:22" x14ac:dyDescent="0.25">
      <c r="A131" s="150">
        <v>125</v>
      </c>
      <c r="B131" s="56"/>
      <c r="C131" s="60" t="str">
        <f>IFERROR(INDEX('Base Caracterización'!$B$7:$CO$241,MATCH($B131,'Base Caracterización'!$B$7:$B$241,0),MATCH(CONSULTA!C$6,'Base Caracterización'!$B$6:$CO$6,0)),"*")</f>
        <v>*</v>
      </c>
      <c r="D131" s="60" t="str">
        <f>IFERROR(INDEX('Base Caracterización'!$B$7:$CO$241,MATCH($B131,'Base Caracterización'!$B$7:$B$241,0),MATCH(CONSULTA!D$6,'Base Caracterización'!$B$6:$CO$6,0)),"*")</f>
        <v>*</v>
      </c>
      <c r="E131" s="60" t="str">
        <f>IFERROR(INDEX('Base Caracterización'!$B$7:$CO$241,MATCH($B131,'Base Caracterización'!$B$7:$B$241,0),MATCH(CONSULTA!E$6,'Base Caracterización'!$B$6:$CO$6,0)),"*")</f>
        <v>*</v>
      </c>
      <c r="F131" s="60" t="str">
        <f>IFERROR(INDEX('Base Caracterización'!$B$7:$CO$241,MATCH($B131,'Base Caracterización'!$B$7:$B$241,0),MATCH(CONSULTA!F$6,'Base Caracterización'!$B$6:$CO$6,0)),"*")</f>
        <v>*</v>
      </c>
      <c r="G131" s="60" t="str">
        <f>IFERROR(INDEX('Base Caracterización'!$B$7:$CO$241,MATCH($B131,'Base Caracterización'!$B$7:$B$241,0),MATCH(CONSULTA!G$6,'Base Caracterización'!$B$6:$CO$6,0)),"*")</f>
        <v>*</v>
      </c>
      <c r="H131" s="60" t="str">
        <f>IFERROR(INDEX('Base Caracterización'!$B$7:$CO$241,MATCH($B131,'Base Caracterización'!$B$7:$B$241,0),MATCH(CONSULTA!H$6,'Base Caracterización'!$B$6:$CO$6,0)),"*")</f>
        <v>*</v>
      </c>
      <c r="I131" s="60" t="str">
        <f>IFERROR(INDEX('Base Caracterización'!$B$7:$CO$241,MATCH($B131,'Base Caracterización'!$B$7:$B$241,0),MATCH(CONSULTA!I$6,'Base Caracterización'!$B$6:$CO$6,0)),"*")</f>
        <v>*</v>
      </c>
      <c r="J131" s="60" t="str">
        <f>IFERROR(INDEX('Base Caracterización'!$B$7:$CO$241,MATCH($B131,'Base Caracterización'!$B$7:$B$241,0),MATCH(CONSULTA!J$6,'Base Caracterización'!$B$6:$CO$6,0)),"*")</f>
        <v>*</v>
      </c>
      <c r="K131" s="60" t="str">
        <f>IFERROR(INDEX('Base Caracterización'!$B$7:$CO$241,MATCH($B131,'Base Caracterización'!$B$7:$B$241,0),MATCH(CONSULTA!K$6,'Base Caracterización'!$B$6:$CO$6,0)),"*")</f>
        <v>*</v>
      </c>
      <c r="L131" s="60" t="str">
        <f>IFERROR(INDEX('Base Caracterización'!$B$7:$CO$241,MATCH($B131,'Base Caracterización'!$B$7:$B$241,0),MATCH(CONSULTA!L$6,'Base Caracterización'!$B$6:$CO$6,0)),"*")</f>
        <v>*</v>
      </c>
      <c r="M131" s="60" t="str">
        <f>IFERROR(INDEX('Base Caracterización'!$B$7:$CO$241,MATCH($B131,'Base Caracterización'!$B$7:$B$241,0),MATCH(CONSULTA!M$6,'Base Caracterización'!$B$6:$CO$6,0)),"*")</f>
        <v>*</v>
      </c>
      <c r="N131" s="60" t="str">
        <f>IFERROR(INDEX('Base Caracterización'!$B$7:$CO$241,MATCH($B131,'Base Caracterización'!$B$7:$B$241,0),MATCH(CONSULTA!N$6,'Base Caracterización'!$B$6:$CO$6,0)),"*")</f>
        <v>*</v>
      </c>
      <c r="O131" s="60" t="str">
        <f>IFERROR(INDEX('Base Caracterización'!$B$7:$CO$241,MATCH($B131,'Base Caracterización'!$B$7:$B$241,0),MATCH(CONSULTA!O$6,'Base Caracterización'!$B$6:$CO$6,0)),"*")</f>
        <v>*</v>
      </c>
      <c r="P131" s="60" t="str">
        <f>IFERROR(INDEX('Base Caracterización'!$B$7:$CO$241,MATCH($B131,'Base Caracterización'!$B$7:$B$241,0),MATCH(CONSULTA!P$6,'Base Caracterización'!$B$6:$CO$6,0)),"*")</f>
        <v>*</v>
      </c>
      <c r="Q131" s="60" t="str">
        <f>IFERROR(INDEX('Base Caracterización'!$B$7:$CO$241,MATCH($B131,'Base Caracterización'!$B$7:$B$241,0),MATCH(CONSULTA!Q$6,'Base Caracterización'!$B$6:$CO$6,0)),"*")</f>
        <v>*</v>
      </c>
      <c r="R131" s="60" t="str">
        <f>IFERROR(INDEX('Base Caracterización'!$B$7:$CO$241,MATCH($B131,'Base Caracterización'!$B$7:$B$241,0),MATCH(CONSULTA!R$6,'Base Caracterización'!$B$6:$CO$6,0)),"*")</f>
        <v>*</v>
      </c>
      <c r="S131" s="60" t="str">
        <f>IFERROR(INDEX('Base Caracterización'!$B$7:$CO$241,MATCH($B131,'Base Caracterización'!$B$7:$B$241,0),MATCH(CONSULTA!S$6,'Base Caracterización'!$B$6:$CO$6,0)),"*")</f>
        <v>*</v>
      </c>
      <c r="T131" s="60" t="str">
        <f>IFERROR(INDEX('Base Caracterización'!$B$7:$CO$241,MATCH($B131,'Base Caracterización'!$B$7:$B$241,0),MATCH(CONSULTA!T$6,'Base Caracterización'!$B$6:$CO$6,0)),"*")</f>
        <v>*</v>
      </c>
      <c r="U131" s="60" t="str">
        <f>IFERROR(INDEX('Base Caracterización'!$B$7:$CO$241,MATCH($B131,'Base Caracterización'!$B$7:$B$241,0),MATCH(CONSULTA!U$6,'Base Caracterización'!$B$6:$CO$6,0)),"*")</f>
        <v>*</v>
      </c>
      <c r="V131" s="60" t="str">
        <f>IFERROR(INDEX('Base Caracterización'!$B$7:$CO$241,MATCH($B131,'Base Caracterización'!$B$7:$B$241,0),MATCH(CONSULTA!V$6,'Base Caracterización'!$B$6:$CO$6,0)),"*")</f>
        <v>*</v>
      </c>
    </row>
    <row r="132" spans="1:22" x14ac:dyDescent="0.25">
      <c r="A132" s="150">
        <v>126</v>
      </c>
      <c r="B132" s="56"/>
      <c r="C132" s="60" t="str">
        <f>IFERROR(INDEX('Base Caracterización'!$B$7:$CO$241,MATCH($B132,'Base Caracterización'!$B$7:$B$241,0),MATCH(CONSULTA!C$6,'Base Caracterización'!$B$6:$CO$6,0)),"*")</f>
        <v>*</v>
      </c>
      <c r="D132" s="60" t="str">
        <f>IFERROR(INDEX('Base Caracterización'!$B$7:$CO$241,MATCH($B132,'Base Caracterización'!$B$7:$B$241,0),MATCH(CONSULTA!D$6,'Base Caracterización'!$B$6:$CO$6,0)),"*")</f>
        <v>*</v>
      </c>
      <c r="E132" s="60" t="str">
        <f>IFERROR(INDEX('Base Caracterización'!$B$7:$CO$241,MATCH($B132,'Base Caracterización'!$B$7:$B$241,0),MATCH(CONSULTA!E$6,'Base Caracterización'!$B$6:$CO$6,0)),"*")</f>
        <v>*</v>
      </c>
      <c r="F132" s="60" t="str">
        <f>IFERROR(INDEX('Base Caracterización'!$B$7:$CO$241,MATCH($B132,'Base Caracterización'!$B$7:$B$241,0),MATCH(CONSULTA!F$6,'Base Caracterización'!$B$6:$CO$6,0)),"*")</f>
        <v>*</v>
      </c>
      <c r="G132" s="60" t="str">
        <f>IFERROR(INDEX('Base Caracterización'!$B$7:$CO$241,MATCH($B132,'Base Caracterización'!$B$7:$B$241,0),MATCH(CONSULTA!G$6,'Base Caracterización'!$B$6:$CO$6,0)),"*")</f>
        <v>*</v>
      </c>
      <c r="H132" s="60" t="str">
        <f>IFERROR(INDEX('Base Caracterización'!$B$7:$CO$241,MATCH($B132,'Base Caracterización'!$B$7:$B$241,0),MATCH(CONSULTA!H$6,'Base Caracterización'!$B$6:$CO$6,0)),"*")</f>
        <v>*</v>
      </c>
      <c r="I132" s="60" t="str">
        <f>IFERROR(INDEX('Base Caracterización'!$B$7:$CO$241,MATCH($B132,'Base Caracterización'!$B$7:$B$241,0),MATCH(CONSULTA!I$6,'Base Caracterización'!$B$6:$CO$6,0)),"*")</f>
        <v>*</v>
      </c>
      <c r="J132" s="60" t="str">
        <f>IFERROR(INDEX('Base Caracterización'!$B$7:$CO$241,MATCH($B132,'Base Caracterización'!$B$7:$B$241,0),MATCH(CONSULTA!J$6,'Base Caracterización'!$B$6:$CO$6,0)),"*")</f>
        <v>*</v>
      </c>
      <c r="K132" s="60" t="str">
        <f>IFERROR(INDEX('Base Caracterización'!$B$7:$CO$241,MATCH($B132,'Base Caracterización'!$B$7:$B$241,0),MATCH(CONSULTA!K$6,'Base Caracterización'!$B$6:$CO$6,0)),"*")</f>
        <v>*</v>
      </c>
      <c r="L132" s="60" t="str">
        <f>IFERROR(INDEX('Base Caracterización'!$B$7:$CO$241,MATCH($B132,'Base Caracterización'!$B$7:$B$241,0),MATCH(CONSULTA!L$6,'Base Caracterización'!$B$6:$CO$6,0)),"*")</f>
        <v>*</v>
      </c>
      <c r="M132" s="60" t="str">
        <f>IFERROR(INDEX('Base Caracterización'!$B$7:$CO$241,MATCH($B132,'Base Caracterización'!$B$7:$B$241,0),MATCH(CONSULTA!M$6,'Base Caracterización'!$B$6:$CO$6,0)),"*")</f>
        <v>*</v>
      </c>
      <c r="N132" s="60" t="str">
        <f>IFERROR(INDEX('Base Caracterización'!$B$7:$CO$241,MATCH($B132,'Base Caracterización'!$B$7:$B$241,0),MATCH(CONSULTA!N$6,'Base Caracterización'!$B$6:$CO$6,0)),"*")</f>
        <v>*</v>
      </c>
      <c r="O132" s="60" t="str">
        <f>IFERROR(INDEX('Base Caracterización'!$B$7:$CO$241,MATCH($B132,'Base Caracterización'!$B$7:$B$241,0),MATCH(CONSULTA!O$6,'Base Caracterización'!$B$6:$CO$6,0)),"*")</f>
        <v>*</v>
      </c>
      <c r="P132" s="60" t="str">
        <f>IFERROR(INDEX('Base Caracterización'!$B$7:$CO$241,MATCH($B132,'Base Caracterización'!$B$7:$B$241,0),MATCH(CONSULTA!P$6,'Base Caracterización'!$B$6:$CO$6,0)),"*")</f>
        <v>*</v>
      </c>
      <c r="Q132" s="60" t="str">
        <f>IFERROR(INDEX('Base Caracterización'!$B$7:$CO$241,MATCH($B132,'Base Caracterización'!$B$7:$B$241,0),MATCH(CONSULTA!Q$6,'Base Caracterización'!$B$6:$CO$6,0)),"*")</f>
        <v>*</v>
      </c>
      <c r="R132" s="60" t="str">
        <f>IFERROR(INDEX('Base Caracterización'!$B$7:$CO$241,MATCH($B132,'Base Caracterización'!$B$7:$B$241,0),MATCH(CONSULTA!R$6,'Base Caracterización'!$B$6:$CO$6,0)),"*")</f>
        <v>*</v>
      </c>
      <c r="S132" s="60" t="str">
        <f>IFERROR(INDEX('Base Caracterización'!$B$7:$CO$241,MATCH($B132,'Base Caracterización'!$B$7:$B$241,0),MATCH(CONSULTA!S$6,'Base Caracterización'!$B$6:$CO$6,0)),"*")</f>
        <v>*</v>
      </c>
      <c r="T132" s="60" t="str">
        <f>IFERROR(INDEX('Base Caracterización'!$B$7:$CO$241,MATCH($B132,'Base Caracterización'!$B$7:$B$241,0),MATCH(CONSULTA!T$6,'Base Caracterización'!$B$6:$CO$6,0)),"*")</f>
        <v>*</v>
      </c>
      <c r="U132" s="60" t="str">
        <f>IFERROR(INDEX('Base Caracterización'!$B$7:$CO$241,MATCH($B132,'Base Caracterización'!$B$7:$B$241,0),MATCH(CONSULTA!U$6,'Base Caracterización'!$B$6:$CO$6,0)),"*")</f>
        <v>*</v>
      </c>
      <c r="V132" s="60" t="str">
        <f>IFERROR(INDEX('Base Caracterización'!$B$7:$CO$241,MATCH($B132,'Base Caracterización'!$B$7:$B$241,0),MATCH(CONSULTA!V$6,'Base Caracterización'!$B$6:$CO$6,0)),"*")</f>
        <v>*</v>
      </c>
    </row>
    <row r="133" spans="1:22" x14ac:dyDescent="0.25">
      <c r="A133" s="150">
        <v>127</v>
      </c>
      <c r="B133" s="56"/>
      <c r="C133" s="60" t="str">
        <f>IFERROR(INDEX('Base Caracterización'!$B$7:$CO$241,MATCH($B133,'Base Caracterización'!$B$7:$B$241,0),MATCH(CONSULTA!C$6,'Base Caracterización'!$B$6:$CO$6,0)),"*")</f>
        <v>*</v>
      </c>
      <c r="D133" s="60" t="str">
        <f>IFERROR(INDEX('Base Caracterización'!$B$7:$CO$241,MATCH($B133,'Base Caracterización'!$B$7:$B$241,0),MATCH(CONSULTA!D$6,'Base Caracterización'!$B$6:$CO$6,0)),"*")</f>
        <v>*</v>
      </c>
      <c r="E133" s="60" t="str">
        <f>IFERROR(INDEX('Base Caracterización'!$B$7:$CO$241,MATCH($B133,'Base Caracterización'!$B$7:$B$241,0),MATCH(CONSULTA!E$6,'Base Caracterización'!$B$6:$CO$6,0)),"*")</f>
        <v>*</v>
      </c>
      <c r="F133" s="60" t="str">
        <f>IFERROR(INDEX('Base Caracterización'!$B$7:$CO$241,MATCH($B133,'Base Caracterización'!$B$7:$B$241,0),MATCH(CONSULTA!F$6,'Base Caracterización'!$B$6:$CO$6,0)),"*")</f>
        <v>*</v>
      </c>
      <c r="G133" s="60" t="str">
        <f>IFERROR(INDEX('Base Caracterización'!$B$7:$CO$241,MATCH($B133,'Base Caracterización'!$B$7:$B$241,0),MATCH(CONSULTA!G$6,'Base Caracterización'!$B$6:$CO$6,0)),"*")</f>
        <v>*</v>
      </c>
      <c r="H133" s="60" t="str">
        <f>IFERROR(INDEX('Base Caracterización'!$B$7:$CO$241,MATCH($B133,'Base Caracterización'!$B$7:$B$241,0),MATCH(CONSULTA!H$6,'Base Caracterización'!$B$6:$CO$6,0)),"*")</f>
        <v>*</v>
      </c>
      <c r="I133" s="60" t="str">
        <f>IFERROR(INDEX('Base Caracterización'!$B$7:$CO$241,MATCH($B133,'Base Caracterización'!$B$7:$B$241,0),MATCH(CONSULTA!I$6,'Base Caracterización'!$B$6:$CO$6,0)),"*")</f>
        <v>*</v>
      </c>
      <c r="J133" s="60" t="str">
        <f>IFERROR(INDEX('Base Caracterización'!$B$7:$CO$241,MATCH($B133,'Base Caracterización'!$B$7:$B$241,0),MATCH(CONSULTA!J$6,'Base Caracterización'!$B$6:$CO$6,0)),"*")</f>
        <v>*</v>
      </c>
      <c r="K133" s="60" t="str">
        <f>IFERROR(INDEX('Base Caracterización'!$B$7:$CO$241,MATCH($B133,'Base Caracterización'!$B$7:$B$241,0),MATCH(CONSULTA!K$6,'Base Caracterización'!$B$6:$CO$6,0)),"*")</f>
        <v>*</v>
      </c>
      <c r="L133" s="60" t="str">
        <f>IFERROR(INDEX('Base Caracterización'!$B$7:$CO$241,MATCH($B133,'Base Caracterización'!$B$7:$B$241,0),MATCH(CONSULTA!L$6,'Base Caracterización'!$B$6:$CO$6,0)),"*")</f>
        <v>*</v>
      </c>
      <c r="M133" s="60" t="str">
        <f>IFERROR(INDEX('Base Caracterización'!$B$7:$CO$241,MATCH($B133,'Base Caracterización'!$B$7:$B$241,0),MATCH(CONSULTA!M$6,'Base Caracterización'!$B$6:$CO$6,0)),"*")</f>
        <v>*</v>
      </c>
      <c r="N133" s="60" t="str">
        <f>IFERROR(INDEX('Base Caracterización'!$B$7:$CO$241,MATCH($B133,'Base Caracterización'!$B$7:$B$241,0),MATCH(CONSULTA!N$6,'Base Caracterización'!$B$6:$CO$6,0)),"*")</f>
        <v>*</v>
      </c>
      <c r="O133" s="60" t="str">
        <f>IFERROR(INDEX('Base Caracterización'!$B$7:$CO$241,MATCH($B133,'Base Caracterización'!$B$7:$B$241,0),MATCH(CONSULTA!O$6,'Base Caracterización'!$B$6:$CO$6,0)),"*")</f>
        <v>*</v>
      </c>
      <c r="P133" s="60" t="str">
        <f>IFERROR(INDEX('Base Caracterización'!$B$7:$CO$241,MATCH($B133,'Base Caracterización'!$B$7:$B$241,0),MATCH(CONSULTA!P$6,'Base Caracterización'!$B$6:$CO$6,0)),"*")</f>
        <v>*</v>
      </c>
      <c r="Q133" s="60" t="str">
        <f>IFERROR(INDEX('Base Caracterización'!$B$7:$CO$241,MATCH($B133,'Base Caracterización'!$B$7:$B$241,0),MATCH(CONSULTA!Q$6,'Base Caracterización'!$B$6:$CO$6,0)),"*")</f>
        <v>*</v>
      </c>
      <c r="R133" s="60" t="str">
        <f>IFERROR(INDEX('Base Caracterización'!$B$7:$CO$241,MATCH($B133,'Base Caracterización'!$B$7:$B$241,0),MATCH(CONSULTA!R$6,'Base Caracterización'!$B$6:$CO$6,0)),"*")</f>
        <v>*</v>
      </c>
      <c r="S133" s="60" t="str">
        <f>IFERROR(INDEX('Base Caracterización'!$B$7:$CO$241,MATCH($B133,'Base Caracterización'!$B$7:$B$241,0),MATCH(CONSULTA!S$6,'Base Caracterización'!$B$6:$CO$6,0)),"*")</f>
        <v>*</v>
      </c>
      <c r="T133" s="60" t="str">
        <f>IFERROR(INDEX('Base Caracterización'!$B$7:$CO$241,MATCH($B133,'Base Caracterización'!$B$7:$B$241,0),MATCH(CONSULTA!T$6,'Base Caracterización'!$B$6:$CO$6,0)),"*")</f>
        <v>*</v>
      </c>
      <c r="U133" s="60" t="str">
        <f>IFERROR(INDEX('Base Caracterización'!$B$7:$CO$241,MATCH($B133,'Base Caracterización'!$B$7:$B$241,0),MATCH(CONSULTA!U$6,'Base Caracterización'!$B$6:$CO$6,0)),"*")</f>
        <v>*</v>
      </c>
      <c r="V133" s="60" t="str">
        <f>IFERROR(INDEX('Base Caracterización'!$B$7:$CO$241,MATCH($B133,'Base Caracterización'!$B$7:$B$241,0),MATCH(CONSULTA!V$6,'Base Caracterización'!$B$6:$CO$6,0)),"*")</f>
        <v>*</v>
      </c>
    </row>
    <row r="134" spans="1:22" x14ac:dyDescent="0.25">
      <c r="A134" s="150">
        <v>128</v>
      </c>
      <c r="B134" s="56"/>
      <c r="C134" s="60" t="str">
        <f>IFERROR(INDEX('Base Caracterización'!$B$7:$CO$241,MATCH($B134,'Base Caracterización'!$B$7:$B$241,0),MATCH(CONSULTA!C$6,'Base Caracterización'!$B$6:$CO$6,0)),"*")</f>
        <v>*</v>
      </c>
      <c r="D134" s="60" t="str">
        <f>IFERROR(INDEX('Base Caracterización'!$B$7:$CO$241,MATCH($B134,'Base Caracterización'!$B$7:$B$241,0),MATCH(CONSULTA!D$6,'Base Caracterización'!$B$6:$CO$6,0)),"*")</f>
        <v>*</v>
      </c>
      <c r="E134" s="60" t="str">
        <f>IFERROR(INDEX('Base Caracterización'!$B$7:$CO$241,MATCH($B134,'Base Caracterización'!$B$7:$B$241,0),MATCH(CONSULTA!E$6,'Base Caracterización'!$B$6:$CO$6,0)),"*")</f>
        <v>*</v>
      </c>
      <c r="F134" s="60" t="str">
        <f>IFERROR(INDEX('Base Caracterización'!$B$7:$CO$241,MATCH($B134,'Base Caracterización'!$B$7:$B$241,0),MATCH(CONSULTA!F$6,'Base Caracterización'!$B$6:$CO$6,0)),"*")</f>
        <v>*</v>
      </c>
      <c r="G134" s="60" t="str">
        <f>IFERROR(INDEX('Base Caracterización'!$B$7:$CO$241,MATCH($B134,'Base Caracterización'!$B$7:$B$241,0),MATCH(CONSULTA!G$6,'Base Caracterización'!$B$6:$CO$6,0)),"*")</f>
        <v>*</v>
      </c>
      <c r="H134" s="60" t="str">
        <f>IFERROR(INDEX('Base Caracterización'!$B$7:$CO$241,MATCH($B134,'Base Caracterización'!$B$7:$B$241,0),MATCH(CONSULTA!H$6,'Base Caracterización'!$B$6:$CO$6,0)),"*")</f>
        <v>*</v>
      </c>
      <c r="I134" s="60" t="str">
        <f>IFERROR(INDEX('Base Caracterización'!$B$7:$CO$241,MATCH($B134,'Base Caracterización'!$B$7:$B$241,0),MATCH(CONSULTA!I$6,'Base Caracterización'!$B$6:$CO$6,0)),"*")</f>
        <v>*</v>
      </c>
      <c r="J134" s="60" t="str">
        <f>IFERROR(INDEX('Base Caracterización'!$B$7:$CO$241,MATCH($B134,'Base Caracterización'!$B$7:$B$241,0),MATCH(CONSULTA!J$6,'Base Caracterización'!$B$6:$CO$6,0)),"*")</f>
        <v>*</v>
      </c>
      <c r="K134" s="60" t="str">
        <f>IFERROR(INDEX('Base Caracterización'!$B$7:$CO$241,MATCH($B134,'Base Caracterización'!$B$7:$B$241,0),MATCH(CONSULTA!K$6,'Base Caracterización'!$B$6:$CO$6,0)),"*")</f>
        <v>*</v>
      </c>
      <c r="L134" s="60" t="str">
        <f>IFERROR(INDEX('Base Caracterización'!$B$7:$CO$241,MATCH($B134,'Base Caracterización'!$B$7:$B$241,0),MATCH(CONSULTA!L$6,'Base Caracterización'!$B$6:$CO$6,0)),"*")</f>
        <v>*</v>
      </c>
      <c r="M134" s="60" t="str">
        <f>IFERROR(INDEX('Base Caracterización'!$B$7:$CO$241,MATCH($B134,'Base Caracterización'!$B$7:$B$241,0),MATCH(CONSULTA!M$6,'Base Caracterización'!$B$6:$CO$6,0)),"*")</f>
        <v>*</v>
      </c>
      <c r="N134" s="60" t="str">
        <f>IFERROR(INDEX('Base Caracterización'!$B$7:$CO$241,MATCH($B134,'Base Caracterización'!$B$7:$B$241,0),MATCH(CONSULTA!N$6,'Base Caracterización'!$B$6:$CO$6,0)),"*")</f>
        <v>*</v>
      </c>
      <c r="O134" s="60" t="str">
        <f>IFERROR(INDEX('Base Caracterización'!$B$7:$CO$241,MATCH($B134,'Base Caracterización'!$B$7:$B$241,0),MATCH(CONSULTA!O$6,'Base Caracterización'!$B$6:$CO$6,0)),"*")</f>
        <v>*</v>
      </c>
      <c r="P134" s="60" t="str">
        <f>IFERROR(INDEX('Base Caracterización'!$B$7:$CO$241,MATCH($B134,'Base Caracterización'!$B$7:$B$241,0),MATCH(CONSULTA!P$6,'Base Caracterización'!$B$6:$CO$6,0)),"*")</f>
        <v>*</v>
      </c>
      <c r="Q134" s="60" t="str">
        <f>IFERROR(INDEX('Base Caracterización'!$B$7:$CO$241,MATCH($B134,'Base Caracterización'!$B$7:$B$241,0),MATCH(CONSULTA!Q$6,'Base Caracterización'!$B$6:$CO$6,0)),"*")</f>
        <v>*</v>
      </c>
      <c r="R134" s="60" t="str">
        <f>IFERROR(INDEX('Base Caracterización'!$B$7:$CO$241,MATCH($B134,'Base Caracterización'!$B$7:$B$241,0),MATCH(CONSULTA!R$6,'Base Caracterización'!$B$6:$CO$6,0)),"*")</f>
        <v>*</v>
      </c>
      <c r="S134" s="60" t="str">
        <f>IFERROR(INDEX('Base Caracterización'!$B$7:$CO$241,MATCH($B134,'Base Caracterización'!$B$7:$B$241,0),MATCH(CONSULTA!S$6,'Base Caracterización'!$B$6:$CO$6,0)),"*")</f>
        <v>*</v>
      </c>
      <c r="T134" s="60" t="str">
        <f>IFERROR(INDEX('Base Caracterización'!$B$7:$CO$241,MATCH($B134,'Base Caracterización'!$B$7:$B$241,0),MATCH(CONSULTA!T$6,'Base Caracterización'!$B$6:$CO$6,0)),"*")</f>
        <v>*</v>
      </c>
      <c r="U134" s="60" t="str">
        <f>IFERROR(INDEX('Base Caracterización'!$B$7:$CO$241,MATCH($B134,'Base Caracterización'!$B$7:$B$241,0),MATCH(CONSULTA!U$6,'Base Caracterización'!$B$6:$CO$6,0)),"*")</f>
        <v>*</v>
      </c>
      <c r="V134" s="60" t="str">
        <f>IFERROR(INDEX('Base Caracterización'!$B$7:$CO$241,MATCH($B134,'Base Caracterización'!$B$7:$B$241,0),MATCH(CONSULTA!V$6,'Base Caracterización'!$B$6:$CO$6,0)),"*")</f>
        <v>*</v>
      </c>
    </row>
    <row r="135" spans="1:22" x14ac:dyDescent="0.25">
      <c r="A135" s="150">
        <v>129</v>
      </c>
      <c r="B135" s="56"/>
      <c r="C135" s="60" t="str">
        <f>IFERROR(INDEX('Base Caracterización'!$B$7:$CO$241,MATCH($B135,'Base Caracterización'!$B$7:$B$241,0),MATCH(CONSULTA!C$6,'Base Caracterización'!$B$6:$CO$6,0)),"*")</f>
        <v>*</v>
      </c>
      <c r="D135" s="60" t="str">
        <f>IFERROR(INDEX('Base Caracterización'!$B$7:$CO$241,MATCH($B135,'Base Caracterización'!$B$7:$B$241,0),MATCH(CONSULTA!D$6,'Base Caracterización'!$B$6:$CO$6,0)),"*")</f>
        <v>*</v>
      </c>
      <c r="E135" s="60" t="str">
        <f>IFERROR(INDEX('Base Caracterización'!$B$7:$CO$241,MATCH($B135,'Base Caracterización'!$B$7:$B$241,0),MATCH(CONSULTA!E$6,'Base Caracterización'!$B$6:$CO$6,0)),"*")</f>
        <v>*</v>
      </c>
      <c r="F135" s="60" t="str">
        <f>IFERROR(INDEX('Base Caracterización'!$B$7:$CO$241,MATCH($B135,'Base Caracterización'!$B$7:$B$241,0),MATCH(CONSULTA!F$6,'Base Caracterización'!$B$6:$CO$6,0)),"*")</f>
        <v>*</v>
      </c>
      <c r="G135" s="60" t="str">
        <f>IFERROR(INDEX('Base Caracterización'!$B$7:$CO$241,MATCH($B135,'Base Caracterización'!$B$7:$B$241,0),MATCH(CONSULTA!G$6,'Base Caracterización'!$B$6:$CO$6,0)),"*")</f>
        <v>*</v>
      </c>
      <c r="H135" s="60" t="str">
        <f>IFERROR(INDEX('Base Caracterización'!$B$7:$CO$241,MATCH($B135,'Base Caracterización'!$B$7:$B$241,0),MATCH(CONSULTA!H$6,'Base Caracterización'!$B$6:$CO$6,0)),"*")</f>
        <v>*</v>
      </c>
      <c r="I135" s="60" t="str">
        <f>IFERROR(INDEX('Base Caracterización'!$B$7:$CO$241,MATCH($B135,'Base Caracterización'!$B$7:$B$241,0),MATCH(CONSULTA!I$6,'Base Caracterización'!$B$6:$CO$6,0)),"*")</f>
        <v>*</v>
      </c>
      <c r="J135" s="60" t="str">
        <f>IFERROR(INDEX('Base Caracterización'!$B$7:$CO$241,MATCH($B135,'Base Caracterización'!$B$7:$B$241,0),MATCH(CONSULTA!J$6,'Base Caracterización'!$B$6:$CO$6,0)),"*")</f>
        <v>*</v>
      </c>
      <c r="K135" s="60" t="str">
        <f>IFERROR(INDEX('Base Caracterización'!$B$7:$CO$241,MATCH($B135,'Base Caracterización'!$B$7:$B$241,0),MATCH(CONSULTA!K$6,'Base Caracterización'!$B$6:$CO$6,0)),"*")</f>
        <v>*</v>
      </c>
      <c r="L135" s="60" t="str">
        <f>IFERROR(INDEX('Base Caracterización'!$B$7:$CO$241,MATCH($B135,'Base Caracterización'!$B$7:$B$241,0),MATCH(CONSULTA!L$6,'Base Caracterización'!$B$6:$CO$6,0)),"*")</f>
        <v>*</v>
      </c>
      <c r="M135" s="60" t="str">
        <f>IFERROR(INDEX('Base Caracterización'!$B$7:$CO$241,MATCH($B135,'Base Caracterización'!$B$7:$B$241,0),MATCH(CONSULTA!M$6,'Base Caracterización'!$B$6:$CO$6,0)),"*")</f>
        <v>*</v>
      </c>
      <c r="N135" s="60" t="str">
        <f>IFERROR(INDEX('Base Caracterización'!$B$7:$CO$241,MATCH($B135,'Base Caracterización'!$B$7:$B$241,0),MATCH(CONSULTA!N$6,'Base Caracterización'!$B$6:$CO$6,0)),"*")</f>
        <v>*</v>
      </c>
      <c r="O135" s="60" t="str">
        <f>IFERROR(INDEX('Base Caracterización'!$B$7:$CO$241,MATCH($B135,'Base Caracterización'!$B$7:$B$241,0),MATCH(CONSULTA!O$6,'Base Caracterización'!$B$6:$CO$6,0)),"*")</f>
        <v>*</v>
      </c>
      <c r="P135" s="60" t="str">
        <f>IFERROR(INDEX('Base Caracterización'!$B$7:$CO$241,MATCH($B135,'Base Caracterización'!$B$7:$B$241,0),MATCH(CONSULTA!P$6,'Base Caracterización'!$B$6:$CO$6,0)),"*")</f>
        <v>*</v>
      </c>
      <c r="Q135" s="60" t="str">
        <f>IFERROR(INDEX('Base Caracterización'!$B$7:$CO$241,MATCH($B135,'Base Caracterización'!$B$7:$B$241,0),MATCH(CONSULTA!Q$6,'Base Caracterización'!$B$6:$CO$6,0)),"*")</f>
        <v>*</v>
      </c>
      <c r="R135" s="60" t="str">
        <f>IFERROR(INDEX('Base Caracterización'!$B$7:$CO$241,MATCH($B135,'Base Caracterización'!$B$7:$B$241,0),MATCH(CONSULTA!R$6,'Base Caracterización'!$B$6:$CO$6,0)),"*")</f>
        <v>*</v>
      </c>
      <c r="S135" s="60" t="str">
        <f>IFERROR(INDEX('Base Caracterización'!$B$7:$CO$241,MATCH($B135,'Base Caracterización'!$B$7:$B$241,0),MATCH(CONSULTA!S$6,'Base Caracterización'!$B$6:$CO$6,0)),"*")</f>
        <v>*</v>
      </c>
      <c r="T135" s="60" t="str">
        <f>IFERROR(INDEX('Base Caracterización'!$B$7:$CO$241,MATCH($B135,'Base Caracterización'!$B$7:$B$241,0),MATCH(CONSULTA!T$6,'Base Caracterización'!$B$6:$CO$6,0)),"*")</f>
        <v>*</v>
      </c>
      <c r="U135" s="60" t="str">
        <f>IFERROR(INDEX('Base Caracterización'!$B$7:$CO$241,MATCH($B135,'Base Caracterización'!$B$7:$B$241,0),MATCH(CONSULTA!U$6,'Base Caracterización'!$B$6:$CO$6,0)),"*")</f>
        <v>*</v>
      </c>
      <c r="V135" s="60" t="str">
        <f>IFERROR(INDEX('Base Caracterización'!$B$7:$CO$241,MATCH($B135,'Base Caracterización'!$B$7:$B$241,0),MATCH(CONSULTA!V$6,'Base Caracterización'!$B$6:$CO$6,0)),"*")</f>
        <v>*</v>
      </c>
    </row>
    <row r="136" spans="1:22" x14ac:dyDescent="0.25">
      <c r="A136" s="150">
        <v>130</v>
      </c>
      <c r="B136" s="56"/>
      <c r="C136" s="60" t="str">
        <f>IFERROR(INDEX('Base Caracterización'!$B$7:$CO$241,MATCH($B136,'Base Caracterización'!$B$7:$B$241,0),MATCH(CONSULTA!C$6,'Base Caracterización'!$B$6:$CO$6,0)),"*")</f>
        <v>*</v>
      </c>
      <c r="D136" s="60" t="str">
        <f>IFERROR(INDEX('Base Caracterización'!$B$7:$CO$241,MATCH($B136,'Base Caracterización'!$B$7:$B$241,0),MATCH(CONSULTA!D$6,'Base Caracterización'!$B$6:$CO$6,0)),"*")</f>
        <v>*</v>
      </c>
      <c r="E136" s="60" t="str">
        <f>IFERROR(INDEX('Base Caracterización'!$B$7:$CO$241,MATCH($B136,'Base Caracterización'!$B$7:$B$241,0),MATCH(CONSULTA!E$6,'Base Caracterización'!$B$6:$CO$6,0)),"*")</f>
        <v>*</v>
      </c>
      <c r="F136" s="60" t="str">
        <f>IFERROR(INDEX('Base Caracterización'!$B$7:$CO$241,MATCH($B136,'Base Caracterización'!$B$7:$B$241,0),MATCH(CONSULTA!F$6,'Base Caracterización'!$B$6:$CO$6,0)),"*")</f>
        <v>*</v>
      </c>
      <c r="G136" s="60" t="str">
        <f>IFERROR(INDEX('Base Caracterización'!$B$7:$CO$241,MATCH($B136,'Base Caracterización'!$B$7:$B$241,0),MATCH(CONSULTA!G$6,'Base Caracterización'!$B$6:$CO$6,0)),"*")</f>
        <v>*</v>
      </c>
      <c r="H136" s="60" t="str">
        <f>IFERROR(INDEX('Base Caracterización'!$B$7:$CO$241,MATCH($B136,'Base Caracterización'!$B$7:$B$241,0),MATCH(CONSULTA!H$6,'Base Caracterización'!$B$6:$CO$6,0)),"*")</f>
        <v>*</v>
      </c>
      <c r="I136" s="60" t="str">
        <f>IFERROR(INDEX('Base Caracterización'!$B$7:$CO$241,MATCH($B136,'Base Caracterización'!$B$7:$B$241,0),MATCH(CONSULTA!I$6,'Base Caracterización'!$B$6:$CO$6,0)),"*")</f>
        <v>*</v>
      </c>
      <c r="J136" s="60" t="str">
        <f>IFERROR(INDEX('Base Caracterización'!$B$7:$CO$241,MATCH($B136,'Base Caracterización'!$B$7:$B$241,0),MATCH(CONSULTA!J$6,'Base Caracterización'!$B$6:$CO$6,0)),"*")</f>
        <v>*</v>
      </c>
      <c r="K136" s="60" t="str">
        <f>IFERROR(INDEX('Base Caracterización'!$B$7:$CO$241,MATCH($B136,'Base Caracterización'!$B$7:$B$241,0),MATCH(CONSULTA!K$6,'Base Caracterización'!$B$6:$CO$6,0)),"*")</f>
        <v>*</v>
      </c>
      <c r="L136" s="60" t="str">
        <f>IFERROR(INDEX('Base Caracterización'!$B$7:$CO$241,MATCH($B136,'Base Caracterización'!$B$7:$B$241,0),MATCH(CONSULTA!L$6,'Base Caracterización'!$B$6:$CO$6,0)),"*")</f>
        <v>*</v>
      </c>
      <c r="M136" s="60" t="str">
        <f>IFERROR(INDEX('Base Caracterización'!$B$7:$CO$241,MATCH($B136,'Base Caracterización'!$B$7:$B$241,0),MATCH(CONSULTA!M$6,'Base Caracterización'!$B$6:$CO$6,0)),"*")</f>
        <v>*</v>
      </c>
      <c r="N136" s="60" t="str">
        <f>IFERROR(INDEX('Base Caracterización'!$B$7:$CO$241,MATCH($B136,'Base Caracterización'!$B$7:$B$241,0),MATCH(CONSULTA!N$6,'Base Caracterización'!$B$6:$CO$6,0)),"*")</f>
        <v>*</v>
      </c>
      <c r="O136" s="60" t="str">
        <f>IFERROR(INDEX('Base Caracterización'!$B$7:$CO$241,MATCH($B136,'Base Caracterización'!$B$7:$B$241,0),MATCH(CONSULTA!O$6,'Base Caracterización'!$B$6:$CO$6,0)),"*")</f>
        <v>*</v>
      </c>
      <c r="P136" s="60" t="str">
        <f>IFERROR(INDEX('Base Caracterización'!$B$7:$CO$241,MATCH($B136,'Base Caracterización'!$B$7:$B$241,0),MATCH(CONSULTA!P$6,'Base Caracterización'!$B$6:$CO$6,0)),"*")</f>
        <v>*</v>
      </c>
      <c r="Q136" s="60" t="str">
        <f>IFERROR(INDEX('Base Caracterización'!$B$7:$CO$241,MATCH($B136,'Base Caracterización'!$B$7:$B$241,0),MATCH(CONSULTA!Q$6,'Base Caracterización'!$B$6:$CO$6,0)),"*")</f>
        <v>*</v>
      </c>
      <c r="R136" s="60" t="str">
        <f>IFERROR(INDEX('Base Caracterización'!$B$7:$CO$241,MATCH($B136,'Base Caracterización'!$B$7:$B$241,0),MATCH(CONSULTA!R$6,'Base Caracterización'!$B$6:$CO$6,0)),"*")</f>
        <v>*</v>
      </c>
      <c r="S136" s="60" t="str">
        <f>IFERROR(INDEX('Base Caracterización'!$B$7:$CO$241,MATCH($B136,'Base Caracterización'!$B$7:$B$241,0),MATCH(CONSULTA!S$6,'Base Caracterización'!$B$6:$CO$6,0)),"*")</f>
        <v>*</v>
      </c>
      <c r="T136" s="60" t="str">
        <f>IFERROR(INDEX('Base Caracterización'!$B$7:$CO$241,MATCH($B136,'Base Caracterización'!$B$7:$B$241,0),MATCH(CONSULTA!T$6,'Base Caracterización'!$B$6:$CO$6,0)),"*")</f>
        <v>*</v>
      </c>
      <c r="U136" s="60" t="str">
        <f>IFERROR(INDEX('Base Caracterización'!$B$7:$CO$241,MATCH($B136,'Base Caracterización'!$B$7:$B$241,0),MATCH(CONSULTA!U$6,'Base Caracterización'!$B$6:$CO$6,0)),"*")</f>
        <v>*</v>
      </c>
      <c r="V136" s="60" t="str">
        <f>IFERROR(INDEX('Base Caracterización'!$B$7:$CO$241,MATCH($B136,'Base Caracterización'!$B$7:$B$241,0),MATCH(CONSULTA!V$6,'Base Caracterización'!$B$6:$CO$6,0)),"*")</f>
        <v>*</v>
      </c>
    </row>
    <row r="137" spans="1:22" x14ac:dyDescent="0.25">
      <c r="A137" s="150">
        <v>131</v>
      </c>
      <c r="B137" s="56"/>
      <c r="C137" s="60" t="str">
        <f>IFERROR(INDEX('Base Caracterización'!$B$7:$CO$241,MATCH($B137,'Base Caracterización'!$B$7:$B$241,0),MATCH(CONSULTA!C$6,'Base Caracterización'!$B$6:$CO$6,0)),"*")</f>
        <v>*</v>
      </c>
      <c r="D137" s="60" t="str">
        <f>IFERROR(INDEX('Base Caracterización'!$B$7:$CO$241,MATCH($B137,'Base Caracterización'!$B$7:$B$241,0),MATCH(CONSULTA!D$6,'Base Caracterización'!$B$6:$CO$6,0)),"*")</f>
        <v>*</v>
      </c>
      <c r="E137" s="60" t="str">
        <f>IFERROR(INDEX('Base Caracterización'!$B$7:$CO$241,MATCH($B137,'Base Caracterización'!$B$7:$B$241,0),MATCH(CONSULTA!E$6,'Base Caracterización'!$B$6:$CO$6,0)),"*")</f>
        <v>*</v>
      </c>
      <c r="F137" s="60" t="str">
        <f>IFERROR(INDEX('Base Caracterización'!$B$7:$CO$241,MATCH($B137,'Base Caracterización'!$B$7:$B$241,0),MATCH(CONSULTA!F$6,'Base Caracterización'!$B$6:$CO$6,0)),"*")</f>
        <v>*</v>
      </c>
      <c r="G137" s="60" t="str">
        <f>IFERROR(INDEX('Base Caracterización'!$B$7:$CO$241,MATCH($B137,'Base Caracterización'!$B$7:$B$241,0),MATCH(CONSULTA!G$6,'Base Caracterización'!$B$6:$CO$6,0)),"*")</f>
        <v>*</v>
      </c>
      <c r="H137" s="60" t="str">
        <f>IFERROR(INDEX('Base Caracterización'!$B$7:$CO$241,MATCH($B137,'Base Caracterización'!$B$7:$B$241,0),MATCH(CONSULTA!H$6,'Base Caracterización'!$B$6:$CO$6,0)),"*")</f>
        <v>*</v>
      </c>
      <c r="I137" s="60" t="str">
        <f>IFERROR(INDEX('Base Caracterización'!$B$7:$CO$241,MATCH($B137,'Base Caracterización'!$B$7:$B$241,0),MATCH(CONSULTA!I$6,'Base Caracterización'!$B$6:$CO$6,0)),"*")</f>
        <v>*</v>
      </c>
      <c r="J137" s="60" t="str">
        <f>IFERROR(INDEX('Base Caracterización'!$B$7:$CO$241,MATCH($B137,'Base Caracterización'!$B$7:$B$241,0),MATCH(CONSULTA!J$6,'Base Caracterización'!$B$6:$CO$6,0)),"*")</f>
        <v>*</v>
      </c>
      <c r="K137" s="60" t="str">
        <f>IFERROR(INDEX('Base Caracterización'!$B$7:$CO$241,MATCH($B137,'Base Caracterización'!$B$7:$B$241,0),MATCH(CONSULTA!K$6,'Base Caracterización'!$B$6:$CO$6,0)),"*")</f>
        <v>*</v>
      </c>
      <c r="L137" s="60" t="str">
        <f>IFERROR(INDEX('Base Caracterización'!$B$7:$CO$241,MATCH($B137,'Base Caracterización'!$B$7:$B$241,0),MATCH(CONSULTA!L$6,'Base Caracterización'!$B$6:$CO$6,0)),"*")</f>
        <v>*</v>
      </c>
      <c r="M137" s="60" t="str">
        <f>IFERROR(INDEX('Base Caracterización'!$B$7:$CO$241,MATCH($B137,'Base Caracterización'!$B$7:$B$241,0),MATCH(CONSULTA!M$6,'Base Caracterización'!$B$6:$CO$6,0)),"*")</f>
        <v>*</v>
      </c>
      <c r="N137" s="60" t="str">
        <f>IFERROR(INDEX('Base Caracterización'!$B$7:$CO$241,MATCH($B137,'Base Caracterización'!$B$7:$B$241,0),MATCH(CONSULTA!N$6,'Base Caracterización'!$B$6:$CO$6,0)),"*")</f>
        <v>*</v>
      </c>
      <c r="O137" s="60" t="str">
        <f>IFERROR(INDEX('Base Caracterización'!$B$7:$CO$241,MATCH($B137,'Base Caracterización'!$B$7:$B$241,0),MATCH(CONSULTA!O$6,'Base Caracterización'!$B$6:$CO$6,0)),"*")</f>
        <v>*</v>
      </c>
      <c r="P137" s="60" t="str">
        <f>IFERROR(INDEX('Base Caracterización'!$B$7:$CO$241,MATCH($B137,'Base Caracterización'!$B$7:$B$241,0),MATCH(CONSULTA!P$6,'Base Caracterización'!$B$6:$CO$6,0)),"*")</f>
        <v>*</v>
      </c>
      <c r="Q137" s="60" t="str">
        <f>IFERROR(INDEX('Base Caracterización'!$B$7:$CO$241,MATCH($B137,'Base Caracterización'!$B$7:$B$241,0),MATCH(CONSULTA!Q$6,'Base Caracterización'!$B$6:$CO$6,0)),"*")</f>
        <v>*</v>
      </c>
      <c r="R137" s="60" t="str">
        <f>IFERROR(INDEX('Base Caracterización'!$B$7:$CO$241,MATCH($B137,'Base Caracterización'!$B$7:$B$241,0),MATCH(CONSULTA!R$6,'Base Caracterización'!$B$6:$CO$6,0)),"*")</f>
        <v>*</v>
      </c>
      <c r="S137" s="60" t="str">
        <f>IFERROR(INDEX('Base Caracterización'!$B$7:$CO$241,MATCH($B137,'Base Caracterización'!$B$7:$B$241,0),MATCH(CONSULTA!S$6,'Base Caracterización'!$B$6:$CO$6,0)),"*")</f>
        <v>*</v>
      </c>
      <c r="T137" s="60" t="str">
        <f>IFERROR(INDEX('Base Caracterización'!$B$7:$CO$241,MATCH($B137,'Base Caracterización'!$B$7:$B$241,0),MATCH(CONSULTA!T$6,'Base Caracterización'!$B$6:$CO$6,0)),"*")</f>
        <v>*</v>
      </c>
      <c r="U137" s="60" t="str">
        <f>IFERROR(INDEX('Base Caracterización'!$B$7:$CO$241,MATCH($B137,'Base Caracterización'!$B$7:$B$241,0),MATCH(CONSULTA!U$6,'Base Caracterización'!$B$6:$CO$6,0)),"*")</f>
        <v>*</v>
      </c>
      <c r="V137" s="60" t="str">
        <f>IFERROR(INDEX('Base Caracterización'!$B$7:$CO$241,MATCH($B137,'Base Caracterización'!$B$7:$B$241,0),MATCH(CONSULTA!V$6,'Base Caracterización'!$B$6:$CO$6,0)),"*")</f>
        <v>*</v>
      </c>
    </row>
    <row r="138" spans="1:22" x14ac:dyDescent="0.25">
      <c r="A138" s="150">
        <v>132</v>
      </c>
      <c r="B138" s="56"/>
      <c r="C138" s="60" t="str">
        <f>IFERROR(INDEX('Base Caracterización'!$B$7:$CO$241,MATCH($B138,'Base Caracterización'!$B$7:$B$241,0),MATCH(CONSULTA!C$6,'Base Caracterización'!$B$6:$CO$6,0)),"*")</f>
        <v>*</v>
      </c>
      <c r="D138" s="60" t="str">
        <f>IFERROR(INDEX('Base Caracterización'!$B$7:$CO$241,MATCH($B138,'Base Caracterización'!$B$7:$B$241,0),MATCH(CONSULTA!D$6,'Base Caracterización'!$B$6:$CO$6,0)),"*")</f>
        <v>*</v>
      </c>
      <c r="E138" s="60" t="str">
        <f>IFERROR(INDEX('Base Caracterización'!$B$7:$CO$241,MATCH($B138,'Base Caracterización'!$B$7:$B$241,0),MATCH(CONSULTA!E$6,'Base Caracterización'!$B$6:$CO$6,0)),"*")</f>
        <v>*</v>
      </c>
      <c r="F138" s="60" t="str">
        <f>IFERROR(INDEX('Base Caracterización'!$B$7:$CO$241,MATCH($B138,'Base Caracterización'!$B$7:$B$241,0),MATCH(CONSULTA!F$6,'Base Caracterización'!$B$6:$CO$6,0)),"*")</f>
        <v>*</v>
      </c>
      <c r="G138" s="60" t="str">
        <f>IFERROR(INDEX('Base Caracterización'!$B$7:$CO$241,MATCH($B138,'Base Caracterización'!$B$7:$B$241,0),MATCH(CONSULTA!G$6,'Base Caracterización'!$B$6:$CO$6,0)),"*")</f>
        <v>*</v>
      </c>
      <c r="H138" s="60" t="str">
        <f>IFERROR(INDEX('Base Caracterización'!$B$7:$CO$241,MATCH($B138,'Base Caracterización'!$B$7:$B$241,0),MATCH(CONSULTA!H$6,'Base Caracterización'!$B$6:$CO$6,0)),"*")</f>
        <v>*</v>
      </c>
      <c r="I138" s="60" t="str">
        <f>IFERROR(INDEX('Base Caracterización'!$B$7:$CO$241,MATCH($B138,'Base Caracterización'!$B$7:$B$241,0),MATCH(CONSULTA!I$6,'Base Caracterización'!$B$6:$CO$6,0)),"*")</f>
        <v>*</v>
      </c>
      <c r="J138" s="60" t="str">
        <f>IFERROR(INDEX('Base Caracterización'!$B$7:$CO$241,MATCH($B138,'Base Caracterización'!$B$7:$B$241,0),MATCH(CONSULTA!J$6,'Base Caracterización'!$B$6:$CO$6,0)),"*")</f>
        <v>*</v>
      </c>
      <c r="K138" s="60" t="str">
        <f>IFERROR(INDEX('Base Caracterización'!$B$7:$CO$241,MATCH($B138,'Base Caracterización'!$B$7:$B$241,0),MATCH(CONSULTA!K$6,'Base Caracterización'!$B$6:$CO$6,0)),"*")</f>
        <v>*</v>
      </c>
      <c r="L138" s="60" t="str">
        <f>IFERROR(INDEX('Base Caracterización'!$B$7:$CO$241,MATCH($B138,'Base Caracterización'!$B$7:$B$241,0),MATCH(CONSULTA!L$6,'Base Caracterización'!$B$6:$CO$6,0)),"*")</f>
        <v>*</v>
      </c>
      <c r="M138" s="60" t="str">
        <f>IFERROR(INDEX('Base Caracterización'!$B$7:$CO$241,MATCH($B138,'Base Caracterización'!$B$7:$B$241,0),MATCH(CONSULTA!M$6,'Base Caracterización'!$B$6:$CO$6,0)),"*")</f>
        <v>*</v>
      </c>
      <c r="N138" s="60" t="str">
        <f>IFERROR(INDEX('Base Caracterización'!$B$7:$CO$241,MATCH($B138,'Base Caracterización'!$B$7:$B$241,0),MATCH(CONSULTA!N$6,'Base Caracterización'!$B$6:$CO$6,0)),"*")</f>
        <v>*</v>
      </c>
      <c r="O138" s="60" t="str">
        <f>IFERROR(INDEX('Base Caracterización'!$B$7:$CO$241,MATCH($B138,'Base Caracterización'!$B$7:$B$241,0),MATCH(CONSULTA!O$6,'Base Caracterización'!$B$6:$CO$6,0)),"*")</f>
        <v>*</v>
      </c>
      <c r="P138" s="60" t="str">
        <f>IFERROR(INDEX('Base Caracterización'!$B$7:$CO$241,MATCH($B138,'Base Caracterización'!$B$7:$B$241,0),MATCH(CONSULTA!P$6,'Base Caracterización'!$B$6:$CO$6,0)),"*")</f>
        <v>*</v>
      </c>
      <c r="Q138" s="60" t="str">
        <f>IFERROR(INDEX('Base Caracterización'!$B$7:$CO$241,MATCH($B138,'Base Caracterización'!$B$7:$B$241,0),MATCH(CONSULTA!Q$6,'Base Caracterización'!$B$6:$CO$6,0)),"*")</f>
        <v>*</v>
      </c>
      <c r="R138" s="60" t="str">
        <f>IFERROR(INDEX('Base Caracterización'!$B$7:$CO$241,MATCH($B138,'Base Caracterización'!$B$7:$B$241,0),MATCH(CONSULTA!R$6,'Base Caracterización'!$B$6:$CO$6,0)),"*")</f>
        <v>*</v>
      </c>
      <c r="S138" s="60" t="str">
        <f>IFERROR(INDEX('Base Caracterización'!$B$7:$CO$241,MATCH($B138,'Base Caracterización'!$B$7:$B$241,0),MATCH(CONSULTA!S$6,'Base Caracterización'!$B$6:$CO$6,0)),"*")</f>
        <v>*</v>
      </c>
      <c r="T138" s="60" t="str">
        <f>IFERROR(INDEX('Base Caracterización'!$B$7:$CO$241,MATCH($B138,'Base Caracterización'!$B$7:$B$241,0),MATCH(CONSULTA!T$6,'Base Caracterización'!$B$6:$CO$6,0)),"*")</f>
        <v>*</v>
      </c>
      <c r="U138" s="60" t="str">
        <f>IFERROR(INDEX('Base Caracterización'!$B$7:$CO$241,MATCH($B138,'Base Caracterización'!$B$7:$B$241,0),MATCH(CONSULTA!U$6,'Base Caracterización'!$B$6:$CO$6,0)),"*")</f>
        <v>*</v>
      </c>
      <c r="V138" s="60" t="str">
        <f>IFERROR(INDEX('Base Caracterización'!$B$7:$CO$241,MATCH($B138,'Base Caracterización'!$B$7:$B$241,0),MATCH(CONSULTA!V$6,'Base Caracterización'!$B$6:$CO$6,0)),"*")</f>
        <v>*</v>
      </c>
    </row>
    <row r="139" spans="1:22" x14ac:dyDescent="0.25">
      <c r="A139" s="150">
        <v>133</v>
      </c>
      <c r="B139" s="56"/>
      <c r="C139" s="60" t="str">
        <f>IFERROR(INDEX('Base Caracterización'!$B$7:$CO$241,MATCH($B139,'Base Caracterización'!$B$7:$B$241,0),MATCH(CONSULTA!C$6,'Base Caracterización'!$B$6:$CO$6,0)),"*")</f>
        <v>*</v>
      </c>
      <c r="D139" s="60" t="str">
        <f>IFERROR(INDEX('Base Caracterización'!$B$7:$CO$241,MATCH($B139,'Base Caracterización'!$B$7:$B$241,0),MATCH(CONSULTA!D$6,'Base Caracterización'!$B$6:$CO$6,0)),"*")</f>
        <v>*</v>
      </c>
      <c r="E139" s="60" t="str">
        <f>IFERROR(INDEX('Base Caracterización'!$B$7:$CO$241,MATCH($B139,'Base Caracterización'!$B$7:$B$241,0),MATCH(CONSULTA!E$6,'Base Caracterización'!$B$6:$CO$6,0)),"*")</f>
        <v>*</v>
      </c>
      <c r="F139" s="60" t="str">
        <f>IFERROR(INDEX('Base Caracterización'!$B$7:$CO$241,MATCH($B139,'Base Caracterización'!$B$7:$B$241,0),MATCH(CONSULTA!F$6,'Base Caracterización'!$B$6:$CO$6,0)),"*")</f>
        <v>*</v>
      </c>
      <c r="G139" s="60" t="str">
        <f>IFERROR(INDEX('Base Caracterización'!$B$7:$CO$241,MATCH($B139,'Base Caracterización'!$B$7:$B$241,0),MATCH(CONSULTA!G$6,'Base Caracterización'!$B$6:$CO$6,0)),"*")</f>
        <v>*</v>
      </c>
      <c r="H139" s="60" t="str">
        <f>IFERROR(INDEX('Base Caracterización'!$B$7:$CO$241,MATCH($B139,'Base Caracterización'!$B$7:$B$241,0),MATCH(CONSULTA!H$6,'Base Caracterización'!$B$6:$CO$6,0)),"*")</f>
        <v>*</v>
      </c>
      <c r="I139" s="60" t="str">
        <f>IFERROR(INDEX('Base Caracterización'!$B$7:$CO$241,MATCH($B139,'Base Caracterización'!$B$7:$B$241,0),MATCH(CONSULTA!I$6,'Base Caracterización'!$B$6:$CO$6,0)),"*")</f>
        <v>*</v>
      </c>
      <c r="J139" s="60" t="str">
        <f>IFERROR(INDEX('Base Caracterización'!$B$7:$CO$241,MATCH($B139,'Base Caracterización'!$B$7:$B$241,0),MATCH(CONSULTA!J$6,'Base Caracterización'!$B$6:$CO$6,0)),"*")</f>
        <v>*</v>
      </c>
      <c r="K139" s="60" t="str">
        <f>IFERROR(INDEX('Base Caracterización'!$B$7:$CO$241,MATCH($B139,'Base Caracterización'!$B$7:$B$241,0),MATCH(CONSULTA!K$6,'Base Caracterización'!$B$6:$CO$6,0)),"*")</f>
        <v>*</v>
      </c>
      <c r="L139" s="60" t="str">
        <f>IFERROR(INDEX('Base Caracterización'!$B$7:$CO$241,MATCH($B139,'Base Caracterización'!$B$7:$B$241,0),MATCH(CONSULTA!L$6,'Base Caracterización'!$B$6:$CO$6,0)),"*")</f>
        <v>*</v>
      </c>
      <c r="M139" s="60" t="str">
        <f>IFERROR(INDEX('Base Caracterización'!$B$7:$CO$241,MATCH($B139,'Base Caracterización'!$B$7:$B$241,0),MATCH(CONSULTA!M$6,'Base Caracterización'!$B$6:$CO$6,0)),"*")</f>
        <v>*</v>
      </c>
      <c r="N139" s="60" t="str">
        <f>IFERROR(INDEX('Base Caracterización'!$B$7:$CO$241,MATCH($B139,'Base Caracterización'!$B$7:$B$241,0),MATCH(CONSULTA!N$6,'Base Caracterización'!$B$6:$CO$6,0)),"*")</f>
        <v>*</v>
      </c>
      <c r="O139" s="60" t="str">
        <f>IFERROR(INDEX('Base Caracterización'!$B$7:$CO$241,MATCH($B139,'Base Caracterización'!$B$7:$B$241,0),MATCH(CONSULTA!O$6,'Base Caracterización'!$B$6:$CO$6,0)),"*")</f>
        <v>*</v>
      </c>
      <c r="P139" s="60" t="str">
        <f>IFERROR(INDEX('Base Caracterización'!$B$7:$CO$241,MATCH($B139,'Base Caracterización'!$B$7:$B$241,0),MATCH(CONSULTA!P$6,'Base Caracterización'!$B$6:$CO$6,0)),"*")</f>
        <v>*</v>
      </c>
      <c r="Q139" s="60" t="str">
        <f>IFERROR(INDEX('Base Caracterización'!$B$7:$CO$241,MATCH($B139,'Base Caracterización'!$B$7:$B$241,0),MATCH(CONSULTA!Q$6,'Base Caracterización'!$B$6:$CO$6,0)),"*")</f>
        <v>*</v>
      </c>
      <c r="R139" s="60" t="str">
        <f>IFERROR(INDEX('Base Caracterización'!$B$7:$CO$241,MATCH($B139,'Base Caracterización'!$B$7:$B$241,0),MATCH(CONSULTA!R$6,'Base Caracterización'!$B$6:$CO$6,0)),"*")</f>
        <v>*</v>
      </c>
      <c r="S139" s="60" t="str">
        <f>IFERROR(INDEX('Base Caracterización'!$B$7:$CO$241,MATCH($B139,'Base Caracterización'!$B$7:$B$241,0),MATCH(CONSULTA!S$6,'Base Caracterización'!$B$6:$CO$6,0)),"*")</f>
        <v>*</v>
      </c>
      <c r="T139" s="60" t="str">
        <f>IFERROR(INDEX('Base Caracterización'!$B$7:$CO$241,MATCH($B139,'Base Caracterización'!$B$7:$B$241,0),MATCH(CONSULTA!T$6,'Base Caracterización'!$B$6:$CO$6,0)),"*")</f>
        <v>*</v>
      </c>
      <c r="U139" s="60" t="str">
        <f>IFERROR(INDEX('Base Caracterización'!$B$7:$CO$241,MATCH($B139,'Base Caracterización'!$B$7:$B$241,0),MATCH(CONSULTA!U$6,'Base Caracterización'!$B$6:$CO$6,0)),"*")</f>
        <v>*</v>
      </c>
      <c r="V139" s="60" t="str">
        <f>IFERROR(INDEX('Base Caracterización'!$B$7:$CO$241,MATCH($B139,'Base Caracterización'!$B$7:$B$241,0),MATCH(CONSULTA!V$6,'Base Caracterización'!$B$6:$CO$6,0)),"*")</f>
        <v>*</v>
      </c>
    </row>
    <row r="140" spans="1:22" x14ac:dyDescent="0.25">
      <c r="A140" s="150">
        <v>134</v>
      </c>
      <c r="B140" s="56"/>
      <c r="C140" s="60" t="str">
        <f>IFERROR(INDEX('Base Caracterización'!$B$7:$CO$241,MATCH($B140,'Base Caracterización'!$B$7:$B$241,0),MATCH(CONSULTA!C$6,'Base Caracterización'!$B$6:$CO$6,0)),"*")</f>
        <v>*</v>
      </c>
      <c r="D140" s="60" t="str">
        <f>IFERROR(INDEX('Base Caracterización'!$B$7:$CO$241,MATCH($B140,'Base Caracterización'!$B$7:$B$241,0),MATCH(CONSULTA!D$6,'Base Caracterización'!$B$6:$CO$6,0)),"*")</f>
        <v>*</v>
      </c>
      <c r="E140" s="60" t="str">
        <f>IFERROR(INDEX('Base Caracterización'!$B$7:$CO$241,MATCH($B140,'Base Caracterización'!$B$7:$B$241,0),MATCH(CONSULTA!E$6,'Base Caracterización'!$B$6:$CO$6,0)),"*")</f>
        <v>*</v>
      </c>
      <c r="F140" s="60" t="str">
        <f>IFERROR(INDEX('Base Caracterización'!$B$7:$CO$241,MATCH($B140,'Base Caracterización'!$B$7:$B$241,0),MATCH(CONSULTA!F$6,'Base Caracterización'!$B$6:$CO$6,0)),"*")</f>
        <v>*</v>
      </c>
      <c r="G140" s="60" t="str">
        <f>IFERROR(INDEX('Base Caracterización'!$B$7:$CO$241,MATCH($B140,'Base Caracterización'!$B$7:$B$241,0),MATCH(CONSULTA!G$6,'Base Caracterización'!$B$6:$CO$6,0)),"*")</f>
        <v>*</v>
      </c>
      <c r="H140" s="60" t="str">
        <f>IFERROR(INDEX('Base Caracterización'!$B$7:$CO$241,MATCH($B140,'Base Caracterización'!$B$7:$B$241,0),MATCH(CONSULTA!H$6,'Base Caracterización'!$B$6:$CO$6,0)),"*")</f>
        <v>*</v>
      </c>
      <c r="I140" s="60" t="str">
        <f>IFERROR(INDEX('Base Caracterización'!$B$7:$CO$241,MATCH($B140,'Base Caracterización'!$B$7:$B$241,0),MATCH(CONSULTA!I$6,'Base Caracterización'!$B$6:$CO$6,0)),"*")</f>
        <v>*</v>
      </c>
      <c r="J140" s="60" t="str">
        <f>IFERROR(INDEX('Base Caracterización'!$B$7:$CO$241,MATCH($B140,'Base Caracterización'!$B$7:$B$241,0),MATCH(CONSULTA!J$6,'Base Caracterización'!$B$6:$CO$6,0)),"*")</f>
        <v>*</v>
      </c>
      <c r="K140" s="60" t="str">
        <f>IFERROR(INDEX('Base Caracterización'!$B$7:$CO$241,MATCH($B140,'Base Caracterización'!$B$7:$B$241,0),MATCH(CONSULTA!K$6,'Base Caracterización'!$B$6:$CO$6,0)),"*")</f>
        <v>*</v>
      </c>
      <c r="L140" s="60" t="str">
        <f>IFERROR(INDEX('Base Caracterización'!$B$7:$CO$241,MATCH($B140,'Base Caracterización'!$B$7:$B$241,0),MATCH(CONSULTA!L$6,'Base Caracterización'!$B$6:$CO$6,0)),"*")</f>
        <v>*</v>
      </c>
      <c r="M140" s="60" t="str">
        <f>IFERROR(INDEX('Base Caracterización'!$B$7:$CO$241,MATCH($B140,'Base Caracterización'!$B$7:$B$241,0),MATCH(CONSULTA!M$6,'Base Caracterización'!$B$6:$CO$6,0)),"*")</f>
        <v>*</v>
      </c>
      <c r="N140" s="60" t="str">
        <f>IFERROR(INDEX('Base Caracterización'!$B$7:$CO$241,MATCH($B140,'Base Caracterización'!$B$7:$B$241,0),MATCH(CONSULTA!N$6,'Base Caracterización'!$B$6:$CO$6,0)),"*")</f>
        <v>*</v>
      </c>
      <c r="O140" s="60" t="str">
        <f>IFERROR(INDEX('Base Caracterización'!$B$7:$CO$241,MATCH($B140,'Base Caracterización'!$B$7:$B$241,0),MATCH(CONSULTA!O$6,'Base Caracterización'!$B$6:$CO$6,0)),"*")</f>
        <v>*</v>
      </c>
      <c r="P140" s="60" t="str">
        <f>IFERROR(INDEX('Base Caracterización'!$B$7:$CO$241,MATCH($B140,'Base Caracterización'!$B$7:$B$241,0),MATCH(CONSULTA!P$6,'Base Caracterización'!$B$6:$CO$6,0)),"*")</f>
        <v>*</v>
      </c>
      <c r="Q140" s="60" t="str">
        <f>IFERROR(INDEX('Base Caracterización'!$B$7:$CO$241,MATCH($B140,'Base Caracterización'!$B$7:$B$241,0),MATCH(CONSULTA!Q$6,'Base Caracterización'!$B$6:$CO$6,0)),"*")</f>
        <v>*</v>
      </c>
      <c r="R140" s="60" t="str">
        <f>IFERROR(INDEX('Base Caracterización'!$B$7:$CO$241,MATCH($B140,'Base Caracterización'!$B$7:$B$241,0),MATCH(CONSULTA!R$6,'Base Caracterización'!$B$6:$CO$6,0)),"*")</f>
        <v>*</v>
      </c>
      <c r="S140" s="60" t="str">
        <f>IFERROR(INDEX('Base Caracterización'!$B$7:$CO$241,MATCH($B140,'Base Caracterización'!$B$7:$B$241,0),MATCH(CONSULTA!S$6,'Base Caracterización'!$B$6:$CO$6,0)),"*")</f>
        <v>*</v>
      </c>
      <c r="T140" s="60" t="str">
        <f>IFERROR(INDEX('Base Caracterización'!$B$7:$CO$241,MATCH($B140,'Base Caracterización'!$B$7:$B$241,0),MATCH(CONSULTA!T$6,'Base Caracterización'!$B$6:$CO$6,0)),"*")</f>
        <v>*</v>
      </c>
      <c r="U140" s="60" t="str">
        <f>IFERROR(INDEX('Base Caracterización'!$B$7:$CO$241,MATCH($B140,'Base Caracterización'!$B$7:$B$241,0),MATCH(CONSULTA!U$6,'Base Caracterización'!$B$6:$CO$6,0)),"*")</f>
        <v>*</v>
      </c>
      <c r="V140" s="60" t="str">
        <f>IFERROR(INDEX('Base Caracterización'!$B$7:$CO$241,MATCH($B140,'Base Caracterización'!$B$7:$B$241,0),MATCH(CONSULTA!V$6,'Base Caracterización'!$B$6:$CO$6,0)),"*")</f>
        <v>*</v>
      </c>
    </row>
    <row r="141" spans="1:22" x14ac:dyDescent="0.25">
      <c r="A141" s="150">
        <v>135</v>
      </c>
      <c r="B141" s="56"/>
      <c r="C141" s="60" t="str">
        <f>IFERROR(INDEX('Base Caracterización'!$B$7:$CO$241,MATCH($B141,'Base Caracterización'!$B$7:$B$241,0),MATCH(CONSULTA!C$6,'Base Caracterización'!$B$6:$CO$6,0)),"*")</f>
        <v>*</v>
      </c>
      <c r="D141" s="60" t="str">
        <f>IFERROR(INDEX('Base Caracterización'!$B$7:$CO$241,MATCH($B141,'Base Caracterización'!$B$7:$B$241,0),MATCH(CONSULTA!D$6,'Base Caracterización'!$B$6:$CO$6,0)),"*")</f>
        <v>*</v>
      </c>
      <c r="E141" s="60" t="str">
        <f>IFERROR(INDEX('Base Caracterización'!$B$7:$CO$241,MATCH($B141,'Base Caracterización'!$B$7:$B$241,0),MATCH(CONSULTA!E$6,'Base Caracterización'!$B$6:$CO$6,0)),"*")</f>
        <v>*</v>
      </c>
      <c r="F141" s="60" t="str">
        <f>IFERROR(INDEX('Base Caracterización'!$B$7:$CO$241,MATCH($B141,'Base Caracterización'!$B$7:$B$241,0),MATCH(CONSULTA!F$6,'Base Caracterización'!$B$6:$CO$6,0)),"*")</f>
        <v>*</v>
      </c>
      <c r="G141" s="60" t="str">
        <f>IFERROR(INDEX('Base Caracterización'!$B$7:$CO$241,MATCH($B141,'Base Caracterización'!$B$7:$B$241,0),MATCH(CONSULTA!G$6,'Base Caracterización'!$B$6:$CO$6,0)),"*")</f>
        <v>*</v>
      </c>
      <c r="H141" s="60" t="str">
        <f>IFERROR(INDEX('Base Caracterización'!$B$7:$CO$241,MATCH($B141,'Base Caracterización'!$B$7:$B$241,0),MATCH(CONSULTA!H$6,'Base Caracterización'!$B$6:$CO$6,0)),"*")</f>
        <v>*</v>
      </c>
      <c r="I141" s="60" t="str">
        <f>IFERROR(INDEX('Base Caracterización'!$B$7:$CO$241,MATCH($B141,'Base Caracterización'!$B$7:$B$241,0),MATCH(CONSULTA!I$6,'Base Caracterización'!$B$6:$CO$6,0)),"*")</f>
        <v>*</v>
      </c>
      <c r="J141" s="60" t="str">
        <f>IFERROR(INDEX('Base Caracterización'!$B$7:$CO$241,MATCH($B141,'Base Caracterización'!$B$7:$B$241,0),MATCH(CONSULTA!J$6,'Base Caracterización'!$B$6:$CO$6,0)),"*")</f>
        <v>*</v>
      </c>
      <c r="K141" s="60" t="str">
        <f>IFERROR(INDEX('Base Caracterización'!$B$7:$CO$241,MATCH($B141,'Base Caracterización'!$B$7:$B$241,0),MATCH(CONSULTA!K$6,'Base Caracterización'!$B$6:$CO$6,0)),"*")</f>
        <v>*</v>
      </c>
      <c r="L141" s="60" t="str">
        <f>IFERROR(INDEX('Base Caracterización'!$B$7:$CO$241,MATCH($B141,'Base Caracterización'!$B$7:$B$241,0),MATCH(CONSULTA!L$6,'Base Caracterización'!$B$6:$CO$6,0)),"*")</f>
        <v>*</v>
      </c>
      <c r="M141" s="60" t="str">
        <f>IFERROR(INDEX('Base Caracterización'!$B$7:$CO$241,MATCH($B141,'Base Caracterización'!$B$7:$B$241,0),MATCH(CONSULTA!M$6,'Base Caracterización'!$B$6:$CO$6,0)),"*")</f>
        <v>*</v>
      </c>
      <c r="N141" s="60" t="str">
        <f>IFERROR(INDEX('Base Caracterización'!$B$7:$CO$241,MATCH($B141,'Base Caracterización'!$B$7:$B$241,0),MATCH(CONSULTA!N$6,'Base Caracterización'!$B$6:$CO$6,0)),"*")</f>
        <v>*</v>
      </c>
      <c r="O141" s="60" t="str">
        <f>IFERROR(INDEX('Base Caracterización'!$B$7:$CO$241,MATCH($B141,'Base Caracterización'!$B$7:$B$241,0),MATCH(CONSULTA!O$6,'Base Caracterización'!$B$6:$CO$6,0)),"*")</f>
        <v>*</v>
      </c>
      <c r="P141" s="60" t="str">
        <f>IFERROR(INDEX('Base Caracterización'!$B$7:$CO$241,MATCH($B141,'Base Caracterización'!$B$7:$B$241,0),MATCH(CONSULTA!P$6,'Base Caracterización'!$B$6:$CO$6,0)),"*")</f>
        <v>*</v>
      </c>
      <c r="Q141" s="60" t="str">
        <f>IFERROR(INDEX('Base Caracterización'!$B$7:$CO$241,MATCH($B141,'Base Caracterización'!$B$7:$B$241,0),MATCH(CONSULTA!Q$6,'Base Caracterización'!$B$6:$CO$6,0)),"*")</f>
        <v>*</v>
      </c>
      <c r="R141" s="60" t="str">
        <f>IFERROR(INDEX('Base Caracterización'!$B$7:$CO$241,MATCH($B141,'Base Caracterización'!$B$7:$B$241,0),MATCH(CONSULTA!R$6,'Base Caracterización'!$B$6:$CO$6,0)),"*")</f>
        <v>*</v>
      </c>
      <c r="S141" s="60" t="str">
        <f>IFERROR(INDEX('Base Caracterización'!$B$7:$CO$241,MATCH($B141,'Base Caracterización'!$B$7:$B$241,0),MATCH(CONSULTA!S$6,'Base Caracterización'!$B$6:$CO$6,0)),"*")</f>
        <v>*</v>
      </c>
      <c r="T141" s="60" t="str">
        <f>IFERROR(INDEX('Base Caracterización'!$B$7:$CO$241,MATCH($B141,'Base Caracterización'!$B$7:$B$241,0),MATCH(CONSULTA!T$6,'Base Caracterización'!$B$6:$CO$6,0)),"*")</f>
        <v>*</v>
      </c>
      <c r="U141" s="60" t="str">
        <f>IFERROR(INDEX('Base Caracterización'!$B$7:$CO$241,MATCH($B141,'Base Caracterización'!$B$7:$B$241,0),MATCH(CONSULTA!U$6,'Base Caracterización'!$B$6:$CO$6,0)),"*")</f>
        <v>*</v>
      </c>
      <c r="V141" s="60" t="str">
        <f>IFERROR(INDEX('Base Caracterización'!$B$7:$CO$241,MATCH($B141,'Base Caracterización'!$B$7:$B$241,0),MATCH(CONSULTA!V$6,'Base Caracterización'!$B$6:$CO$6,0)),"*")</f>
        <v>*</v>
      </c>
    </row>
    <row r="142" spans="1:22" x14ac:dyDescent="0.25">
      <c r="A142" s="150">
        <v>136</v>
      </c>
      <c r="B142" s="56"/>
      <c r="C142" s="60" t="str">
        <f>IFERROR(INDEX('Base Caracterización'!$B$7:$CO$241,MATCH($B142,'Base Caracterización'!$B$7:$B$241,0),MATCH(CONSULTA!C$6,'Base Caracterización'!$B$6:$CO$6,0)),"*")</f>
        <v>*</v>
      </c>
      <c r="D142" s="60" t="str">
        <f>IFERROR(INDEX('Base Caracterización'!$B$7:$CO$241,MATCH($B142,'Base Caracterización'!$B$7:$B$241,0),MATCH(CONSULTA!D$6,'Base Caracterización'!$B$6:$CO$6,0)),"*")</f>
        <v>*</v>
      </c>
      <c r="E142" s="60" t="str">
        <f>IFERROR(INDEX('Base Caracterización'!$B$7:$CO$241,MATCH($B142,'Base Caracterización'!$B$7:$B$241,0),MATCH(CONSULTA!E$6,'Base Caracterización'!$B$6:$CO$6,0)),"*")</f>
        <v>*</v>
      </c>
      <c r="F142" s="60" t="str">
        <f>IFERROR(INDEX('Base Caracterización'!$B$7:$CO$241,MATCH($B142,'Base Caracterización'!$B$7:$B$241,0),MATCH(CONSULTA!F$6,'Base Caracterización'!$B$6:$CO$6,0)),"*")</f>
        <v>*</v>
      </c>
      <c r="G142" s="60" t="str">
        <f>IFERROR(INDEX('Base Caracterización'!$B$7:$CO$241,MATCH($B142,'Base Caracterización'!$B$7:$B$241,0),MATCH(CONSULTA!G$6,'Base Caracterización'!$B$6:$CO$6,0)),"*")</f>
        <v>*</v>
      </c>
      <c r="H142" s="60" t="str">
        <f>IFERROR(INDEX('Base Caracterización'!$B$7:$CO$241,MATCH($B142,'Base Caracterización'!$B$7:$B$241,0),MATCH(CONSULTA!H$6,'Base Caracterización'!$B$6:$CO$6,0)),"*")</f>
        <v>*</v>
      </c>
      <c r="I142" s="60" t="str">
        <f>IFERROR(INDEX('Base Caracterización'!$B$7:$CO$241,MATCH($B142,'Base Caracterización'!$B$7:$B$241,0),MATCH(CONSULTA!I$6,'Base Caracterización'!$B$6:$CO$6,0)),"*")</f>
        <v>*</v>
      </c>
      <c r="J142" s="60" t="str">
        <f>IFERROR(INDEX('Base Caracterización'!$B$7:$CO$241,MATCH($B142,'Base Caracterización'!$B$7:$B$241,0),MATCH(CONSULTA!J$6,'Base Caracterización'!$B$6:$CO$6,0)),"*")</f>
        <v>*</v>
      </c>
      <c r="K142" s="60" t="str">
        <f>IFERROR(INDEX('Base Caracterización'!$B$7:$CO$241,MATCH($B142,'Base Caracterización'!$B$7:$B$241,0),MATCH(CONSULTA!K$6,'Base Caracterización'!$B$6:$CO$6,0)),"*")</f>
        <v>*</v>
      </c>
      <c r="L142" s="60" t="str">
        <f>IFERROR(INDEX('Base Caracterización'!$B$7:$CO$241,MATCH($B142,'Base Caracterización'!$B$7:$B$241,0),MATCH(CONSULTA!L$6,'Base Caracterización'!$B$6:$CO$6,0)),"*")</f>
        <v>*</v>
      </c>
      <c r="M142" s="60" t="str">
        <f>IFERROR(INDEX('Base Caracterización'!$B$7:$CO$241,MATCH($B142,'Base Caracterización'!$B$7:$B$241,0),MATCH(CONSULTA!M$6,'Base Caracterización'!$B$6:$CO$6,0)),"*")</f>
        <v>*</v>
      </c>
      <c r="N142" s="60" t="str">
        <f>IFERROR(INDEX('Base Caracterización'!$B$7:$CO$241,MATCH($B142,'Base Caracterización'!$B$7:$B$241,0),MATCH(CONSULTA!N$6,'Base Caracterización'!$B$6:$CO$6,0)),"*")</f>
        <v>*</v>
      </c>
      <c r="O142" s="60" t="str">
        <f>IFERROR(INDEX('Base Caracterización'!$B$7:$CO$241,MATCH($B142,'Base Caracterización'!$B$7:$B$241,0),MATCH(CONSULTA!O$6,'Base Caracterización'!$B$6:$CO$6,0)),"*")</f>
        <v>*</v>
      </c>
      <c r="P142" s="60" t="str">
        <f>IFERROR(INDEX('Base Caracterización'!$B$7:$CO$241,MATCH($B142,'Base Caracterización'!$B$7:$B$241,0),MATCH(CONSULTA!P$6,'Base Caracterización'!$B$6:$CO$6,0)),"*")</f>
        <v>*</v>
      </c>
      <c r="Q142" s="60" t="str">
        <f>IFERROR(INDEX('Base Caracterización'!$B$7:$CO$241,MATCH($B142,'Base Caracterización'!$B$7:$B$241,0),MATCH(CONSULTA!Q$6,'Base Caracterización'!$B$6:$CO$6,0)),"*")</f>
        <v>*</v>
      </c>
      <c r="R142" s="60" t="str">
        <f>IFERROR(INDEX('Base Caracterización'!$B$7:$CO$241,MATCH($B142,'Base Caracterización'!$B$7:$B$241,0),MATCH(CONSULTA!R$6,'Base Caracterización'!$B$6:$CO$6,0)),"*")</f>
        <v>*</v>
      </c>
      <c r="S142" s="60" t="str">
        <f>IFERROR(INDEX('Base Caracterización'!$B$7:$CO$241,MATCH($B142,'Base Caracterización'!$B$7:$B$241,0),MATCH(CONSULTA!S$6,'Base Caracterización'!$B$6:$CO$6,0)),"*")</f>
        <v>*</v>
      </c>
      <c r="T142" s="60" t="str">
        <f>IFERROR(INDEX('Base Caracterización'!$B$7:$CO$241,MATCH($B142,'Base Caracterización'!$B$7:$B$241,0),MATCH(CONSULTA!T$6,'Base Caracterización'!$B$6:$CO$6,0)),"*")</f>
        <v>*</v>
      </c>
      <c r="U142" s="60" t="str">
        <f>IFERROR(INDEX('Base Caracterización'!$B$7:$CO$241,MATCH($B142,'Base Caracterización'!$B$7:$B$241,0),MATCH(CONSULTA!U$6,'Base Caracterización'!$B$6:$CO$6,0)),"*")</f>
        <v>*</v>
      </c>
      <c r="V142" s="60" t="str">
        <f>IFERROR(INDEX('Base Caracterización'!$B$7:$CO$241,MATCH($B142,'Base Caracterización'!$B$7:$B$241,0),MATCH(CONSULTA!V$6,'Base Caracterización'!$B$6:$CO$6,0)),"*")</f>
        <v>*</v>
      </c>
    </row>
    <row r="143" spans="1:22" x14ac:dyDescent="0.25">
      <c r="A143" s="150">
        <v>137</v>
      </c>
      <c r="B143" s="56"/>
      <c r="C143" s="60" t="str">
        <f>IFERROR(INDEX('Base Caracterización'!$B$7:$CO$241,MATCH($B143,'Base Caracterización'!$B$7:$B$241,0),MATCH(CONSULTA!C$6,'Base Caracterización'!$B$6:$CO$6,0)),"*")</f>
        <v>*</v>
      </c>
      <c r="D143" s="60" t="str">
        <f>IFERROR(INDEX('Base Caracterización'!$B$7:$CO$241,MATCH($B143,'Base Caracterización'!$B$7:$B$241,0),MATCH(CONSULTA!D$6,'Base Caracterización'!$B$6:$CO$6,0)),"*")</f>
        <v>*</v>
      </c>
      <c r="E143" s="60" t="str">
        <f>IFERROR(INDEX('Base Caracterización'!$B$7:$CO$241,MATCH($B143,'Base Caracterización'!$B$7:$B$241,0),MATCH(CONSULTA!E$6,'Base Caracterización'!$B$6:$CO$6,0)),"*")</f>
        <v>*</v>
      </c>
      <c r="F143" s="60" t="str">
        <f>IFERROR(INDEX('Base Caracterización'!$B$7:$CO$241,MATCH($B143,'Base Caracterización'!$B$7:$B$241,0),MATCH(CONSULTA!F$6,'Base Caracterización'!$B$6:$CO$6,0)),"*")</f>
        <v>*</v>
      </c>
      <c r="G143" s="60" t="str">
        <f>IFERROR(INDEX('Base Caracterización'!$B$7:$CO$241,MATCH($B143,'Base Caracterización'!$B$7:$B$241,0),MATCH(CONSULTA!G$6,'Base Caracterización'!$B$6:$CO$6,0)),"*")</f>
        <v>*</v>
      </c>
      <c r="H143" s="60" t="str">
        <f>IFERROR(INDEX('Base Caracterización'!$B$7:$CO$241,MATCH($B143,'Base Caracterización'!$B$7:$B$241,0),MATCH(CONSULTA!H$6,'Base Caracterización'!$B$6:$CO$6,0)),"*")</f>
        <v>*</v>
      </c>
      <c r="I143" s="60" t="str">
        <f>IFERROR(INDEX('Base Caracterización'!$B$7:$CO$241,MATCH($B143,'Base Caracterización'!$B$7:$B$241,0),MATCH(CONSULTA!I$6,'Base Caracterización'!$B$6:$CO$6,0)),"*")</f>
        <v>*</v>
      </c>
      <c r="J143" s="60" t="str">
        <f>IFERROR(INDEX('Base Caracterización'!$B$7:$CO$241,MATCH($B143,'Base Caracterización'!$B$7:$B$241,0),MATCH(CONSULTA!J$6,'Base Caracterización'!$B$6:$CO$6,0)),"*")</f>
        <v>*</v>
      </c>
      <c r="K143" s="60" t="str">
        <f>IFERROR(INDEX('Base Caracterización'!$B$7:$CO$241,MATCH($B143,'Base Caracterización'!$B$7:$B$241,0),MATCH(CONSULTA!K$6,'Base Caracterización'!$B$6:$CO$6,0)),"*")</f>
        <v>*</v>
      </c>
      <c r="L143" s="60" t="str">
        <f>IFERROR(INDEX('Base Caracterización'!$B$7:$CO$241,MATCH($B143,'Base Caracterización'!$B$7:$B$241,0),MATCH(CONSULTA!L$6,'Base Caracterización'!$B$6:$CO$6,0)),"*")</f>
        <v>*</v>
      </c>
      <c r="M143" s="60" t="str">
        <f>IFERROR(INDEX('Base Caracterización'!$B$7:$CO$241,MATCH($B143,'Base Caracterización'!$B$7:$B$241,0),MATCH(CONSULTA!M$6,'Base Caracterización'!$B$6:$CO$6,0)),"*")</f>
        <v>*</v>
      </c>
      <c r="N143" s="60" t="str">
        <f>IFERROR(INDEX('Base Caracterización'!$B$7:$CO$241,MATCH($B143,'Base Caracterización'!$B$7:$B$241,0),MATCH(CONSULTA!N$6,'Base Caracterización'!$B$6:$CO$6,0)),"*")</f>
        <v>*</v>
      </c>
      <c r="O143" s="60" t="str">
        <f>IFERROR(INDEX('Base Caracterización'!$B$7:$CO$241,MATCH($B143,'Base Caracterización'!$B$7:$B$241,0),MATCH(CONSULTA!O$6,'Base Caracterización'!$B$6:$CO$6,0)),"*")</f>
        <v>*</v>
      </c>
      <c r="P143" s="60" t="str">
        <f>IFERROR(INDEX('Base Caracterización'!$B$7:$CO$241,MATCH($B143,'Base Caracterización'!$B$7:$B$241,0),MATCH(CONSULTA!P$6,'Base Caracterización'!$B$6:$CO$6,0)),"*")</f>
        <v>*</v>
      </c>
      <c r="Q143" s="60" t="str">
        <f>IFERROR(INDEX('Base Caracterización'!$B$7:$CO$241,MATCH($B143,'Base Caracterización'!$B$7:$B$241,0),MATCH(CONSULTA!Q$6,'Base Caracterización'!$B$6:$CO$6,0)),"*")</f>
        <v>*</v>
      </c>
      <c r="R143" s="60" t="str">
        <f>IFERROR(INDEX('Base Caracterización'!$B$7:$CO$241,MATCH($B143,'Base Caracterización'!$B$7:$B$241,0),MATCH(CONSULTA!R$6,'Base Caracterización'!$B$6:$CO$6,0)),"*")</f>
        <v>*</v>
      </c>
      <c r="S143" s="60" t="str">
        <f>IFERROR(INDEX('Base Caracterización'!$B$7:$CO$241,MATCH($B143,'Base Caracterización'!$B$7:$B$241,0),MATCH(CONSULTA!S$6,'Base Caracterización'!$B$6:$CO$6,0)),"*")</f>
        <v>*</v>
      </c>
      <c r="T143" s="60" t="str">
        <f>IFERROR(INDEX('Base Caracterización'!$B$7:$CO$241,MATCH($B143,'Base Caracterización'!$B$7:$B$241,0),MATCH(CONSULTA!T$6,'Base Caracterización'!$B$6:$CO$6,0)),"*")</f>
        <v>*</v>
      </c>
      <c r="U143" s="60" t="str">
        <f>IFERROR(INDEX('Base Caracterización'!$B$7:$CO$241,MATCH($B143,'Base Caracterización'!$B$7:$B$241,0),MATCH(CONSULTA!U$6,'Base Caracterización'!$B$6:$CO$6,0)),"*")</f>
        <v>*</v>
      </c>
      <c r="V143" s="60" t="str">
        <f>IFERROR(INDEX('Base Caracterización'!$B$7:$CO$241,MATCH($B143,'Base Caracterización'!$B$7:$B$241,0),MATCH(CONSULTA!V$6,'Base Caracterización'!$B$6:$CO$6,0)),"*")</f>
        <v>*</v>
      </c>
    </row>
    <row r="144" spans="1:22" x14ac:dyDescent="0.25">
      <c r="A144" s="150">
        <v>138</v>
      </c>
      <c r="B144" s="56"/>
      <c r="C144" s="60" t="str">
        <f>IFERROR(INDEX('Base Caracterización'!$B$7:$CO$241,MATCH($B144,'Base Caracterización'!$B$7:$B$241,0),MATCH(CONSULTA!C$6,'Base Caracterización'!$B$6:$CO$6,0)),"*")</f>
        <v>*</v>
      </c>
      <c r="D144" s="60" t="str">
        <f>IFERROR(INDEX('Base Caracterización'!$B$7:$CO$241,MATCH($B144,'Base Caracterización'!$B$7:$B$241,0),MATCH(CONSULTA!D$6,'Base Caracterización'!$B$6:$CO$6,0)),"*")</f>
        <v>*</v>
      </c>
      <c r="E144" s="60" t="str">
        <f>IFERROR(INDEX('Base Caracterización'!$B$7:$CO$241,MATCH($B144,'Base Caracterización'!$B$7:$B$241,0),MATCH(CONSULTA!E$6,'Base Caracterización'!$B$6:$CO$6,0)),"*")</f>
        <v>*</v>
      </c>
      <c r="F144" s="60" t="str">
        <f>IFERROR(INDEX('Base Caracterización'!$B$7:$CO$241,MATCH($B144,'Base Caracterización'!$B$7:$B$241,0),MATCH(CONSULTA!F$6,'Base Caracterización'!$B$6:$CO$6,0)),"*")</f>
        <v>*</v>
      </c>
      <c r="G144" s="60" t="str">
        <f>IFERROR(INDEX('Base Caracterización'!$B$7:$CO$241,MATCH($B144,'Base Caracterización'!$B$7:$B$241,0),MATCH(CONSULTA!G$6,'Base Caracterización'!$B$6:$CO$6,0)),"*")</f>
        <v>*</v>
      </c>
      <c r="H144" s="60" t="str">
        <f>IFERROR(INDEX('Base Caracterización'!$B$7:$CO$241,MATCH($B144,'Base Caracterización'!$B$7:$B$241,0),MATCH(CONSULTA!H$6,'Base Caracterización'!$B$6:$CO$6,0)),"*")</f>
        <v>*</v>
      </c>
      <c r="I144" s="60" t="str">
        <f>IFERROR(INDEX('Base Caracterización'!$B$7:$CO$241,MATCH($B144,'Base Caracterización'!$B$7:$B$241,0),MATCH(CONSULTA!I$6,'Base Caracterización'!$B$6:$CO$6,0)),"*")</f>
        <v>*</v>
      </c>
      <c r="J144" s="60" t="str">
        <f>IFERROR(INDEX('Base Caracterización'!$B$7:$CO$241,MATCH($B144,'Base Caracterización'!$B$7:$B$241,0),MATCH(CONSULTA!J$6,'Base Caracterización'!$B$6:$CO$6,0)),"*")</f>
        <v>*</v>
      </c>
      <c r="K144" s="60" t="str">
        <f>IFERROR(INDEX('Base Caracterización'!$B$7:$CO$241,MATCH($B144,'Base Caracterización'!$B$7:$B$241,0),MATCH(CONSULTA!K$6,'Base Caracterización'!$B$6:$CO$6,0)),"*")</f>
        <v>*</v>
      </c>
      <c r="L144" s="60" t="str">
        <f>IFERROR(INDEX('Base Caracterización'!$B$7:$CO$241,MATCH($B144,'Base Caracterización'!$B$7:$B$241,0),MATCH(CONSULTA!L$6,'Base Caracterización'!$B$6:$CO$6,0)),"*")</f>
        <v>*</v>
      </c>
      <c r="M144" s="60" t="str">
        <f>IFERROR(INDEX('Base Caracterización'!$B$7:$CO$241,MATCH($B144,'Base Caracterización'!$B$7:$B$241,0),MATCH(CONSULTA!M$6,'Base Caracterización'!$B$6:$CO$6,0)),"*")</f>
        <v>*</v>
      </c>
      <c r="N144" s="60" t="str">
        <f>IFERROR(INDEX('Base Caracterización'!$B$7:$CO$241,MATCH($B144,'Base Caracterización'!$B$7:$B$241,0),MATCH(CONSULTA!N$6,'Base Caracterización'!$B$6:$CO$6,0)),"*")</f>
        <v>*</v>
      </c>
      <c r="O144" s="60" t="str">
        <f>IFERROR(INDEX('Base Caracterización'!$B$7:$CO$241,MATCH($B144,'Base Caracterización'!$B$7:$B$241,0),MATCH(CONSULTA!O$6,'Base Caracterización'!$B$6:$CO$6,0)),"*")</f>
        <v>*</v>
      </c>
      <c r="P144" s="60" t="str">
        <f>IFERROR(INDEX('Base Caracterización'!$B$7:$CO$241,MATCH($B144,'Base Caracterización'!$B$7:$B$241,0),MATCH(CONSULTA!P$6,'Base Caracterización'!$B$6:$CO$6,0)),"*")</f>
        <v>*</v>
      </c>
      <c r="Q144" s="60" t="str">
        <f>IFERROR(INDEX('Base Caracterización'!$B$7:$CO$241,MATCH($B144,'Base Caracterización'!$B$7:$B$241,0),MATCH(CONSULTA!Q$6,'Base Caracterización'!$B$6:$CO$6,0)),"*")</f>
        <v>*</v>
      </c>
      <c r="R144" s="60" t="str">
        <f>IFERROR(INDEX('Base Caracterización'!$B$7:$CO$241,MATCH($B144,'Base Caracterización'!$B$7:$B$241,0),MATCH(CONSULTA!R$6,'Base Caracterización'!$B$6:$CO$6,0)),"*")</f>
        <v>*</v>
      </c>
      <c r="S144" s="60" t="str">
        <f>IFERROR(INDEX('Base Caracterización'!$B$7:$CO$241,MATCH($B144,'Base Caracterización'!$B$7:$B$241,0),MATCH(CONSULTA!S$6,'Base Caracterización'!$B$6:$CO$6,0)),"*")</f>
        <v>*</v>
      </c>
      <c r="T144" s="60" t="str">
        <f>IFERROR(INDEX('Base Caracterización'!$B$7:$CO$241,MATCH($B144,'Base Caracterización'!$B$7:$B$241,0),MATCH(CONSULTA!T$6,'Base Caracterización'!$B$6:$CO$6,0)),"*")</f>
        <v>*</v>
      </c>
      <c r="U144" s="60" t="str">
        <f>IFERROR(INDEX('Base Caracterización'!$B$7:$CO$241,MATCH($B144,'Base Caracterización'!$B$7:$B$241,0),MATCH(CONSULTA!U$6,'Base Caracterización'!$B$6:$CO$6,0)),"*")</f>
        <v>*</v>
      </c>
      <c r="V144" s="60" t="str">
        <f>IFERROR(INDEX('Base Caracterización'!$B$7:$CO$241,MATCH($B144,'Base Caracterización'!$B$7:$B$241,0),MATCH(CONSULTA!V$6,'Base Caracterización'!$B$6:$CO$6,0)),"*")</f>
        <v>*</v>
      </c>
    </row>
    <row r="145" spans="1:22" x14ac:dyDescent="0.25">
      <c r="A145" s="150">
        <v>139</v>
      </c>
      <c r="B145" s="56"/>
      <c r="C145" s="60" t="str">
        <f>IFERROR(INDEX('Base Caracterización'!$B$7:$CO$241,MATCH($B145,'Base Caracterización'!$B$7:$B$241,0),MATCH(CONSULTA!C$6,'Base Caracterización'!$B$6:$CO$6,0)),"*")</f>
        <v>*</v>
      </c>
      <c r="D145" s="60" t="str">
        <f>IFERROR(INDEX('Base Caracterización'!$B$7:$CO$241,MATCH($B145,'Base Caracterización'!$B$7:$B$241,0),MATCH(CONSULTA!D$6,'Base Caracterización'!$B$6:$CO$6,0)),"*")</f>
        <v>*</v>
      </c>
      <c r="E145" s="60" t="str">
        <f>IFERROR(INDEX('Base Caracterización'!$B$7:$CO$241,MATCH($B145,'Base Caracterización'!$B$7:$B$241,0),MATCH(CONSULTA!E$6,'Base Caracterización'!$B$6:$CO$6,0)),"*")</f>
        <v>*</v>
      </c>
      <c r="F145" s="60" t="str">
        <f>IFERROR(INDEX('Base Caracterización'!$B$7:$CO$241,MATCH($B145,'Base Caracterización'!$B$7:$B$241,0),MATCH(CONSULTA!F$6,'Base Caracterización'!$B$6:$CO$6,0)),"*")</f>
        <v>*</v>
      </c>
      <c r="G145" s="60" t="str">
        <f>IFERROR(INDEX('Base Caracterización'!$B$7:$CO$241,MATCH($B145,'Base Caracterización'!$B$7:$B$241,0),MATCH(CONSULTA!G$6,'Base Caracterización'!$B$6:$CO$6,0)),"*")</f>
        <v>*</v>
      </c>
      <c r="H145" s="60" t="str">
        <f>IFERROR(INDEX('Base Caracterización'!$B$7:$CO$241,MATCH($B145,'Base Caracterización'!$B$7:$B$241,0),MATCH(CONSULTA!H$6,'Base Caracterización'!$B$6:$CO$6,0)),"*")</f>
        <v>*</v>
      </c>
      <c r="I145" s="60" t="str">
        <f>IFERROR(INDEX('Base Caracterización'!$B$7:$CO$241,MATCH($B145,'Base Caracterización'!$B$7:$B$241,0),MATCH(CONSULTA!I$6,'Base Caracterización'!$B$6:$CO$6,0)),"*")</f>
        <v>*</v>
      </c>
      <c r="J145" s="60" t="str">
        <f>IFERROR(INDEX('Base Caracterización'!$B$7:$CO$241,MATCH($B145,'Base Caracterización'!$B$7:$B$241,0),MATCH(CONSULTA!J$6,'Base Caracterización'!$B$6:$CO$6,0)),"*")</f>
        <v>*</v>
      </c>
      <c r="K145" s="60" t="str">
        <f>IFERROR(INDEX('Base Caracterización'!$B$7:$CO$241,MATCH($B145,'Base Caracterización'!$B$7:$B$241,0),MATCH(CONSULTA!K$6,'Base Caracterización'!$B$6:$CO$6,0)),"*")</f>
        <v>*</v>
      </c>
      <c r="L145" s="60" t="str">
        <f>IFERROR(INDEX('Base Caracterización'!$B$7:$CO$241,MATCH($B145,'Base Caracterización'!$B$7:$B$241,0),MATCH(CONSULTA!L$6,'Base Caracterización'!$B$6:$CO$6,0)),"*")</f>
        <v>*</v>
      </c>
      <c r="M145" s="60" t="str">
        <f>IFERROR(INDEX('Base Caracterización'!$B$7:$CO$241,MATCH($B145,'Base Caracterización'!$B$7:$B$241,0),MATCH(CONSULTA!M$6,'Base Caracterización'!$B$6:$CO$6,0)),"*")</f>
        <v>*</v>
      </c>
      <c r="N145" s="60" t="str">
        <f>IFERROR(INDEX('Base Caracterización'!$B$7:$CO$241,MATCH($B145,'Base Caracterización'!$B$7:$B$241,0),MATCH(CONSULTA!N$6,'Base Caracterización'!$B$6:$CO$6,0)),"*")</f>
        <v>*</v>
      </c>
      <c r="O145" s="60" t="str">
        <f>IFERROR(INDEX('Base Caracterización'!$B$7:$CO$241,MATCH($B145,'Base Caracterización'!$B$7:$B$241,0),MATCH(CONSULTA!O$6,'Base Caracterización'!$B$6:$CO$6,0)),"*")</f>
        <v>*</v>
      </c>
      <c r="P145" s="60" t="str">
        <f>IFERROR(INDEX('Base Caracterización'!$B$7:$CO$241,MATCH($B145,'Base Caracterización'!$B$7:$B$241,0),MATCH(CONSULTA!P$6,'Base Caracterización'!$B$6:$CO$6,0)),"*")</f>
        <v>*</v>
      </c>
      <c r="Q145" s="60" t="str">
        <f>IFERROR(INDEX('Base Caracterización'!$B$7:$CO$241,MATCH($B145,'Base Caracterización'!$B$7:$B$241,0),MATCH(CONSULTA!Q$6,'Base Caracterización'!$B$6:$CO$6,0)),"*")</f>
        <v>*</v>
      </c>
      <c r="R145" s="60" t="str">
        <f>IFERROR(INDEX('Base Caracterización'!$B$7:$CO$241,MATCH($B145,'Base Caracterización'!$B$7:$B$241,0),MATCH(CONSULTA!R$6,'Base Caracterización'!$B$6:$CO$6,0)),"*")</f>
        <v>*</v>
      </c>
      <c r="S145" s="60" t="str">
        <f>IFERROR(INDEX('Base Caracterización'!$B$7:$CO$241,MATCH($B145,'Base Caracterización'!$B$7:$B$241,0),MATCH(CONSULTA!S$6,'Base Caracterización'!$B$6:$CO$6,0)),"*")</f>
        <v>*</v>
      </c>
      <c r="T145" s="60" t="str">
        <f>IFERROR(INDEX('Base Caracterización'!$B$7:$CO$241,MATCH($B145,'Base Caracterización'!$B$7:$B$241,0),MATCH(CONSULTA!T$6,'Base Caracterización'!$B$6:$CO$6,0)),"*")</f>
        <v>*</v>
      </c>
      <c r="U145" s="60" t="str">
        <f>IFERROR(INDEX('Base Caracterización'!$B$7:$CO$241,MATCH($B145,'Base Caracterización'!$B$7:$B$241,0),MATCH(CONSULTA!U$6,'Base Caracterización'!$B$6:$CO$6,0)),"*")</f>
        <v>*</v>
      </c>
      <c r="V145" s="60" t="str">
        <f>IFERROR(INDEX('Base Caracterización'!$B$7:$CO$241,MATCH($B145,'Base Caracterización'!$B$7:$B$241,0),MATCH(CONSULTA!V$6,'Base Caracterización'!$B$6:$CO$6,0)),"*")</f>
        <v>*</v>
      </c>
    </row>
    <row r="146" spans="1:22" x14ac:dyDescent="0.25">
      <c r="A146" s="150">
        <v>140</v>
      </c>
      <c r="B146" s="56"/>
      <c r="C146" s="60" t="str">
        <f>IFERROR(INDEX('Base Caracterización'!$B$7:$CO$241,MATCH($B146,'Base Caracterización'!$B$7:$B$241,0),MATCH(CONSULTA!C$6,'Base Caracterización'!$B$6:$CO$6,0)),"*")</f>
        <v>*</v>
      </c>
      <c r="D146" s="60" t="str">
        <f>IFERROR(INDEX('Base Caracterización'!$B$7:$CO$241,MATCH($B146,'Base Caracterización'!$B$7:$B$241,0),MATCH(CONSULTA!D$6,'Base Caracterización'!$B$6:$CO$6,0)),"*")</f>
        <v>*</v>
      </c>
      <c r="E146" s="60" t="str">
        <f>IFERROR(INDEX('Base Caracterización'!$B$7:$CO$241,MATCH($B146,'Base Caracterización'!$B$7:$B$241,0),MATCH(CONSULTA!E$6,'Base Caracterización'!$B$6:$CO$6,0)),"*")</f>
        <v>*</v>
      </c>
      <c r="F146" s="60" t="str">
        <f>IFERROR(INDEX('Base Caracterización'!$B$7:$CO$241,MATCH($B146,'Base Caracterización'!$B$7:$B$241,0),MATCH(CONSULTA!F$6,'Base Caracterización'!$B$6:$CO$6,0)),"*")</f>
        <v>*</v>
      </c>
      <c r="G146" s="60" t="str">
        <f>IFERROR(INDEX('Base Caracterización'!$B$7:$CO$241,MATCH($B146,'Base Caracterización'!$B$7:$B$241,0),MATCH(CONSULTA!G$6,'Base Caracterización'!$B$6:$CO$6,0)),"*")</f>
        <v>*</v>
      </c>
      <c r="H146" s="60" t="str">
        <f>IFERROR(INDEX('Base Caracterización'!$B$7:$CO$241,MATCH($B146,'Base Caracterización'!$B$7:$B$241,0),MATCH(CONSULTA!H$6,'Base Caracterización'!$B$6:$CO$6,0)),"*")</f>
        <v>*</v>
      </c>
      <c r="I146" s="60" t="str">
        <f>IFERROR(INDEX('Base Caracterización'!$B$7:$CO$241,MATCH($B146,'Base Caracterización'!$B$7:$B$241,0),MATCH(CONSULTA!I$6,'Base Caracterización'!$B$6:$CO$6,0)),"*")</f>
        <v>*</v>
      </c>
      <c r="J146" s="60" t="str">
        <f>IFERROR(INDEX('Base Caracterización'!$B$7:$CO$241,MATCH($B146,'Base Caracterización'!$B$7:$B$241,0),MATCH(CONSULTA!J$6,'Base Caracterización'!$B$6:$CO$6,0)),"*")</f>
        <v>*</v>
      </c>
      <c r="K146" s="60" t="str">
        <f>IFERROR(INDEX('Base Caracterización'!$B$7:$CO$241,MATCH($B146,'Base Caracterización'!$B$7:$B$241,0),MATCH(CONSULTA!K$6,'Base Caracterización'!$B$6:$CO$6,0)),"*")</f>
        <v>*</v>
      </c>
      <c r="L146" s="60" t="str">
        <f>IFERROR(INDEX('Base Caracterización'!$B$7:$CO$241,MATCH($B146,'Base Caracterización'!$B$7:$B$241,0),MATCH(CONSULTA!L$6,'Base Caracterización'!$B$6:$CO$6,0)),"*")</f>
        <v>*</v>
      </c>
      <c r="M146" s="60" t="str">
        <f>IFERROR(INDEX('Base Caracterización'!$B$7:$CO$241,MATCH($B146,'Base Caracterización'!$B$7:$B$241,0),MATCH(CONSULTA!M$6,'Base Caracterización'!$B$6:$CO$6,0)),"*")</f>
        <v>*</v>
      </c>
      <c r="N146" s="60" t="str">
        <f>IFERROR(INDEX('Base Caracterización'!$B$7:$CO$241,MATCH($B146,'Base Caracterización'!$B$7:$B$241,0),MATCH(CONSULTA!N$6,'Base Caracterización'!$B$6:$CO$6,0)),"*")</f>
        <v>*</v>
      </c>
      <c r="O146" s="60" t="str">
        <f>IFERROR(INDEX('Base Caracterización'!$B$7:$CO$241,MATCH($B146,'Base Caracterización'!$B$7:$B$241,0),MATCH(CONSULTA!O$6,'Base Caracterización'!$B$6:$CO$6,0)),"*")</f>
        <v>*</v>
      </c>
      <c r="P146" s="60" t="str">
        <f>IFERROR(INDEX('Base Caracterización'!$B$7:$CO$241,MATCH($B146,'Base Caracterización'!$B$7:$B$241,0),MATCH(CONSULTA!P$6,'Base Caracterización'!$B$6:$CO$6,0)),"*")</f>
        <v>*</v>
      </c>
      <c r="Q146" s="60" t="str">
        <f>IFERROR(INDEX('Base Caracterización'!$B$7:$CO$241,MATCH($B146,'Base Caracterización'!$B$7:$B$241,0),MATCH(CONSULTA!Q$6,'Base Caracterización'!$B$6:$CO$6,0)),"*")</f>
        <v>*</v>
      </c>
      <c r="R146" s="60" t="str">
        <f>IFERROR(INDEX('Base Caracterización'!$B$7:$CO$241,MATCH($B146,'Base Caracterización'!$B$7:$B$241,0),MATCH(CONSULTA!R$6,'Base Caracterización'!$B$6:$CO$6,0)),"*")</f>
        <v>*</v>
      </c>
      <c r="S146" s="60" t="str">
        <f>IFERROR(INDEX('Base Caracterización'!$B$7:$CO$241,MATCH($B146,'Base Caracterización'!$B$7:$B$241,0),MATCH(CONSULTA!S$6,'Base Caracterización'!$B$6:$CO$6,0)),"*")</f>
        <v>*</v>
      </c>
      <c r="T146" s="60" t="str">
        <f>IFERROR(INDEX('Base Caracterización'!$B$7:$CO$241,MATCH($B146,'Base Caracterización'!$B$7:$B$241,0),MATCH(CONSULTA!T$6,'Base Caracterización'!$B$6:$CO$6,0)),"*")</f>
        <v>*</v>
      </c>
      <c r="U146" s="60" t="str">
        <f>IFERROR(INDEX('Base Caracterización'!$B$7:$CO$241,MATCH($B146,'Base Caracterización'!$B$7:$B$241,0),MATCH(CONSULTA!U$6,'Base Caracterización'!$B$6:$CO$6,0)),"*")</f>
        <v>*</v>
      </c>
      <c r="V146" s="60" t="str">
        <f>IFERROR(INDEX('Base Caracterización'!$B$7:$CO$241,MATCH($B146,'Base Caracterización'!$B$7:$B$241,0),MATCH(CONSULTA!V$6,'Base Caracterización'!$B$6:$CO$6,0)),"*")</f>
        <v>*</v>
      </c>
    </row>
    <row r="147" spans="1:22" x14ac:dyDescent="0.25">
      <c r="A147" s="150">
        <v>141</v>
      </c>
      <c r="B147" s="56"/>
      <c r="C147" s="60" t="str">
        <f>IFERROR(INDEX('Base Caracterización'!$B$7:$CO$241,MATCH($B147,'Base Caracterización'!$B$7:$B$241,0),MATCH(CONSULTA!C$6,'Base Caracterización'!$B$6:$CO$6,0)),"*")</f>
        <v>*</v>
      </c>
      <c r="D147" s="60" t="str">
        <f>IFERROR(INDEX('Base Caracterización'!$B$7:$CO$241,MATCH($B147,'Base Caracterización'!$B$7:$B$241,0),MATCH(CONSULTA!D$6,'Base Caracterización'!$B$6:$CO$6,0)),"*")</f>
        <v>*</v>
      </c>
      <c r="E147" s="60" t="str">
        <f>IFERROR(INDEX('Base Caracterización'!$B$7:$CO$241,MATCH($B147,'Base Caracterización'!$B$7:$B$241,0),MATCH(CONSULTA!E$6,'Base Caracterización'!$B$6:$CO$6,0)),"*")</f>
        <v>*</v>
      </c>
      <c r="F147" s="60" t="str">
        <f>IFERROR(INDEX('Base Caracterización'!$B$7:$CO$241,MATCH($B147,'Base Caracterización'!$B$7:$B$241,0),MATCH(CONSULTA!F$6,'Base Caracterización'!$B$6:$CO$6,0)),"*")</f>
        <v>*</v>
      </c>
      <c r="G147" s="60" t="str">
        <f>IFERROR(INDEX('Base Caracterización'!$B$7:$CO$241,MATCH($B147,'Base Caracterización'!$B$7:$B$241,0),MATCH(CONSULTA!G$6,'Base Caracterización'!$B$6:$CO$6,0)),"*")</f>
        <v>*</v>
      </c>
      <c r="H147" s="60" t="str">
        <f>IFERROR(INDEX('Base Caracterización'!$B$7:$CO$241,MATCH($B147,'Base Caracterización'!$B$7:$B$241,0),MATCH(CONSULTA!H$6,'Base Caracterización'!$B$6:$CO$6,0)),"*")</f>
        <v>*</v>
      </c>
      <c r="I147" s="60" t="str">
        <f>IFERROR(INDEX('Base Caracterización'!$B$7:$CO$241,MATCH($B147,'Base Caracterización'!$B$7:$B$241,0),MATCH(CONSULTA!I$6,'Base Caracterización'!$B$6:$CO$6,0)),"*")</f>
        <v>*</v>
      </c>
      <c r="J147" s="60" t="str">
        <f>IFERROR(INDEX('Base Caracterización'!$B$7:$CO$241,MATCH($B147,'Base Caracterización'!$B$7:$B$241,0),MATCH(CONSULTA!J$6,'Base Caracterización'!$B$6:$CO$6,0)),"*")</f>
        <v>*</v>
      </c>
      <c r="K147" s="60" t="str">
        <f>IFERROR(INDEX('Base Caracterización'!$B$7:$CO$241,MATCH($B147,'Base Caracterización'!$B$7:$B$241,0),MATCH(CONSULTA!K$6,'Base Caracterización'!$B$6:$CO$6,0)),"*")</f>
        <v>*</v>
      </c>
      <c r="L147" s="60" t="str">
        <f>IFERROR(INDEX('Base Caracterización'!$B$7:$CO$241,MATCH($B147,'Base Caracterización'!$B$7:$B$241,0),MATCH(CONSULTA!L$6,'Base Caracterización'!$B$6:$CO$6,0)),"*")</f>
        <v>*</v>
      </c>
      <c r="M147" s="60" t="str">
        <f>IFERROR(INDEX('Base Caracterización'!$B$7:$CO$241,MATCH($B147,'Base Caracterización'!$B$7:$B$241,0),MATCH(CONSULTA!M$6,'Base Caracterización'!$B$6:$CO$6,0)),"*")</f>
        <v>*</v>
      </c>
      <c r="N147" s="60" t="str">
        <f>IFERROR(INDEX('Base Caracterización'!$B$7:$CO$241,MATCH($B147,'Base Caracterización'!$B$7:$B$241,0),MATCH(CONSULTA!N$6,'Base Caracterización'!$B$6:$CO$6,0)),"*")</f>
        <v>*</v>
      </c>
      <c r="O147" s="60" t="str">
        <f>IFERROR(INDEX('Base Caracterización'!$B$7:$CO$241,MATCH($B147,'Base Caracterización'!$B$7:$B$241,0),MATCH(CONSULTA!O$6,'Base Caracterización'!$B$6:$CO$6,0)),"*")</f>
        <v>*</v>
      </c>
      <c r="P147" s="60" t="str">
        <f>IFERROR(INDEX('Base Caracterización'!$B$7:$CO$241,MATCH($B147,'Base Caracterización'!$B$7:$B$241,0),MATCH(CONSULTA!P$6,'Base Caracterización'!$B$6:$CO$6,0)),"*")</f>
        <v>*</v>
      </c>
      <c r="Q147" s="60" t="str">
        <f>IFERROR(INDEX('Base Caracterización'!$B$7:$CO$241,MATCH($B147,'Base Caracterización'!$B$7:$B$241,0),MATCH(CONSULTA!Q$6,'Base Caracterización'!$B$6:$CO$6,0)),"*")</f>
        <v>*</v>
      </c>
      <c r="R147" s="60" t="str">
        <f>IFERROR(INDEX('Base Caracterización'!$B$7:$CO$241,MATCH($B147,'Base Caracterización'!$B$7:$B$241,0),MATCH(CONSULTA!R$6,'Base Caracterización'!$B$6:$CO$6,0)),"*")</f>
        <v>*</v>
      </c>
      <c r="S147" s="60" t="str">
        <f>IFERROR(INDEX('Base Caracterización'!$B$7:$CO$241,MATCH($B147,'Base Caracterización'!$B$7:$B$241,0),MATCH(CONSULTA!S$6,'Base Caracterización'!$B$6:$CO$6,0)),"*")</f>
        <v>*</v>
      </c>
      <c r="T147" s="60" t="str">
        <f>IFERROR(INDEX('Base Caracterización'!$B$7:$CO$241,MATCH($B147,'Base Caracterización'!$B$7:$B$241,0),MATCH(CONSULTA!T$6,'Base Caracterización'!$B$6:$CO$6,0)),"*")</f>
        <v>*</v>
      </c>
      <c r="U147" s="60" t="str">
        <f>IFERROR(INDEX('Base Caracterización'!$B$7:$CO$241,MATCH($B147,'Base Caracterización'!$B$7:$B$241,0),MATCH(CONSULTA!U$6,'Base Caracterización'!$B$6:$CO$6,0)),"*")</f>
        <v>*</v>
      </c>
      <c r="V147" s="60" t="str">
        <f>IFERROR(INDEX('Base Caracterización'!$B$7:$CO$241,MATCH($B147,'Base Caracterización'!$B$7:$B$241,0),MATCH(CONSULTA!V$6,'Base Caracterización'!$B$6:$CO$6,0)),"*")</f>
        <v>*</v>
      </c>
    </row>
    <row r="148" spans="1:22" x14ac:dyDescent="0.25">
      <c r="A148" s="150">
        <v>142</v>
      </c>
      <c r="B148" s="56"/>
      <c r="C148" s="60" t="str">
        <f>IFERROR(INDEX('Base Caracterización'!$B$7:$CO$241,MATCH($B148,'Base Caracterización'!$B$7:$B$241,0),MATCH(CONSULTA!C$6,'Base Caracterización'!$B$6:$CO$6,0)),"*")</f>
        <v>*</v>
      </c>
      <c r="D148" s="60" t="str">
        <f>IFERROR(INDEX('Base Caracterización'!$B$7:$CO$241,MATCH($B148,'Base Caracterización'!$B$7:$B$241,0),MATCH(CONSULTA!D$6,'Base Caracterización'!$B$6:$CO$6,0)),"*")</f>
        <v>*</v>
      </c>
      <c r="E148" s="60" t="str">
        <f>IFERROR(INDEX('Base Caracterización'!$B$7:$CO$241,MATCH($B148,'Base Caracterización'!$B$7:$B$241,0),MATCH(CONSULTA!E$6,'Base Caracterización'!$B$6:$CO$6,0)),"*")</f>
        <v>*</v>
      </c>
      <c r="F148" s="60" t="str">
        <f>IFERROR(INDEX('Base Caracterización'!$B$7:$CO$241,MATCH($B148,'Base Caracterización'!$B$7:$B$241,0),MATCH(CONSULTA!F$6,'Base Caracterización'!$B$6:$CO$6,0)),"*")</f>
        <v>*</v>
      </c>
      <c r="G148" s="60" t="str">
        <f>IFERROR(INDEX('Base Caracterización'!$B$7:$CO$241,MATCH($B148,'Base Caracterización'!$B$7:$B$241,0),MATCH(CONSULTA!G$6,'Base Caracterización'!$B$6:$CO$6,0)),"*")</f>
        <v>*</v>
      </c>
      <c r="H148" s="60" t="str">
        <f>IFERROR(INDEX('Base Caracterización'!$B$7:$CO$241,MATCH($B148,'Base Caracterización'!$B$7:$B$241,0),MATCH(CONSULTA!H$6,'Base Caracterización'!$B$6:$CO$6,0)),"*")</f>
        <v>*</v>
      </c>
      <c r="I148" s="60" t="str">
        <f>IFERROR(INDEX('Base Caracterización'!$B$7:$CO$241,MATCH($B148,'Base Caracterización'!$B$7:$B$241,0),MATCH(CONSULTA!I$6,'Base Caracterización'!$B$6:$CO$6,0)),"*")</f>
        <v>*</v>
      </c>
      <c r="J148" s="60" t="str">
        <f>IFERROR(INDEX('Base Caracterización'!$B$7:$CO$241,MATCH($B148,'Base Caracterización'!$B$7:$B$241,0),MATCH(CONSULTA!J$6,'Base Caracterización'!$B$6:$CO$6,0)),"*")</f>
        <v>*</v>
      </c>
      <c r="K148" s="60" t="str">
        <f>IFERROR(INDEX('Base Caracterización'!$B$7:$CO$241,MATCH($B148,'Base Caracterización'!$B$7:$B$241,0),MATCH(CONSULTA!K$6,'Base Caracterización'!$B$6:$CO$6,0)),"*")</f>
        <v>*</v>
      </c>
      <c r="L148" s="60" t="str">
        <f>IFERROR(INDEX('Base Caracterización'!$B$7:$CO$241,MATCH($B148,'Base Caracterización'!$B$7:$B$241,0),MATCH(CONSULTA!L$6,'Base Caracterización'!$B$6:$CO$6,0)),"*")</f>
        <v>*</v>
      </c>
      <c r="M148" s="60" t="str">
        <f>IFERROR(INDEX('Base Caracterización'!$B$7:$CO$241,MATCH($B148,'Base Caracterización'!$B$7:$B$241,0),MATCH(CONSULTA!M$6,'Base Caracterización'!$B$6:$CO$6,0)),"*")</f>
        <v>*</v>
      </c>
      <c r="N148" s="60" t="str">
        <f>IFERROR(INDEX('Base Caracterización'!$B$7:$CO$241,MATCH($B148,'Base Caracterización'!$B$7:$B$241,0),MATCH(CONSULTA!N$6,'Base Caracterización'!$B$6:$CO$6,0)),"*")</f>
        <v>*</v>
      </c>
      <c r="O148" s="60" t="str">
        <f>IFERROR(INDEX('Base Caracterización'!$B$7:$CO$241,MATCH($B148,'Base Caracterización'!$B$7:$B$241,0),MATCH(CONSULTA!O$6,'Base Caracterización'!$B$6:$CO$6,0)),"*")</f>
        <v>*</v>
      </c>
      <c r="P148" s="60" t="str">
        <f>IFERROR(INDEX('Base Caracterización'!$B$7:$CO$241,MATCH($B148,'Base Caracterización'!$B$7:$B$241,0),MATCH(CONSULTA!P$6,'Base Caracterización'!$B$6:$CO$6,0)),"*")</f>
        <v>*</v>
      </c>
      <c r="Q148" s="60" t="str">
        <f>IFERROR(INDEX('Base Caracterización'!$B$7:$CO$241,MATCH($B148,'Base Caracterización'!$B$7:$B$241,0),MATCH(CONSULTA!Q$6,'Base Caracterización'!$B$6:$CO$6,0)),"*")</f>
        <v>*</v>
      </c>
      <c r="R148" s="60" t="str">
        <f>IFERROR(INDEX('Base Caracterización'!$B$7:$CO$241,MATCH($B148,'Base Caracterización'!$B$7:$B$241,0),MATCH(CONSULTA!R$6,'Base Caracterización'!$B$6:$CO$6,0)),"*")</f>
        <v>*</v>
      </c>
      <c r="S148" s="60" t="str">
        <f>IFERROR(INDEX('Base Caracterización'!$B$7:$CO$241,MATCH($B148,'Base Caracterización'!$B$7:$B$241,0),MATCH(CONSULTA!S$6,'Base Caracterización'!$B$6:$CO$6,0)),"*")</f>
        <v>*</v>
      </c>
      <c r="T148" s="60" t="str">
        <f>IFERROR(INDEX('Base Caracterización'!$B$7:$CO$241,MATCH($B148,'Base Caracterización'!$B$7:$B$241,0),MATCH(CONSULTA!T$6,'Base Caracterización'!$B$6:$CO$6,0)),"*")</f>
        <v>*</v>
      </c>
      <c r="U148" s="60" t="str">
        <f>IFERROR(INDEX('Base Caracterización'!$B$7:$CO$241,MATCH($B148,'Base Caracterización'!$B$7:$B$241,0),MATCH(CONSULTA!U$6,'Base Caracterización'!$B$6:$CO$6,0)),"*")</f>
        <v>*</v>
      </c>
      <c r="V148" s="60" t="str">
        <f>IFERROR(INDEX('Base Caracterización'!$B$7:$CO$241,MATCH($B148,'Base Caracterización'!$B$7:$B$241,0),MATCH(CONSULTA!V$6,'Base Caracterización'!$B$6:$CO$6,0)),"*")</f>
        <v>*</v>
      </c>
    </row>
    <row r="149" spans="1:22" x14ac:dyDescent="0.25">
      <c r="A149" s="150">
        <v>143</v>
      </c>
      <c r="B149" s="56"/>
      <c r="C149" s="60" t="str">
        <f>IFERROR(INDEX('Base Caracterización'!$B$7:$CO$241,MATCH($B149,'Base Caracterización'!$B$7:$B$241,0),MATCH(CONSULTA!C$6,'Base Caracterización'!$B$6:$CO$6,0)),"*")</f>
        <v>*</v>
      </c>
      <c r="D149" s="60" t="str">
        <f>IFERROR(INDEX('Base Caracterización'!$B$7:$CO$241,MATCH($B149,'Base Caracterización'!$B$7:$B$241,0),MATCH(CONSULTA!D$6,'Base Caracterización'!$B$6:$CO$6,0)),"*")</f>
        <v>*</v>
      </c>
      <c r="E149" s="60" t="str">
        <f>IFERROR(INDEX('Base Caracterización'!$B$7:$CO$241,MATCH($B149,'Base Caracterización'!$B$7:$B$241,0),MATCH(CONSULTA!E$6,'Base Caracterización'!$B$6:$CO$6,0)),"*")</f>
        <v>*</v>
      </c>
      <c r="F149" s="60" t="str">
        <f>IFERROR(INDEX('Base Caracterización'!$B$7:$CO$241,MATCH($B149,'Base Caracterización'!$B$7:$B$241,0),MATCH(CONSULTA!F$6,'Base Caracterización'!$B$6:$CO$6,0)),"*")</f>
        <v>*</v>
      </c>
      <c r="G149" s="60" t="str">
        <f>IFERROR(INDEX('Base Caracterización'!$B$7:$CO$241,MATCH($B149,'Base Caracterización'!$B$7:$B$241,0),MATCH(CONSULTA!G$6,'Base Caracterización'!$B$6:$CO$6,0)),"*")</f>
        <v>*</v>
      </c>
      <c r="H149" s="60" t="str">
        <f>IFERROR(INDEX('Base Caracterización'!$B$7:$CO$241,MATCH($B149,'Base Caracterización'!$B$7:$B$241,0),MATCH(CONSULTA!H$6,'Base Caracterización'!$B$6:$CO$6,0)),"*")</f>
        <v>*</v>
      </c>
      <c r="I149" s="60" t="str">
        <f>IFERROR(INDEX('Base Caracterización'!$B$7:$CO$241,MATCH($B149,'Base Caracterización'!$B$7:$B$241,0),MATCH(CONSULTA!I$6,'Base Caracterización'!$B$6:$CO$6,0)),"*")</f>
        <v>*</v>
      </c>
      <c r="J149" s="60" t="str">
        <f>IFERROR(INDEX('Base Caracterización'!$B$7:$CO$241,MATCH($B149,'Base Caracterización'!$B$7:$B$241,0),MATCH(CONSULTA!J$6,'Base Caracterización'!$B$6:$CO$6,0)),"*")</f>
        <v>*</v>
      </c>
      <c r="K149" s="60" t="str">
        <f>IFERROR(INDEX('Base Caracterización'!$B$7:$CO$241,MATCH($B149,'Base Caracterización'!$B$7:$B$241,0),MATCH(CONSULTA!K$6,'Base Caracterización'!$B$6:$CO$6,0)),"*")</f>
        <v>*</v>
      </c>
      <c r="L149" s="60" t="str">
        <f>IFERROR(INDEX('Base Caracterización'!$B$7:$CO$241,MATCH($B149,'Base Caracterización'!$B$7:$B$241,0),MATCH(CONSULTA!L$6,'Base Caracterización'!$B$6:$CO$6,0)),"*")</f>
        <v>*</v>
      </c>
      <c r="M149" s="60" t="str">
        <f>IFERROR(INDEX('Base Caracterización'!$B$7:$CO$241,MATCH($B149,'Base Caracterización'!$B$7:$B$241,0),MATCH(CONSULTA!M$6,'Base Caracterización'!$B$6:$CO$6,0)),"*")</f>
        <v>*</v>
      </c>
      <c r="N149" s="60" t="str">
        <f>IFERROR(INDEX('Base Caracterización'!$B$7:$CO$241,MATCH($B149,'Base Caracterización'!$B$7:$B$241,0),MATCH(CONSULTA!N$6,'Base Caracterización'!$B$6:$CO$6,0)),"*")</f>
        <v>*</v>
      </c>
      <c r="O149" s="60" t="str">
        <f>IFERROR(INDEX('Base Caracterización'!$B$7:$CO$241,MATCH($B149,'Base Caracterización'!$B$7:$B$241,0),MATCH(CONSULTA!O$6,'Base Caracterización'!$B$6:$CO$6,0)),"*")</f>
        <v>*</v>
      </c>
      <c r="P149" s="60" t="str">
        <f>IFERROR(INDEX('Base Caracterización'!$B$7:$CO$241,MATCH($B149,'Base Caracterización'!$B$7:$B$241,0),MATCH(CONSULTA!P$6,'Base Caracterización'!$B$6:$CO$6,0)),"*")</f>
        <v>*</v>
      </c>
      <c r="Q149" s="60" t="str">
        <f>IFERROR(INDEX('Base Caracterización'!$B$7:$CO$241,MATCH($B149,'Base Caracterización'!$B$7:$B$241,0),MATCH(CONSULTA!Q$6,'Base Caracterización'!$B$6:$CO$6,0)),"*")</f>
        <v>*</v>
      </c>
      <c r="R149" s="60" t="str">
        <f>IFERROR(INDEX('Base Caracterización'!$B$7:$CO$241,MATCH($B149,'Base Caracterización'!$B$7:$B$241,0),MATCH(CONSULTA!R$6,'Base Caracterización'!$B$6:$CO$6,0)),"*")</f>
        <v>*</v>
      </c>
      <c r="S149" s="60" t="str">
        <f>IFERROR(INDEX('Base Caracterización'!$B$7:$CO$241,MATCH($B149,'Base Caracterización'!$B$7:$B$241,0),MATCH(CONSULTA!S$6,'Base Caracterización'!$B$6:$CO$6,0)),"*")</f>
        <v>*</v>
      </c>
      <c r="T149" s="60" t="str">
        <f>IFERROR(INDEX('Base Caracterización'!$B$7:$CO$241,MATCH($B149,'Base Caracterización'!$B$7:$B$241,0),MATCH(CONSULTA!T$6,'Base Caracterización'!$B$6:$CO$6,0)),"*")</f>
        <v>*</v>
      </c>
      <c r="U149" s="60" t="str">
        <f>IFERROR(INDEX('Base Caracterización'!$B$7:$CO$241,MATCH($B149,'Base Caracterización'!$B$7:$B$241,0),MATCH(CONSULTA!U$6,'Base Caracterización'!$B$6:$CO$6,0)),"*")</f>
        <v>*</v>
      </c>
      <c r="V149" s="60" t="str">
        <f>IFERROR(INDEX('Base Caracterización'!$B$7:$CO$241,MATCH($B149,'Base Caracterización'!$B$7:$B$241,0),MATCH(CONSULTA!V$6,'Base Caracterización'!$B$6:$CO$6,0)),"*")</f>
        <v>*</v>
      </c>
    </row>
    <row r="150" spans="1:22" x14ac:dyDescent="0.25">
      <c r="A150" s="150">
        <v>144</v>
      </c>
      <c r="B150" s="56"/>
      <c r="C150" s="60" t="str">
        <f>IFERROR(INDEX('Base Caracterización'!$B$7:$CO$241,MATCH($B150,'Base Caracterización'!$B$7:$B$241,0),MATCH(CONSULTA!C$6,'Base Caracterización'!$B$6:$CO$6,0)),"*")</f>
        <v>*</v>
      </c>
      <c r="D150" s="60" t="str">
        <f>IFERROR(INDEX('Base Caracterización'!$B$7:$CO$241,MATCH($B150,'Base Caracterización'!$B$7:$B$241,0),MATCH(CONSULTA!D$6,'Base Caracterización'!$B$6:$CO$6,0)),"*")</f>
        <v>*</v>
      </c>
      <c r="E150" s="60" t="str">
        <f>IFERROR(INDEX('Base Caracterización'!$B$7:$CO$241,MATCH($B150,'Base Caracterización'!$B$7:$B$241,0),MATCH(CONSULTA!E$6,'Base Caracterización'!$B$6:$CO$6,0)),"*")</f>
        <v>*</v>
      </c>
      <c r="F150" s="60" t="str">
        <f>IFERROR(INDEX('Base Caracterización'!$B$7:$CO$241,MATCH($B150,'Base Caracterización'!$B$7:$B$241,0),MATCH(CONSULTA!F$6,'Base Caracterización'!$B$6:$CO$6,0)),"*")</f>
        <v>*</v>
      </c>
      <c r="G150" s="60" t="str">
        <f>IFERROR(INDEX('Base Caracterización'!$B$7:$CO$241,MATCH($B150,'Base Caracterización'!$B$7:$B$241,0),MATCH(CONSULTA!G$6,'Base Caracterización'!$B$6:$CO$6,0)),"*")</f>
        <v>*</v>
      </c>
      <c r="H150" s="60" t="str">
        <f>IFERROR(INDEX('Base Caracterización'!$B$7:$CO$241,MATCH($B150,'Base Caracterización'!$B$7:$B$241,0),MATCH(CONSULTA!H$6,'Base Caracterización'!$B$6:$CO$6,0)),"*")</f>
        <v>*</v>
      </c>
      <c r="I150" s="60" t="str">
        <f>IFERROR(INDEX('Base Caracterización'!$B$7:$CO$241,MATCH($B150,'Base Caracterización'!$B$7:$B$241,0),MATCH(CONSULTA!I$6,'Base Caracterización'!$B$6:$CO$6,0)),"*")</f>
        <v>*</v>
      </c>
      <c r="J150" s="60" t="str">
        <f>IFERROR(INDEX('Base Caracterización'!$B$7:$CO$241,MATCH($B150,'Base Caracterización'!$B$7:$B$241,0),MATCH(CONSULTA!J$6,'Base Caracterización'!$B$6:$CO$6,0)),"*")</f>
        <v>*</v>
      </c>
      <c r="K150" s="60" t="str">
        <f>IFERROR(INDEX('Base Caracterización'!$B$7:$CO$241,MATCH($B150,'Base Caracterización'!$B$7:$B$241,0),MATCH(CONSULTA!K$6,'Base Caracterización'!$B$6:$CO$6,0)),"*")</f>
        <v>*</v>
      </c>
      <c r="L150" s="60" t="str">
        <f>IFERROR(INDEX('Base Caracterización'!$B$7:$CO$241,MATCH($B150,'Base Caracterización'!$B$7:$B$241,0),MATCH(CONSULTA!L$6,'Base Caracterización'!$B$6:$CO$6,0)),"*")</f>
        <v>*</v>
      </c>
      <c r="M150" s="60" t="str">
        <f>IFERROR(INDEX('Base Caracterización'!$B$7:$CO$241,MATCH($B150,'Base Caracterización'!$B$7:$B$241,0),MATCH(CONSULTA!M$6,'Base Caracterización'!$B$6:$CO$6,0)),"*")</f>
        <v>*</v>
      </c>
      <c r="N150" s="60" t="str">
        <f>IFERROR(INDEX('Base Caracterización'!$B$7:$CO$241,MATCH($B150,'Base Caracterización'!$B$7:$B$241,0),MATCH(CONSULTA!N$6,'Base Caracterización'!$B$6:$CO$6,0)),"*")</f>
        <v>*</v>
      </c>
      <c r="O150" s="60" t="str">
        <f>IFERROR(INDEX('Base Caracterización'!$B$7:$CO$241,MATCH($B150,'Base Caracterización'!$B$7:$B$241,0),MATCH(CONSULTA!O$6,'Base Caracterización'!$B$6:$CO$6,0)),"*")</f>
        <v>*</v>
      </c>
      <c r="P150" s="60" t="str">
        <f>IFERROR(INDEX('Base Caracterización'!$B$7:$CO$241,MATCH($B150,'Base Caracterización'!$B$7:$B$241,0),MATCH(CONSULTA!P$6,'Base Caracterización'!$B$6:$CO$6,0)),"*")</f>
        <v>*</v>
      </c>
      <c r="Q150" s="60" t="str">
        <f>IFERROR(INDEX('Base Caracterización'!$B$7:$CO$241,MATCH($B150,'Base Caracterización'!$B$7:$B$241,0),MATCH(CONSULTA!Q$6,'Base Caracterización'!$B$6:$CO$6,0)),"*")</f>
        <v>*</v>
      </c>
      <c r="R150" s="60" t="str">
        <f>IFERROR(INDEX('Base Caracterización'!$B$7:$CO$241,MATCH($B150,'Base Caracterización'!$B$7:$B$241,0),MATCH(CONSULTA!R$6,'Base Caracterización'!$B$6:$CO$6,0)),"*")</f>
        <v>*</v>
      </c>
      <c r="S150" s="60" t="str">
        <f>IFERROR(INDEX('Base Caracterización'!$B$7:$CO$241,MATCH($B150,'Base Caracterización'!$B$7:$B$241,0),MATCH(CONSULTA!S$6,'Base Caracterización'!$B$6:$CO$6,0)),"*")</f>
        <v>*</v>
      </c>
      <c r="T150" s="60" t="str">
        <f>IFERROR(INDEX('Base Caracterización'!$B$7:$CO$241,MATCH($B150,'Base Caracterización'!$B$7:$B$241,0),MATCH(CONSULTA!T$6,'Base Caracterización'!$B$6:$CO$6,0)),"*")</f>
        <v>*</v>
      </c>
      <c r="U150" s="60" t="str">
        <f>IFERROR(INDEX('Base Caracterización'!$B$7:$CO$241,MATCH($B150,'Base Caracterización'!$B$7:$B$241,0),MATCH(CONSULTA!U$6,'Base Caracterización'!$B$6:$CO$6,0)),"*")</f>
        <v>*</v>
      </c>
      <c r="V150" s="60" t="str">
        <f>IFERROR(INDEX('Base Caracterización'!$B$7:$CO$241,MATCH($B150,'Base Caracterización'!$B$7:$B$241,0),MATCH(CONSULTA!V$6,'Base Caracterización'!$B$6:$CO$6,0)),"*")</f>
        <v>*</v>
      </c>
    </row>
    <row r="151" spans="1:22" x14ac:dyDescent="0.25">
      <c r="A151" s="150">
        <v>145</v>
      </c>
      <c r="B151" s="56"/>
      <c r="C151" s="60" t="str">
        <f>IFERROR(INDEX('Base Caracterización'!$B$7:$CO$241,MATCH($B151,'Base Caracterización'!$B$7:$B$241,0),MATCH(CONSULTA!C$6,'Base Caracterización'!$B$6:$CO$6,0)),"*")</f>
        <v>*</v>
      </c>
      <c r="D151" s="60" t="str">
        <f>IFERROR(INDEX('Base Caracterización'!$B$7:$CO$241,MATCH($B151,'Base Caracterización'!$B$7:$B$241,0),MATCH(CONSULTA!D$6,'Base Caracterización'!$B$6:$CO$6,0)),"*")</f>
        <v>*</v>
      </c>
      <c r="E151" s="60" t="str">
        <f>IFERROR(INDEX('Base Caracterización'!$B$7:$CO$241,MATCH($B151,'Base Caracterización'!$B$7:$B$241,0),MATCH(CONSULTA!E$6,'Base Caracterización'!$B$6:$CO$6,0)),"*")</f>
        <v>*</v>
      </c>
      <c r="F151" s="60" t="str">
        <f>IFERROR(INDEX('Base Caracterización'!$B$7:$CO$241,MATCH($B151,'Base Caracterización'!$B$7:$B$241,0),MATCH(CONSULTA!F$6,'Base Caracterización'!$B$6:$CO$6,0)),"*")</f>
        <v>*</v>
      </c>
      <c r="G151" s="60" t="str">
        <f>IFERROR(INDEX('Base Caracterización'!$B$7:$CO$241,MATCH($B151,'Base Caracterización'!$B$7:$B$241,0),MATCH(CONSULTA!G$6,'Base Caracterización'!$B$6:$CO$6,0)),"*")</f>
        <v>*</v>
      </c>
      <c r="H151" s="60" t="str">
        <f>IFERROR(INDEX('Base Caracterización'!$B$7:$CO$241,MATCH($B151,'Base Caracterización'!$B$7:$B$241,0),MATCH(CONSULTA!H$6,'Base Caracterización'!$B$6:$CO$6,0)),"*")</f>
        <v>*</v>
      </c>
      <c r="I151" s="60" t="str">
        <f>IFERROR(INDEX('Base Caracterización'!$B$7:$CO$241,MATCH($B151,'Base Caracterización'!$B$7:$B$241,0),MATCH(CONSULTA!I$6,'Base Caracterización'!$B$6:$CO$6,0)),"*")</f>
        <v>*</v>
      </c>
      <c r="J151" s="60" t="str">
        <f>IFERROR(INDEX('Base Caracterización'!$B$7:$CO$241,MATCH($B151,'Base Caracterización'!$B$7:$B$241,0),MATCH(CONSULTA!J$6,'Base Caracterización'!$B$6:$CO$6,0)),"*")</f>
        <v>*</v>
      </c>
      <c r="K151" s="60" t="str">
        <f>IFERROR(INDEX('Base Caracterización'!$B$7:$CO$241,MATCH($B151,'Base Caracterización'!$B$7:$B$241,0),MATCH(CONSULTA!K$6,'Base Caracterización'!$B$6:$CO$6,0)),"*")</f>
        <v>*</v>
      </c>
      <c r="L151" s="60" t="str">
        <f>IFERROR(INDEX('Base Caracterización'!$B$7:$CO$241,MATCH($B151,'Base Caracterización'!$B$7:$B$241,0),MATCH(CONSULTA!L$6,'Base Caracterización'!$B$6:$CO$6,0)),"*")</f>
        <v>*</v>
      </c>
      <c r="M151" s="60" t="str">
        <f>IFERROR(INDEX('Base Caracterización'!$B$7:$CO$241,MATCH($B151,'Base Caracterización'!$B$7:$B$241,0),MATCH(CONSULTA!M$6,'Base Caracterización'!$B$6:$CO$6,0)),"*")</f>
        <v>*</v>
      </c>
      <c r="N151" s="60" t="str">
        <f>IFERROR(INDEX('Base Caracterización'!$B$7:$CO$241,MATCH($B151,'Base Caracterización'!$B$7:$B$241,0),MATCH(CONSULTA!N$6,'Base Caracterización'!$B$6:$CO$6,0)),"*")</f>
        <v>*</v>
      </c>
      <c r="O151" s="60" t="str">
        <f>IFERROR(INDEX('Base Caracterización'!$B$7:$CO$241,MATCH($B151,'Base Caracterización'!$B$7:$B$241,0),MATCH(CONSULTA!O$6,'Base Caracterización'!$B$6:$CO$6,0)),"*")</f>
        <v>*</v>
      </c>
      <c r="P151" s="60" t="str">
        <f>IFERROR(INDEX('Base Caracterización'!$B$7:$CO$241,MATCH($B151,'Base Caracterización'!$B$7:$B$241,0),MATCH(CONSULTA!P$6,'Base Caracterización'!$B$6:$CO$6,0)),"*")</f>
        <v>*</v>
      </c>
      <c r="Q151" s="60" t="str">
        <f>IFERROR(INDEX('Base Caracterización'!$B$7:$CO$241,MATCH($B151,'Base Caracterización'!$B$7:$B$241,0),MATCH(CONSULTA!Q$6,'Base Caracterización'!$B$6:$CO$6,0)),"*")</f>
        <v>*</v>
      </c>
      <c r="R151" s="60" t="str">
        <f>IFERROR(INDEX('Base Caracterización'!$B$7:$CO$241,MATCH($B151,'Base Caracterización'!$B$7:$B$241,0),MATCH(CONSULTA!R$6,'Base Caracterización'!$B$6:$CO$6,0)),"*")</f>
        <v>*</v>
      </c>
      <c r="S151" s="60" t="str">
        <f>IFERROR(INDEX('Base Caracterización'!$B$7:$CO$241,MATCH($B151,'Base Caracterización'!$B$7:$B$241,0),MATCH(CONSULTA!S$6,'Base Caracterización'!$B$6:$CO$6,0)),"*")</f>
        <v>*</v>
      </c>
      <c r="T151" s="60" t="str">
        <f>IFERROR(INDEX('Base Caracterización'!$B$7:$CO$241,MATCH($B151,'Base Caracterización'!$B$7:$B$241,0),MATCH(CONSULTA!T$6,'Base Caracterización'!$B$6:$CO$6,0)),"*")</f>
        <v>*</v>
      </c>
      <c r="U151" s="60" t="str">
        <f>IFERROR(INDEX('Base Caracterización'!$B$7:$CO$241,MATCH($B151,'Base Caracterización'!$B$7:$B$241,0),MATCH(CONSULTA!U$6,'Base Caracterización'!$B$6:$CO$6,0)),"*")</f>
        <v>*</v>
      </c>
      <c r="V151" s="60" t="str">
        <f>IFERROR(INDEX('Base Caracterización'!$B$7:$CO$241,MATCH($B151,'Base Caracterización'!$B$7:$B$241,0),MATCH(CONSULTA!V$6,'Base Caracterización'!$B$6:$CO$6,0)),"*")</f>
        <v>*</v>
      </c>
    </row>
    <row r="152" spans="1:22" x14ac:dyDescent="0.25">
      <c r="A152" s="150">
        <v>146</v>
      </c>
      <c r="B152" s="56"/>
      <c r="C152" s="60" t="str">
        <f>IFERROR(INDEX('Base Caracterización'!$B$7:$CO$241,MATCH($B152,'Base Caracterización'!$B$7:$B$241,0),MATCH(CONSULTA!C$6,'Base Caracterización'!$B$6:$CO$6,0)),"*")</f>
        <v>*</v>
      </c>
      <c r="D152" s="60" t="str">
        <f>IFERROR(INDEX('Base Caracterización'!$B$7:$CO$241,MATCH($B152,'Base Caracterización'!$B$7:$B$241,0),MATCH(CONSULTA!D$6,'Base Caracterización'!$B$6:$CO$6,0)),"*")</f>
        <v>*</v>
      </c>
      <c r="E152" s="60" t="str">
        <f>IFERROR(INDEX('Base Caracterización'!$B$7:$CO$241,MATCH($B152,'Base Caracterización'!$B$7:$B$241,0),MATCH(CONSULTA!E$6,'Base Caracterización'!$B$6:$CO$6,0)),"*")</f>
        <v>*</v>
      </c>
      <c r="F152" s="60" t="str">
        <f>IFERROR(INDEX('Base Caracterización'!$B$7:$CO$241,MATCH($B152,'Base Caracterización'!$B$7:$B$241,0),MATCH(CONSULTA!F$6,'Base Caracterización'!$B$6:$CO$6,0)),"*")</f>
        <v>*</v>
      </c>
      <c r="G152" s="60" t="str">
        <f>IFERROR(INDEX('Base Caracterización'!$B$7:$CO$241,MATCH($B152,'Base Caracterización'!$B$7:$B$241,0),MATCH(CONSULTA!G$6,'Base Caracterización'!$B$6:$CO$6,0)),"*")</f>
        <v>*</v>
      </c>
      <c r="H152" s="60" t="str">
        <f>IFERROR(INDEX('Base Caracterización'!$B$7:$CO$241,MATCH($B152,'Base Caracterización'!$B$7:$B$241,0),MATCH(CONSULTA!H$6,'Base Caracterización'!$B$6:$CO$6,0)),"*")</f>
        <v>*</v>
      </c>
      <c r="I152" s="60" t="str">
        <f>IFERROR(INDEX('Base Caracterización'!$B$7:$CO$241,MATCH($B152,'Base Caracterización'!$B$7:$B$241,0),MATCH(CONSULTA!I$6,'Base Caracterización'!$B$6:$CO$6,0)),"*")</f>
        <v>*</v>
      </c>
      <c r="J152" s="60" t="str">
        <f>IFERROR(INDEX('Base Caracterización'!$B$7:$CO$241,MATCH($B152,'Base Caracterización'!$B$7:$B$241,0),MATCH(CONSULTA!J$6,'Base Caracterización'!$B$6:$CO$6,0)),"*")</f>
        <v>*</v>
      </c>
      <c r="K152" s="60" t="str">
        <f>IFERROR(INDEX('Base Caracterización'!$B$7:$CO$241,MATCH($B152,'Base Caracterización'!$B$7:$B$241,0),MATCH(CONSULTA!K$6,'Base Caracterización'!$B$6:$CO$6,0)),"*")</f>
        <v>*</v>
      </c>
      <c r="L152" s="60" t="str">
        <f>IFERROR(INDEX('Base Caracterización'!$B$7:$CO$241,MATCH($B152,'Base Caracterización'!$B$7:$B$241,0),MATCH(CONSULTA!L$6,'Base Caracterización'!$B$6:$CO$6,0)),"*")</f>
        <v>*</v>
      </c>
      <c r="M152" s="60" t="str">
        <f>IFERROR(INDEX('Base Caracterización'!$B$7:$CO$241,MATCH($B152,'Base Caracterización'!$B$7:$B$241,0),MATCH(CONSULTA!M$6,'Base Caracterización'!$B$6:$CO$6,0)),"*")</f>
        <v>*</v>
      </c>
      <c r="N152" s="60" t="str">
        <f>IFERROR(INDEX('Base Caracterización'!$B$7:$CO$241,MATCH($B152,'Base Caracterización'!$B$7:$B$241,0),MATCH(CONSULTA!N$6,'Base Caracterización'!$B$6:$CO$6,0)),"*")</f>
        <v>*</v>
      </c>
      <c r="O152" s="60" t="str">
        <f>IFERROR(INDEX('Base Caracterización'!$B$7:$CO$241,MATCH($B152,'Base Caracterización'!$B$7:$B$241,0),MATCH(CONSULTA!O$6,'Base Caracterización'!$B$6:$CO$6,0)),"*")</f>
        <v>*</v>
      </c>
      <c r="P152" s="60" t="str">
        <f>IFERROR(INDEX('Base Caracterización'!$B$7:$CO$241,MATCH($B152,'Base Caracterización'!$B$7:$B$241,0),MATCH(CONSULTA!P$6,'Base Caracterización'!$B$6:$CO$6,0)),"*")</f>
        <v>*</v>
      </c>
      <c r="Q152" s="60" t="str">
        <f>IFERROR(INDEX('Base Caracterización'!$B$7:$CO$241,MATCH($B152,'Base Caracterización'!$B$7:$B$241,0),MATCH(CONSULTA!Q$6,'Base Caracterización'!$B$6:$CO$6,0)),"*")</f>
        <v>*</v>
      </c>
      <c r="R152" s="60" t="str">
        <f>IFERROR(INDEX('Base Caracterización'!$B$7:$CO$241,MATCH($B152,'Base Caracterización'!$B$7:$B$241,0),MATCH(CONSULTA!R$6,'Base Caracterización'!$B$6:$CO$6,0)),"*")</f>
        <v>*</v>
      </c>
      <c r="S152" s="60" t="str">
        <f>IFERROR(INDEX('Base Caracterización'!$B$7:$CO$241,MATCH($B152,'Base Caracterización'!$B$7:$B$241,0),MATCH(CONSULTA!S$6,'Base Caracterización'!$B$6:$CO$6,0)),"*")</f>
        <v>*</v>
      </c>
      <c r="T152" s="60" t="str">
        <f>IFERROR(INDEX('Base Caracterización'!$B$7:$CO$241,MATCH($B152,'Base Caracterización'!$B$7:$B$241,0),MATCH(CONSULTA!T$6,'Base Caracterización'!$B$6:$CO$6,0)),"*")</f>
        <v>*</v>
      </c>
      <c r="U152" s="60" t="str">
        <f>IFERROR(INDEX('Base Caracterización'!$B$7:$CO$241,MATCH($B152,'Base Caracterización'!$B$7:$B$241,0),MATCH(CONSULTA!U$6,'Base Caracterización'!$B$6:$CO$6,0)),"*")</f>
        <v>*</v>
      </c>
      <c r="V152" s="60" t="str">
        <f>IFERROR(INDEX('Base Caracterización'!$B$7:$CO$241,MATCH($B152,'Base Caracterización'!$B$7:$B$241,0),MATCH(CONSULTA!V$6,'Base Caracterización'!$B$6:$CO$6,0)),"*")</f>
        <v>*</v>
      </c>
    </row>
    <row r="153" spans="1:22" x14ac:dyDescent="0.25">
      <c r="A153" s="150">
        <v>147</v>
      </c>
      <c r="B153" s="56"/>
      <c r="C153" s="60" t="str">
        <f>IFERROR(INDEX('Base Caracterización'!$B$7:$CO$241,MATCH($B153,'Base Caracterización'!$B$7:$B$241,0),MATCH(CONSULTA!C$6,'Base Caracterización'!$B$6:$CO$6,0)),"*")</f>
        <v>*</v>
      </c>
      <c r="D153" s="60" t="str">
        <f>IFERROR(INDEX('Base Caracterización'!$B$7:$CO$241,MATCH($B153,'Base Caracterización'!$B$7:$B$241,0),MATCH(CONSULTA!D$6,'Base Caracterización'!$B$6:$CO$6,0)),"*")</f>
        <v>*</v>
      </c>
      <c r="E153" s="60" t="str">
        <f>IFERROR(INDEX('Base Caracterización'!$B$7:$CO$241,MATCH($B153,'Base Caracterización'!$B$7:$B$241,0),MATCH(CONSULTA!E$6,'Base Caracterización'!$B$6:$CO$6,0)),"*")</f>
        <v>*</v>
      </c>
      <c r="F153" s="60" t="str">
        <f>IFERROR(INDEX('Base Caracterización'!$B$7:$CO$241,MATCH($B153,'Base Caracterización'!$B$7:$B$241,0),MATCH(CONSULTA!F$6,'Base Caracterización'!$B$6:$CO$6,0)),"*")</f>
        <v>*</v>
      </c>
      <c r="G153" s="60" t="str">
        <f>IFERROR(INDEX('Base Caracterización'!$B$7:$CO$241,MATCH($B153,'Base Caracterización'!$B$7:$B$241,0),MATCH(CONSULTA!G$6,'Base Caracterización'!$B$6:$CO$6,0)),"*")</f>
        <v>*</v>
      </c>
      <c r="H153" s="60" t="str">
        <f>IFERROR(INDEX('Base Caracterización'!$B$7:$CO$241,MATCH($B153,'Base Caracterización'!$B$7:$B$241,0),MATCH(CONSULTA!H$6,'Base Caracterización'!$B$6:$CO$6,0)),"*")</f>
        <v>*</v>
      </c>
      <c r="I153" s="60" t="str">
        <f>IFERROR(INDEX('Base Caracterización'!$B$7:$CO$241,MATCH($B153,'Base Caracterización'!$B$7:$B$241,0),MATCH(CONSULTA!I$6,'Base Caracterización'!$B$6:$CO$6,0)),"*")</f>
        <v>*</v>
      </c>
      <c r="J153" s="60" t="str">
        <f>IFERROR(INDEX('Base Caracterización'!$B$7:$CO$241,MATCH($B153,'Base Caracterización'!$B$7:$B$241,0),MATCH(CONSULTA!J$6,'Base Caracterización'!$B$6:$CO$6,0)),"*")</f>
        <v>*</v>
      </c>
      <c r="K153" s="60" t="str">
        <f>IFERROR(INDEX('Base Caracterización'!$B$7:$CO$241,MATCH($B153,'Base Caracterización'!$B$7:$B$241,0),MATCH(CONSULTA!K$6,'Base Caracterización'!$B$6:$CO$6,0)),"*")</f>
        <v>*</v>
      </c>
      <c r="L153" s="60" t="str">
        <f>IFERROR(INDEX('Base Caracterización'!$B$7:$CO$241,MATCH($B153,'Base Caracterización'!$B$7:$B$241,0),MATCH(CONSULTA!L$6,'Base Caracterización'!$B$6:$CO$6,0)),"*")</f>
        <v>*</v>
      </c>
      <c r="M153" s="60" t="str">
        <f>IFERROR(INDEX('Base Caracterización'!$B$7:$CO$241,MATCH($B153,'Base Caracterización'!$B$7:$B$241,0),MATCH(CONSULTA!M$6,'Base Caracterización'!$B$6:$CO$6,0)),"*")</f>
        <v>*</v>
      </c>
      <c r="N153" s="60" t="str">
        <f>IFERROR(INDEX('Base Caracterización'!$B$7:$CO$241,MATCH($B153,'Base Caracterización'!$B$7:$B$241,0),MATCH(CONSULTA!N$6,'Base Caracterización'!$B$6:$CO$6,0)),"*")</f>
        <v>*</v>
      </c>
      <c r="O153" s="60" t="str">
        <f>IFERROR(INDEX('Base Caracterización'!$B$7:$CO$241,MATCH($B153,'Base Caracterización'!$B$7:$B$241,0),MATCH(CONSULTA!O$6,'Base Caracterización'!$B$6:$CO$6,0)),"*")</f>
        <v>*</v>
      </c>
      <c r="P153" s="60" t="str">
        <f>IFERROR(INDEX('Base Caracterización'!$B$7:$CO$241,MATCH($B153,'Base Caracterización'!$B$7:$B$241,0),MATCH(CONSULTA!P$6,'Base Caracterización'!$B$6:$CO$6,0)),"*")</f>
        <v>*</v>
      </c>
      <c r="Q153" s="60" t="str">
        <f>IFERROR(INDEX('Base Caracterización'!$B$7:$CO$241,MATCH($B153,'Base Caracterización'!$B$7:$B$241,0),MATCH(CONSULTA!Q$6,'Base Caracterización'!$B$6:$CO$6,0)),"*")</f>
        <v>*</v>
      </c>
      <c r="R153" s="60" t="str">
        <f>IFERROR(INDEX('Base Caracterización'!$B$7:$CO$241,MATCH($B153,'Base Caracterización'!$B$7:$B$241,0),MATCH(CONSULTA!R$6,'Base Caracterización'!$B$6:$CO$6,0)),"*")</f>
        <v>*</v>
      </c>
      <c r="S153" s="60" t="str">
        <f>IFERROR(INDEX('Base Caracterización'!$B$7:$CO$241,MATCH($B153,'Base Caracterización'!$B$7:$B$241,0),MATCH(CONSULTA!S$6,'Base Caracterización'!$B$6:$CO$6,0)),"*")</f>
        <v>*</v>
      </c>
      <c r="T153" s="60" t="str">
        <f>IFERROR(INDEX('Base Caracterización'!$B$7:$CO$241,MATCH($B153,'Base Caracterización'!$B$7:$B$241,0),MATCH(CONSULTA!T$6,'Base Caracterización'!$B$6:$CO$6,0)),"*")</f>
        <v>*</v>
      </c>
      <c r="U153" s="60" t="str">
        <f>IFERROR(INDEX('Base Caracterización'!$B$7:$CO$241,MATCH($B153,'Base Caracterización'!$B$7:$B$241,0),MATCH(CONSULTA!U$6,'Base Caracterización'!$B$6:$CO$6,0)),"*")</f>
        <v>*</v>
      </c>
      <c r="V153" s="60" t="str">
        <f>IFERROR(INDEX('Base Caracterización'!$B$7:$CO$241,MATCH($B153,'Base Caracterización'!$B$7:$B$241,0),MATCH(CONSULTA!V$6,'Base Caracterización'!$B$6:$CO$6,0)),"*")</f>
        <v>*</v>
      </c>
    </row>
    <row r="154" spans="1:22" x14ac:dyDescent="0.25">
      <c r="A154" s="150">
        <v>148</v>
      </c>
      <c r="B154" s="56"/>
      <c r="C154" s="60" t="str">
        <f>IFERROR(INDEX('Base Caracterización'!$B$7:$CO$241,MATCH($B154,'Base Caracterización'!$B$7:$B$241,0),MATCH(CONSULTA!C$6,'Base Caracterización'!$B$6:$CO$6,0)),"*")</f>
        <v>*</v>
      </c>
      <c r="D154" s="60" t="str">
        <f>IFERROR(INDEX('Base Caracterización'!$B$7:$CO$241,MATCH($B154,'Base Caracterización'!$B$7:$B$241,0),MATCH(CONSULTA!D$6,'Base Caracterización'!$B$6:$CO$6,0)),"*")</f>
        <v>*</v>
      </c>
      <c r="E154" s="60" t="str">
        <f>IFERROR(INDEX('Base Caracterización'!$B$7:$CO$241,MATCH($B154,'Base Caracterización'!$B$7:$B$241,0),MATCH(CONSULTA!E$6,'Base Caracterización'!$B$6:$CO$6,0)),"*")</f>
        <v>*</v>
      </c>
      <c r="F154" s="60" t="str">
        <f>IFERROR(INDEX('Base Caracterización'!$B$7:$CO$241,MATCH($B154,'Base Caracterización'!$B$7:$B$241,0),MATCH(CONSULTA!F$6,'Base Caracterización'!$B$6:$CO$6,0)),"*")</f>
        <v>*</v>
      </c>
      <c r="G154" s="60" t="str">
        <f>IFERROR(INDEX('Base Caracterización'!$B$7:$CO$241,MATCH($B154,'Base Caracterización'!$B$7:$B$241,0),MATCH(CONSULTA!G$6,'Base Caracterización'!$B$6:$CO$6,0)),"*")</f>
        <v>*</v>
      </c>
      <c r="H154" s="60" t="str">
        <f>IFERROR(INDEX('Base Caracterización'!$B$7:$CO$241,MATCH($B154,'Base Caracterización'!$B$7:$B$241,0),MATCH(CONSULTA!H$6,'Base Caracterización'!$B$6:$CO$6,0)),"*")</f>
        <v>*</v>
      </c>
      <c r="I154" s="60" t="str">
        <f>IFERROR(INDEX('Base Caracterización'!$B$7:$CO$241,MATCH($B154,'Base Caracterización'!$B$7:$B$241,0),MATCH(CONSULTA!I$6,'Base Caracterización'!$B$6:$CO$6,0)),"*")</f>
        <v>*</v>
      </c>
      <c r="J154" s="60" t="str">
        <f>IFERROR(INDEX('Base Caracterización'!$B$7:$CO$241,MATCH($B154,'Base Caracterización'!$B$7:$B$241,0),MATCH(CONSULTA!J$6,'Base Caracterización'!$B$6:$CO$6,0)),"*")</f>
        <v>*</v>
      </c>
      <c r="K154" s="60" t="str">
        <f>IFERROR(INDEX('Base Caracterización'!$B$7:$CO$241,MATCH($B154,'Base Caracterización'!$B$7:$B$241,0),MATCH(CONSULTA!K$6,'Base Caracterización'!$B$6:$CO$6,0)),"*")</f>
        <v>*</v>
      </c>
      <c r="L154" s="60" t="str">
        <f>IFERROR(INDEX('Base Caracterización'!$B$7:$CO$241,MATCH($B154,'Base Caracterización'!$B$7:$B$241,0),MATCH(CONSULTA!L$6,'Base Caracterización'!$B$6:$CO$6,0)),"*")</f>
        <v>*</v>
      </c>
      <c r="M154" s="60" t="str">
        <f>IFERROR(INDEX('Base Caracterización'!$B$7:$CO$241,MATCH($B154,'Base Caracterización'!$B$7:$B$241,0),MATCH(CONSULTA!M$6,'Base Caracterización'!$B$6:$CO$6,0)),"*")</f>
        <v>*</v>
      </c>
      <c r="N154" s="60" t="str">
        <f>IFERROR(INDEX('Base Caracterización'!$B$7:$CO$241,MATCH($B154,'Base Caracterización'!$B$7:$B$241,0),MATCH(CONSULTA!N$6,'Base Caracterización'!$B$6:$CO$6,0)),"*")</f>
        <v>*</v>
      </c>
      <c r="O154" s="60" t="str">
        <f>IFERROR(INDEX('Base Caracterización'!$B$7:$CO$241,MATCH($B154,'Base Caracterización'!$B$7:$B$241,0),MATCH(CONSULTA!O$6,'Base Caracterización'!$B$6:$CO$6,0)),"*")</f>
        <v>*</v>
      </c>
      <c r="P154" s="60" t="str">
        <f>IFERROR(INDEX('Base Caracterización'!$B$7:$CO$241,MATCH($B154,'Base Caracterización'!$B$7:$B$241,0),MATCH(CONSULTA!P$6,'Base Caracterización'!$B$6:$CO$6,0)),"*")</f>
        <v>*</v>
      </c>
      <c r="Q154" s="60" t="str">
        <f>IFERROR(INDEX('Base Caracterización'!$B$7:$CO$241,MATCH($B154,'Base Caracterización'!$B$7:$B$241,0),MATCH(CONSULTA!Q$6,'Base Caracterización'!$B$6:$CO$6,0)),"*")</f>
        <v>*</v>
      </c>
      <c r="R154" s="60" t="str">
        <f>IFERROR(INDEX('Base Caracterización'!$B$7:$CO$241,MATCH($B154,'Base Caracterización'!$B$7:$B$241,0),MATCH(CONSULTA!R$6,'Base Caracterización'!$B$6:$CO$6,0)),"*")</f>
        <v>*</v>
      </c>
      <c r="S154" s="60" t="str">
        <f>IFERROR(INDEX('Base Caracterización'!$B$7:$CO$241,MATCH($B154,'Base Caracterización'!$B$7:$B$241,0),MATCH(CONSULTA!S$6,'Base Caracterización'!$B$6:$CO$6,0)),"*")</f>
        <v>*</v>
      </c>
      <c r="T154" s="60" t="str">
        <f>IFERROR(INDEX('Base Caracterización'!$B$7:$CO$241,MATCH($B154,'Base Caracterización'!$B$7:$B$241,0),MATCH(CONSULTA!T$6,'Base Caracterización'!$B$6:$CO$6,0)),"*")</f>
        <v>*</v>
      </c>
      <c r="U154" s="60" t="str">
        <f>IFERROR(INDEX('Base Caracterización'!$B$7:$CO$241,MATCH($B154,'Base Caracterización'!$B$7:$B$241,0),MATCH(CONSULTA!U$6,'Base Caracterización'!$B$6:$CO$6,0)),"*")</f>
        <v>*</v>
      </c>
      <c r="V154" s="60" t="str">
        <f>IFERROR(INDEX('Base Caracterización'!$B$7:$CO$241,MATCH($B154,'Base Caracterización'!$B$7:$B$241,0),MATCH(CONSULTA!V$6,'Base Caracterización'!$B$6:$CO$6,0)),"*")</f>
        <v>*</v>
      </c>
    </row>
    <row r="155" spans="1:22" x14ac:dyDescent="0.25">
      <c r="A155" s="150">
        <v>149</v>
      </c>
      <c r="B155" s="56"/>
      <c r="C155" s="60" t="str">
        <f>IFERROR(INDEX('Base Caracterización'!$B$7:$CO$241,MATCH($B155,'Base Caracterización'!$B$7:$B$241,0),MATCH(CONSULTA!C$6,'Base Caracterización'!$B$6:$CO$6,0)),"*")</f>
        <v>*</v>
      </c>
      <c r="D155" s="60" t="str">
        <f>IFERROR(INDEX('Base Caracterización'!$B$7:$CO$241,MATCH($B155,'Base Caracterización'!$B$7:$B$241,0),MATCH(CONSULTA!D$6,'Base Caracterización'!$B$6:$CO$6,0)),"*")</f>
        <v>*</v>
      </c>
      <c r="E155" s="60" t="str">
        <f>IFERROR(INDEX('Base Caracterización'!$B$7:$CO$241,MATCH($B155,'Base Caracterización'!$B$7:$B$241,0),MATCH(CONSULTA!E$6,'Base Caracterización'!$B$6:$CO$6,0)),"*")</f>
        <v>*</v>
      </c>
      <c r="F155" s="60" t="str">
        <f>IFERROR(INDEX('Base Caracterización'!$B$7:$CO$241,MATCH($B155,'Base Caracterización'!$B$7:$B$241,0),MATCH(CONSULTA!F$6,'Base Caracterización'!$B$6:$CO$6,0)),"*")</f>
        <v>*</v>
      </c>
      <c r="G155" s="60" t="str">
        <f>IFERROR(INDEX('Base Caracterización'!$B$7:$CO$241,MATCH($B155,'Base Caracterización'!$B$7:$B$241,0),MATCH(CONSULTA!G$6,'Base Caracterización'!$B$6:$CO$6,0)),"*")</f>
        <v>*</v>
      </c>
      <c r="H155" s="60" t="str">
        <f>IFERROR(INDEX('Base Caracterización'!$B$7:$CO$241,MATCH($B155,'Base Caracterización'!$B$7:$B$241,0),MATCH(CONSULTA!H$6,'Base Caracterización'!$B$6:$CO$6,0)),"*")</f>
        <v>*</v>
      </c>
      <c r="I155" s="60" t="str">
        <f>IFERROR(INDEX('Base Caracterización'!$B$7:$CO$241,MATCH($B155,'Base Caracterización'!$B$7:$B$241,0),MATCH(CONSULTA!I$6,'Base Caracterización'!$B$6:$CO$6,0)),"*")</f>
        <v>*</v>
      </c>
      <c r="J155" s="60" t="str">
        <f>IFERROR(INDEX('Base Caracterización'!$B$7:$CO$241,MATCH($B155,'Base Caracterización'!$B$7:$B$241,0),MATCH(CONSULTA!J$6,'Base Caracterización'!$B$6:$CO$6,0)),"*")</f>
        <v>*</v>
      </c>
      <c r="K155" s="60" t="str">
        <f>IFERROR(INDEX('Base Caracterización'!$B$7:$CO$241,MATCH($B155,'Base Caracterización'!$B$7:$B$241,0),MATCH(CONSULTA!K$6,'Base Caracterización'!$B$6:$CO$6,0)),"*")</f>
        <v>*</v>
      </c>
      <c r="L155" s="60" t="str">
        <f>IFERROR(INDEX('Base Caracterización'!$B$7:$CO$241,MATCH($B155,'Base Caracterización'!$B$7:$B$241,0),MATCH(CONSULTA!L$6,'Base Caracterización'!$B$6:$CO$6,0)),"*")</f>
        <v>*</v>
      </c>
      <c r="M155" s="60" t="str">
        <f>IFERROR(INDEX('Base Caracterización'!$B$7:$CO$241,MATCH($B155,'Base Caracterización'!$B$7:$B$241,0),MATCH(CONSULTA!M$6,'Base Caracterización'!$B$6:$CO$6,0)),"*")</f>
        <v>*</v>
      </c>
      <c r="N155" s="60" t="str">
        <f>IFERROR(INDEX('Base Caracterización'!$B$7:$CO$241,MATCH($B155,'Base Caracterización'!$B$7:$B$241,0),MATCH(CONSULTA!N$6,'Base Caracterización'!$B$6:$CO$6,0)),"*")</f>
        <v>*</v>
      </c>
      <c r="O155" s="60" t="str">
        <f>IFERROR(INDEX('Base Caracterización'!$B$7:$CO$241,MATCH($B155,'Base Caracterización'!$B$7:$B$241,0),MATCH(CONSULTA!O$6,'Base Caracterización'!$B$6:$CO$6,0)),"*")</f>
        <v>*</v>
      </c>
      <c r="P155" s="60" t="str">
        <f>IFERROR(INDEX('Base Caracterización'!$B$7:$CO$241,MATCH($B155,'Base Caracterización'!$B$7:$B$241,0),MATCH(CONSULTA!P$6,'Base Caracterización'!$B$6:$CO$6,0)),"*")</f>
        <v>*</v>
      </c>
      <c r="Q155" s="60" t="str">
        <f>IFERROR(INDEX('Base Caracterización'!$B$7:$CO$241,MATCH($B155,'Base Caracterización'!$B$7:$B$241,0),MATCH(CONSULTA!Q$6,'Base Caracterización'!$B$6:$CO$6,0)),"*")</f>
        <v>*</v>
      </c>
      <c r="R155" s="60" t="str">
        <f>IFERROR(INDEX('Base Caracterización'!$B$7:$CO$241,MATCH($B155,'Base Caracterización'!$B$7:$B$241,0),MATCH(CONSULTA!R$6,'Base Caracterización'!$B$6:$CO$6,0)),"*")</f>
        <v>*</v>
      </c>
      <c r="S155" s="60" t="str">
        <f>IFERROR(INDEX('Base Caracterización'!$B$7:$CO$241,MATCH($B155,'Base Caracterización'!$B$7:$B$241,0),MATCH(CONSULTA!S$6,'Base Caracterización'!$B$6:$CO$6,0)),"*")</f>
        <v>*</v>
      </c>
      <c r="T155" s="60" t="str">
        <f>IFERROR(INDEX('Base Caracterización'!$B$7:$CO$241,MATCH($B155,'Base Caracterización'!$B$7:$B$241,0),MATCH(CONSULTA!T$6,'Base Caracterización'!$B$6:$CO$6,0)),"*")</f>
        <v>*</v>
      </c>
      <c r="U155" s="60" t="str">
        <f>IFERROR(INDEX('Base Caracterización'!$B$7:$CO$241,MATCH($B155,'Base Caracterización'!$B$7:$B$241,0),MATCH(CONSULTA!U$6,'Base Caracterización'!$B$6:$CO$6,0)),"*")</f>
        <v>*</v>
      </c>
      <c r="V155" s="60" t="str">
        <f>IFERROR(INDEX('Base Caracterización'!$B$7:$CO$241,MATCH($B155,'Base Caracterización'!$B$7:$B$241,0),MATCH(CONSULTA!V$6,'Base Caracterización'!$B$6:$CO$6,0)),"*")</f>
        <v>*</v>
      </c>
    </row>
    <row r="156" spans="1:22" x14ac:dyDescent="0.25">
      <c r="A156" s="150">
        <v>150</v>
      </c>
      <c r="B156" s="56"/>
      <c r="C156" s="60" t="str">
        <f>IFERROR(INDEX('Base Caracterización'!$B$7:$CO$241,MATCH($B156,'Base Caracterización'!$B$7:$B$241,0),MATCH(CONSULTA!C$6,'Base Caracterización'!$B$6:$CO$6,0)),"*")</f>
        <v>*</v>
      </c>
      <c r="D156" s="60" t="str">
        <f>IFERROR(INDEX('Base Caracterización'!$B$7:$CO$241,MATCH($B156,'Base Caracterización'!$B$7:$B$241,0),MATCH(CONSULTA!D$6,'Base Caracterización'!$B$6:$CO$6,0)),"*")</f>
        <v>*</v>
      </c>
      <c r="E156" s="60" t="str">
        <f>IFERROR(INDEX('Base Caracterización'!$B$7:$CO$241,MATCH($B156,'Base Caracterización'!$B$7:$B$241,0),MATCH(CONSULTA!E$6,'Base Caracterización'!$B$6:$CO$6,0)),"*")</f>
        <v>*</v>
      </c>
      <c r="F156" s="60" t="str">
        <f>IFERROR(INDEX('Base Caracterización'!$B$7:$CO$241,MATCH($B156,'Base Caracterización'!$B$7:$B$241,0),MATCH(CONSULTA!F$6,'Base Caracterización'!$B$6:$CO$6,0)),"*")</f>
        <v>*</v>
      </c>
      <c r="G156" s="60" t="str">
        <f>IFERROR(INDEX('Base Caracterización'!$B$7:$CO$241,MATCH($B156,'Base Caracterización'!$B$7:$B$241,0),MATCH(CONSULTA!G$6,'Base Caracterización'!$B$6:$CO$6,0)),"*")</f>
        <v>*</v>
      </c>
      <c r="H156" s="60" t="str">
        <f>IFERROR(INDEX('Base Caracterización'!$B$7:$CO$241,MATCH($B156,'Base Caracterización'!$B$7:$B$241,0),MATCH(CONSULTA!H$6,'Base Caracterización'!$B$6:$CO$6,0)),"*")</f>
        <v>*</v>
      </c>
      <c r="I156" s="60" t="str">
        <f>IFERROR(INDEX('Base Caracterización'!$B$7:$CO$241,MATCH($B156,'Base Caracterización'!$B$7:$B$241,0),MATCH(CONSULTA!I$6,'Base Caracterización'!$B$6:$CO$6,0)),"*")</f>
        <v>*</v>
      </c>
      <c r="J156" s="60" t="str">
        <f>IFERROR(INDEX('Base Caracterización'!$B$7:$CO$241,MATCH($B156,'Base Caracterización'!$B$7:$B$241,0),MATCH(CONSULTA!J$6,'Base Caracterización'!$B$6:$CO$6,0)),"*")</f>
        <v>*</v>
      </c>
      <c r="K156" s="60" t="str">
        <f>IFERROR(INDEX('Base Caracterización'!$B$7:$CO$241,MATCH($B156,'Base Caracterización'!$B$7:$B$241,0),MATCH(CONSULTA!K$6,'Base Caracterización'!$B$6:$CO$6,0)),"*")</f>
        <v>*</v>
      </c>
      <c r="L156" s="60" t="str">
        <f>IFERROR(INDEX('Base Caracterización'!$B$7:$CO$241,MATCH($B156,'Base Caracterización'!$B$7:$B$241,0),MATCH(CONSULTA!L$6,'Base Caracterización'!$B$6:$CO$6,0)),"*")</f>
        <v>*</v>
      </c>
      <c r="M156" s="60" t="str">
        <f>IFERROR(INDEX('Base Caracterización'!$B$7:$CO$241,MATCH($B156,'Base Caracterización'!$B$7:$B$241,0),MATCH(CONSULTA!M$6,'Base Caracterización'!$B$6:$CO$6,0)),"*")</f>
        <v>*</v>
      </c>
      <c r="N156" s="60" t="str">
        <f>IFERROR(INDEX('Base Caracterización'!$B$7:$CO$241,MATCH($B156,'Base Caracterización'!$B$7:$B$241,0),MATCH(CONSULTA!N$6,'Base Caracterización'!$B$6:$CO$6,0)),"*")</f>
        <v>*</v>
      </c>
      <c r="O156" s="60" t="str">
        <f>IFERROR(INDEX('Base Caracterización'!$B$7:$CO$241,MATCH($B156,'Base Caracterización'!$B$7:$B$241,0),MATCH(CONSULTA!O$6,'Base Caracterización'!$B$6:$CO$6,0)),"*")</f>
        <v>*</v>
      </c>
      <c r="P156" s="60" t="str">
        <f>IFERROR(INDEX('Base Caracterización'!$B$7:$CO$241,MATCH($B156,'Base Caracterización'!$B$7:$B$241,0),MATCH(CONSULTA!P$6,'Base Caracterización'!$B$6:$CO$6,0)),"*")</f>
        <v>*</v>
      </c>
      <c r="Q156" s="60" t="str">
        <f>IFERROR(INDEX('Base Caracterización'!$B$7:$CO$241,MATCH($B156,'Base Caracterización'!$B$7:$B$241,0),MATCH(CONSULTA!Q$6,'Base Caracterización'!$B$6:$CO$6,0)),"*")</f>
        <v>*</v>
      </c>
      <c r="R156" s="60" t="str">
        <f>IFERROR(INDEX('Base Caracterización'!$B$7:$CO$241,MATCH($B156,'Base Caracterización'!$B$7:$B$241,0),MATCH(CONSULTA!R$6,'Base Caracterización'!$B$6:$CO$6,0)),"*")</f>
        <v>*</v>
      </c>
      <c r="S156" s="60" t="str">
        <f>IFERROR(INDEX('Base Caracterización'!$B$7:$CO$241,MATCH($B156,'Base Caracterización'!$B$7:$B$241,0),MATCH(CONSULTA!S$6,'Base Caracterización'!$B$6:$CO$6,0)),"*")</f>
        <v>*</v>
      </c>
      <c r="T156" s="60" t="str">
        <f>IFERROR(INDEX('Base Caracterización'!$B$7:$CO$241,MATCH($B156,'Base Caracterización'!$B$7:$B$241,0),MATCH(CONSULTA!T$6,'Base Caracterización'!$B$6:$CO$6,0)),"*")</f>
        <v>*</v>
      </c>
      <c r="U156" s="60" t="str">
        <f>IFERROR(INDEX('Base Caracterización'!$B$7:$CO$241,MATCH($B156,'Base Caracterización'!$B$7:$B$241,0),MATCH(CONSULTA!U$6,'Base Caracterización'!$B$6:$CO$6,0)),"*")</f>
        <v>*</v>
      </c>
      <c r="V156" s="60" t="str">
        <f>IFERROR(INDEX('Base Caracterización'!$B$7:$CO$241,MATCH($B156,'Base Caracterización'!$B$7:$B$241,0),MATCH(CONSULTA!V$6,'Base Caracterización'!$B$6:$CO$6,0)),"*")</f>
        <v>*</v>
      </c>
    </row>
    <row r="157" spans="1:22" x14ac:dyDescent="0.25">
      <c r="A157" s="150">
        <v>151</v>
      </c>
      <c r="B157" s="56"/>
      <c r="C157" s="60" t="str">
        <f>IFERROR(INDEX('Base Caracterización'!$B$7:$CO$241,MATCH($B157,'Base Caracterización'!$B$7:$B$241,0),MATCH(CONSULTA!C$6,'Base Caracterización'!$B$6:$CO$6,0)),"*")</f>
        <v>*</v>
      </c>
      <c r="D157" s="60" t="str">
        <f>IFERROR(INDEX('Base Caracterización'!$B$7:$CO$241,MATCH($B157,'Base Caracterización'!$B$7:$B$241,0),MATCH(CONSULTA!D$6,'Base Caracterización'!$B$6:$CO$6,0)),"*")</f>
        <v>*</v>
      </c>
      <c r="E157" s="60" t="str">
        <f>IFERROR(INDEX('Base Caracterización'!$B$7:$CO$241,MATCH($B157,'Base Caracterización'!$B$7:$B$241,0),MATCH(CONSULTA!E$6,'Base Caracterización'!$B$6:$CO$6,0)),"*")</f>
        <v>*</v>
      </c>
      <c r="F157" s="60" t="str">
        <f>IFERROR(INDEX('Base Caracterización'!$B$7:$CO$241,MATCH($B157,'Base Caracterización'!$B$7:$B$241,0),MATCH(CONSULTA!F$6,'Base Caracterización'!$B$6:$CO$6,0)),"*")</f>
        <v>*</v>
      </c>
      <c r="G157" s="60" t="str">
        <f>IFERROR(INDEX('Base Caracterización'!$B$7:$CO$241,MATCH($B157,'Base Caracterización'!$B$7:$B$241,0),MATCH(CONSULTA!G$6,'Base Caracterización'!$B$6:$CO$6,0)),"*")</f>
        <v>*</v>
      </c>
      <c r="H157" s="60" t="str">
        <f>IFERROR(INDEX('Base Caracterización'!$B$7:$CO$241,MATCH($B157,'Base Caracterización'!$B$7:$B$241,0),MATCH(CONSULTA!H$6,'Base Caracterización'!$B$6:$CO$6,0)),"*")</f>
        <v>*</v>
      </c>
      <c r="I157" s="60" t="str">
        <f>IFERROR(INDEX('Base Caracterización'!$B$7:$CO$241,MATCH($B157,'Base Caracterización'!$B$7:$B$241,0),MATCH(CONSULTA!I$6,'Base Caracterización'!$B$6:$CO$6,0)),"*")</f>
        <v>*</v>
      </c>
      <c r="J157" s="60" t="str">
        <f>IFERROR(INDEX('Base Caracterización'!$B$7:$CO$241,MATCH($B157,'Base Caracterización'!$B$7:$B$241,0),MATCH(CONSULTA!J$6,'Base Caracterización'!$B$6:$CO$6,0)),"*")</f>
        <v>*</v>
      </c>
      <c r="K157" s="60" t="str">
        <f>IFERROR(INDEX('Base Caracterización'!$B$7:$CO$241,MATCH($B157,'Base Caracterización'!$B$7:$B$241,0),MATCH(CONSULTA!K$6,'Base Caracterización'!$B$6:$CO$6,0)),"*")</f>
        <v>*</v>
      </c>
      <c r="L157" s="60" t="str">
        <f>IFERROR(INDEX('Base Caracterización'!$B$7:$CO$241,MATCH($B157,'Base Caracterización'!$B$7:$B$241,0),MATCH(CONSULTA!L$6,'Base Caracterización'!$B$6:$CO$6,0)),"*")</f>
        <v>*</v>
      </c>
      <c r="M157" s="60" t="str">
        <f>IFERROR(INDEX('Base Caracterización'!$B$7:$CO$241,MATCH($B157,'Base Caracterización'!$B$7:$B$241,0),MATCH(CONSULTA!M$6,'Base Caracterización'!$B$6:$CO$6,0)),"*")</f>
        <v>*</v>
      </c>
      <c r="N157" s="60" t="str">
        <f>IFERROR(INDEX('Base Caracterización'!$B$7:$CO$241,MATCH($B157,'Base Caracterización'!$B$7:$B$241,0),MATCH(CONSULTA!N$6,'Base Caracterización'!$B$6:$CO$6,0)),"*")</f>
        <v>*</v>
      </c>
      <c r="O157" s="60" t="str">
        <f>IFERROR(INDEX('Base Caracterización'!$B$7:$CO$241,MATCH($B157,'Base Caracterización'!$B$7:$B$241,0),MATCH(CONSULTA!O$6,'Base Caracterización'!$B$6:$CO$6,0)),"*")</f>
        <v>*</v>
      </c>
      <c r="P157" s="60" t="str">
        <f>IFERROR(INDEX('Base Caracterización'!$B$7:$CO$241,MATCH($B157,'Base Caracterización'!$B$7:$B$241,0),MATCH(CONSULTA!P$6,'Base Caracterización'!$B$6:$CO$6,0)),"*")</f>
        <v>*</v>
      </c>
      <c r="Q157" s="60" t="str">
        <f>IFERROR(INDEX('Base Caracterización'!$B$7:$CO$241,MATCH($B157,'Base Caracterización'!$B$7:$B$241,0),MATCH(CONSULTA!Q$6,'Base Caracterización'!$B$6:$CO$6,0)),"*")</f>
        <v>*</v>
      </c>
      <c r="R157" s="60" t="str">
        <f>IFERROR(INDEX('Base Caracterización'!$B$7:$CO$241,MATCH($B157,'Base Caracterización'!$B$7:$B$241,0),MATCH(CONSULTA!R$6,'Base Caracterización'!$B$6:$CO$6,0)),"*")</f>
        <v>*</v>
      </c>
      <c r="S157" s="60" t="str">
        <f>IFERROR(INDEX('Base Caracterización'!$B$7:$CO$241,MATCH($B157,'Base Caracterización'!$B$7:$B$241,0),MATCH(CONSULTA!S$6,'Base Caracterización'!$B$6:$CO$6,0)),"*")</f>
        <v>*</v>
      </c>
      <c r="T157" s="60" t="str">
        <f>IFERROR(INDEX('Base Caracterización'!$B$7:$CO$241,MATCH($B157,'Base Caracterización'!$B$7:$B$241,0),MATCH(CONSULTA!T$6,'Base Caracterización'!$B$6:$CO$6,0)),"*")</f>
        <v>*</v>
      </c>
      <c r="U157" s="60" t="str">
        <f>IFERROR(INDEX('Base Caracterización'!$B$7:$CO$241,MATCH($B157,'Base Caracterización'!$B$7:$B$241,0),MATCH(CONSULTA!U$6,'Base Caracterización'!$B$6:$CO$6,0)),"*")</f>
        <v>*</v>
      </c>
      <c r="V157" s="60" t="str">
        <f>IFERROR(INDEX('Base Caracterización'!$B$7:$CO$241,MATCH($B157,'Base Caracterización'!$B$7:$B$241,0),MATCH(CONSULTA!V$6,'Base Caracterización'!$B$6:$CO$6,0)),"*")</f>
        <v>*</v>
      </c>
    </row>
    <row r="158" spans="1:22" x14ac:dyDescent="0.25">
      <c r="A158" s="150">
        <v>152</v>
      </c>
      <c r="B158" s="56"/>
      <c r="C158" s="60" t="str">
        <f>IFERROR(INDEX('Base Caracterización'!$B$7:$CO$241,MATCH($B158,'Base Caracterización'!$B$7:$B$241,0),MATCH(CONSULTA!C$6,'Base Caracterización'!$B$6:$CO$6,0)),"*")</f>
        <v>*</v>
      </c>
      <c r="D158" s="60" t="str">
        <f>IFERROR(INDEX('Base Caracterización'!$B$7:$CO$241,MATCH($B158,'Base Caracterización'!$B$7:$B$241,0),MATCH(CONSULTA!D$6,'Base Caracterización'!$B$6:$CO$6,0)),"*")</f>
        <v>*</v>
      </c>
      <c r="E158" s="60" t="str">
        <f>IFERROR(INDEX('Base Caracterización'!$B$7:$CO$241,MATCH($B158,'Base Caracterización'!$B$7:$B$241,0),MATCH(CONSULTA!E$6,'Base Caracterización'!$B$6:$CO$6,0)),"*")</f>
        <v>*</v>
      </c>
      <c r="F158" s="60" t="str">
        <f>IFERROR(INDEX('Base Caracterización'!$B$7:$CO$241,MATCH($B158,'Base Caracterización'!$B$7:$B$241,0),MATCH(CONSULTA!F$6,'Base Caracterización'!$B$6:$CO$6,0)),"*")</f>
        <v>*</v>
      </c>
      <c r="G158" s="60" t="str">
        <f>IFERROR(INDEX('Base Caracterización'!$B$7:$CO$241,MATCH($B158,'Base Caracterización'!$B$7:$B$241,0),MATCH(CONSULTA!G$6,'Base Caracterización'!$B$6:$CO$6,0)),"*")</f>
        <v>*</v>
      </c>
      <c r="H158" s="60" t="str">
        <f>IFERROR(INDEX('Base Caracterización'!$B$7:$CO$241,MATCH($B158,'Base Caracterización'!$B$7:$B$241,0),MATCH(CONSULTA!H$6,'Base Caracterización'!$B$6:$CO$6,0)),"*")</f>
        <v>*</v>
      </c>
      <c r="I158" s="60" t="str">
        <f>IFERROR(INDEX('Base Caracterización'!$B$7:$CO$241,MATCH($B158,'Base Caracterización'!$B$7:$B$241,0),MATCH(CONSULTA!I$6,'Base Caracterización'!$B$6:$CO$6,0)),"*")</f>
        <v>*</v>
      </c>
      <c r="J158" s="60" t="str">
        <f>IFERROR(INDEX('Base Caracterización'!$B$7:$CO$241,MATCH($B158,'Base Caracterización'!$B$7:$B$241,0),MATCH(CONSULTA!J$6,'Base Caracterización'!$B$6:$CO$6,0)),"*")</f>
        <v>*</v>
      </c>
      <c r="K158" s="60" t="str">
        <f>IFERROR(INDEX('Base Caracterización'!$B$7:$CO$241,MATCH($B158,'Base Caracterización'!$B$7:$B$241,0),MATCH(CONSULTA!K$6,'Base Caracterización'!$B$6:$CO$6,0)),"*")</f>
        <v>*</v>
      </c>
      <c r="L158" s="60" t="str">
        <f>IFERROR(INDEX('Base Caracterización'!$B$7:$CO$241,MATCH($B158,'Base Caracterización'!$B$7:$B$241,0),MATCH(CONSULTA!L$6,'Base Caracterización'!$B$6:$CO$6,0)),"*")</f>
        <v>*</v>
      </c>
      <c r="M158" s="60" t="str">
        <f>IFERROR(INDEX('Base Caracterización'!$B$7:$CO$241,MATCH($B158,'Base Caracterización'!$B$7:$B$241,0),MATCH(CONSULTA!M$6,'Base Caracterización'!$B$6:$CO$6,0)),"*")</f>
        <v>*</v>
      </c>
      <c r="N158" s="60" t="str">
        <f>IFERROR(INDEX('Base Caracterización'!$B$7:$CO$241,MATCH($B158,'Base Caracterización'!$B$7:$B$241,0),MATCH(CONSULTA!N$6,'Base Caracterización'!$B$6:$CO$6,0)),"*")</f>
        <v>*</v>
      </c>
      <c r="O158" s="60" t="str">
        <f>IFERROR(INDEX('Base Caracterización'!$B$7:$CO$241,MATCH($B158,'Base Caracterización'!$B$7:$B$241,0),MATCH(CONSULTA!O$6,'Base Caracterización'!$B$6:$CO$6,0)),"*")</f>
        <v>*</v>
      </c>
      <c r="P158" s="60" t="str">
        <f>IFERROR(INDEX('Base Caracterización'!$B$7:$CO$241,MATCH($B158,'Base Caracterización'!$B$7:$B$241,0),MATCH(CONSULTA!P$6,'Base Caracterización'!$B$6:$CO$6,0)),"*")</f>
        <v>*</v>
      </c>
      <c r="Q158" s="60" t="str">
        <f>IFERROR(INDEX('Base Caracterización'!$B$7:$CO$241,MATCH($B158,'Base Caracterización'!$B$7:$B$241,0),MATCH(CONSULTA!Q$6,'Base Caracterización'!$B$6:$CO$6,0)),"*")</f>
        <v>*</v>
      </c>
      <c r="R158" s="60" t="str">
        <f>IFERROR(INDEX('Base Caracterización'!$B$7:$CO$241,MATCH($B158,'Base Caracterización'!$B$7:$B$241,0),MATCH(CONSULTA!R$6,'Base Caracterización'!$B$6:$CO$6,0)),"*")</f>
        <v>*</v>
      </c>
      <c r="S158" s="60" t="str">
        <f>IFERROR(INDEX('Base Caracterización'!$B$7:$CO$241,MATCH($B158,'Base Caracterización'!$B$7:$B$241,0),MATCH(CONSULTA!S$6,'Base Caracterización'!$B$6:$CO$6,0)),"*")</f>
        <v>*</v>
      </c>
      <c r="T158" s="60" t="str">
        <f>IFERROR(INDEX('Base Caracterización'!$B$7:$CO$241,MATCH($B158,'Base Caracterización'!$B$7:$B$241,0),MATCH(CONSULTA!T$6,'Base Caracterización'!$B$6:$CO$6,0)),"*")</f>
        <v>*</v>
      </c>
      <c r="U158" s="60" t="str">
        <f>IFERROR(INDEX('Base Caracterización'!$B$7:$CO$241,MATCH($B158,'Base Caracterización'!$B$7:$B$241,0),MATCH(CONSULTA!U$6,'Base Caracterización'!$B$6:$CO$6,0)),"*")</f>
        <v>*</v>
      </c>
      <c r="V158" s="60" t="str">
        <f>IFERROR(INDEX('Base Caracterización'!$B$7:$CO$241,MATCH($B158,'Base Caracterización'!$B$7:$B$241,0),MATCH(CONSULTA!V$6,'Base Caracterización'!$B$6:$CO$6,0)),"*")</f>
        <v>*</v>
      </c>
    </row>
    <row r="159" spans="1:22" x14ac:dyDescent="0.25">
      <c r="A159" s="150">
        <v>153</v>
      </c>
      <c r="B159" s="56"/>
      <c r="C159" s="60" t="str">
        <f>IFERROR(INDEX('Base Caracterización'!$B$7:$CO$241,MATCH($B159,'Base Caracterización'!$B$7:$B$241,0),MATCH(CONSULTA!C$6,'Base Caracterización'!$B$6:$CO$6,0)),"*")</f>
        <v>*</v>
      </c>
      <c r="D159" s="60" t="str">
        <f>IFERROR(INDEX('Base Caracterización'!$B$7:$CO$241,MATCH($B159,'Base Caracterización'!$B$7:$B$241,0),MATCH(CONSULTA!D$6,'Base Caracterización'!$B$6:$CO$6,0)),"*")</f>
        <v>*</v>
      </c>
      <c r="E159" s="60" t="str">
        <f>IFERROR(INDEX('Base Caracterización'!$B$7:$CO$241,MATCH($B159,'Base Caracterización'!$B$7:$B$241,0),MATCH(CONSULTA!E$6,'Base Caracterización'!$B$6:$CO$6,0)),"*")</f>
        <v>*</v>
      </c>
      <c r="F159" s="60" t="str">
        <f>IFERROR(INDEX('Base Caracterización'!$B$7:$CO$241,MATCH($B159,'Base Caracterización'!$B$7:$B$241,0),MATCH(CONSULTA!F$6,'Base Caracterización'!$B$6:$CO$6,0)),"*")</f>
        <v>*</v>
      </c>
      <c r="G159" s="60" t="str">
        <f>IFERROR(INDEX('Base Caracterización'!$B$7:$CO$241,MATCH($B159,'Base Caracterización'!$B$7:$B$241,0),MATCH(CONSULTA!G$6,'Base Caracterización'!$B$6:$CO$6,0)),"*")</f>
        <v>*</v>
      </c>
      <c r="H159" s="60" t="str">
        <f>IFERROR(INDEX('Base Caracterización'!$B$7:$CO$241,MATCH($B159,'Base Caracterización'!$B$7:$B$241,0),MATCH(CONSULTA!H$6,'Base Caracterización'!$B$6:$CO$6,0)),"*")</f>
        <v>*</v>
      </c>
      <c r="I159" s="60" t="str">
        <f>IFERROR(INDEX('Base Caracterización'!$B$7:$CO$241,MATCH($B159,'Base Caracterización'!$B$7:$B$241,0),MATCH(CONSULTA!I$6,'Base Caracterización'!$B$6:$CO$6,0)),"*")</f>
        <v>*</v>
      </c>
      <c r="J159" s="60" t="str">
        <f>IFERROR(INDEX('Base Caracterización'!$B$7:$CO$241,MATCH($B159,'Base Caracterización'!$B$7:$B$241,0),MATCH(CONSULTA!J$6,'Base Caracterización'!$B$6:$CO$6,0)),"*")</f>
        <v>*</v>
      </c>
      <c r="K159" s="60" t="str">
        <f>IFERROR(INDEX('Base Caracterización'!$B$7:$CO$241,MATCH($B159,'Base Caracterización'!$B$7:$B$241,0),MATCH(CONSULTA!K$6,'Base Caracterización'!$B$6:$CO$6,0)),"*")</f>
        <v>*</v>
      </c>
      <c r="L159" s="60" t="str">
        <f>IFERROR(INDEX('Base Caracterización'!$B$7:$CO$241,MATCH($B159,'Base Caracterización'!$B$7:$B$241,0),MATCH(CONSULTA!L$6,'Base Caracterización'!$B$6:$CO$6,0)),"*")</f>
        <v>*</v>
      </c>
      <c r="M159" s="60" t="str">
        <f>IFERROR(INDEX('Base Caracterización'!$B$7:$CO$241,MATCH($B159,'Base Caracterización'!$B$7:$B$241,0),MATCH(CONSULTA!M$6,'Base Caracterización'!$B$6:$CO$6,0)),"*")</f>
        <v>*</v>
      </c>
      <c r="N159" s="60" t="str">
        <f>IFERROR(INDEX('Base Caracterización'!$B$7:$CO$241,MATCH($B159,'Base Caracterización'!$B$7:$B$241,0),MATCH(CONSULTA!N$6,'Base Caracterización'!$B$6:$CO$6,0)),"*")</f>
        <v>*</v>
      </c>
      <c r="O159" s="60" t="str">
        <f>IFERROR(INDEX('Base Caracterización'!$B$7:$CO$241,MATCH($B159,'Base Caracterización'!$B$7:$B$241,0),MATCH(CONSULTA!O$6,'Base Caracterización'!$B$6:$CO$6,0)),"*")</f>
        <v>*</v>
      </c>
      <c r="P159" s="60" t="str">
        <f>IFERROR(INDEX('Base Caracterización'!$B$7:$CO$241,MATCH($B159,'Base Caracterización'!$B$7:$B$241,0),MATCH(CONSULTA!P$6,'Base Caracterización'!$B$6:$CO$6,0)),"*")</f>
        <v>*</v>
      </c>
      <c r="Q159" s="60" t="str">
        <f>IFERROR(INDEX('Base Caracterización'!$B$7:$CO$241,MATCH($B159,'Base Caracterización'!$B$7:$B$241,0),MATCH(CONSULTA!Q$6,'Base Caracterización'!$B$6:$CO$6,0)),"*")</f>
        <v>*</v>
      </c>
      <c r="R159" s="60" t="str">
        <f>IFERROR(INDEX('Base Caracterización'!$B$7:$CO$241,MATCH($B159,'Base Caracterización'!$B$7:$B$241,0),MATCH(CONSULTA!R$6,'Base Caracterización'!$B$6:$CO$6,0)),"*")</f>
        <v>*</v>
      </c>
      <c r="S159" s="60" t="str">
        <f>IFERROR(INDEX('Base Caracterización'!$B$7:$CO$241,MATCH($B159,'Base Caracterización'!$B$7:$B$241,0),MATCH(CONSULTA!S$6,'Base Caracterización'!$B$6:$CO$6,0)),"*")</f>
        <v>*</v>
      </c>
      <c r="T159" s="60" t="str">
        <f>IFERROR(INDEX('Base Caracterización'!$B$7:$CO$241,MATCH($B159,'Base Caracterización'!$B$7:$B$241,0),MATCH(CONSULTA!T$6,'Base Caracterización'!$B$6:$CO$6,0)),"*")</f>
        <v>*</v>
      </c>
      <c r="U159" s="60" t="str">
        <f>IFERROR(INDEX('Base Caracterización'!$B$7:$CO$241,MATCH($B159,'Base Caracterización'!$B$7:$B$241,0),MATCH(CONSULTA!U$6,'Base Caracterización'!$B$6:$CO$6,0)),"*")</f>
        <v>*</v>
      </c>
      <c r="V159" s="60" t="str">
        <f>IFERROR(INDEX('Base Caracterización'!$B$7:$CO$241,MATCH($B159,'Base Caracterización'!$B$7:$B$241,0),MATCH(CONSULTA!V$6,'Base Caracterización'!$B$6:$CO$6,0)),"*")</f>
        <v>*</v>
      </c>
    </row>
    <row r="160" spans="1:22" x14ac:dyDescent="0.25">
      <c r="A160" s="150">
        <v>154</v>
      </c>
      <c r="B160" s="56"/>
      <c r="C160" s="60" t="str">
        <f>IFERROR(INDEX('Base Caracterización'!$B$7:$CO$241,MATCH($B160,'Base Caracterización'!$B$7:$B$241,0),MATCH(CONSULTA!C$6,'Base Caracterización'!$B$6:$CO$6,0)),"*")</f>
        <v>*</v>
      </c>
      <c r="D160" s="60" t="str">
        <f>IFERROR(INDEX('Base Caracterización'!$B$7:$CO$241,MATCH($B160,'Base Caracterización'!$B$7:$B$241,0),MATCH(CONSULTA!D$6,'Base Caracterización'!$B$6:$CO$6,0)),"*")</f>
        <v>*</v>
      </c>
      <c r="E160" s="60" t="str">
        <f>IFERROR(INDEX('Base Caracterización'!$B$7:$CO$241,MATCH($B160,'Base Caracterización'!$B$7:$B$241,0),MATCH(CONSULTA!E$6,'Base Caracterización'!$B$6:$CO$6,0)),"*")</f>
        <v>*</v>
      </c>
      <c r="F160" s="60" t="str">
        <f>IFERROR(INDEX('Base Caracterización'!$B$7:$CO$241,MATCH($B160,'Base Caracterización'!$B$7:$B$241,0),MATCH(CONSULTA!F$6,'Base Caracterización'!$B$6:$CO$6,0)),"*")</f>
        <v>*</v>
      </c>
      <c r="G160" s="60" t="str">
        <f>IFERROR(INDEX('Base Caracterización'!$B$7:$CO$241,MATCH($B160,'Base Caracterización'!$B$7:$B$241,0),MATCH(CONSULTA!G$6,'Base Caracterización'!$B$6:$CO$6,0)),"*")</f>
        <v>*</v>
      </c>
      <c r="H160" s="60" t="str">
        <f>IFERROR(INDEX('Base Caracterización'!$B$7:$CO$241,MATCH($B160,'Base Caracterización'!$B$7:$B$241,0),MATCH(CONSULTA!H$6,'Base Caracterización'!$B$6:$CO$6,0)),"*")</f>
        <v>*</v>
      </c>
      <c r="I160" s="60" t="str">
        <f>IFERROR(INDEX('Base Caracterización'!$B$7:$CO$241,MATCH($B160,'Base Caracterización'!$B$7:$B$241,0),MATCH(CONSULTA!I$6,'Base Caracterización'!$B$6:$CO$6,0)),"*")</f>
        <v>*</v>
      </c>
      <c r="J160" s="60" t="str">
        <f>IFERROR(INDEX('Base Caracterización'!$B$7:$CO$241,MATCH($B160,'Base Caracterización'!$B$7:$B$241,0),MATCH(CONSULTA!J$6,'Base Caracterización'!$B$6:$CO$6,0)),"*")</f>
        <v>*</v>
      </c>
      <c r="K160" s="60" t="str">
        <f>IFERROR(INDEX('Base Caracterización'!$B$7:$CO$241,MATCH($B160,'Base Caracterización'!$B$7:$B$241,0),MATCH(CONSULTA!K$6,'Base Caracterización'!$B$6:$CO$6,0)),"*")</f>
        <v>*</v>
      </c>
      <c r="L160" s="60" t="str">
        <f>IFERROR(INDEX('Base Caracterización'!$B$7:$CO$241,MATCH($B160,'Base Caracterización'!$B$7:$B$241,0),MATCH(CONSULTA!L$6,'Base Caracterización'!$B$6:$CO$6,0)),"*")</f>
        <v>*</v>
      </c>
      <c r="M160" s="60" t="str">
        <f>IFERROR(INDEX('Base Caracterización'!$B$7:$CO$241,MATCH($B160,'Base Caracterización'!$B$7:$B$241,0),MATCH(CONSULTA!M$6,'Base Caracterización'!$B$6:$CO$6,0)),"*")</f>
        <v>*</v>
      </c>
      <c r="N160" s="60" t="str">
        <f>IFERROR(INDEX('Base Caracterización'!$B$7:$CO$241,MATCH($B160,'Base Caracterización'!$B$7:$B$241,0),MATCH(CONSULTA!N$6,'Base Caracterización'!$B$6:$CO$6,0)),"*")</f>
        <v>*</v>
      </c>
      <c r="O160" s="60" t="str">
        <f>IFERROR(INDEX('Base Caracterización'!$B$7:$CO$241,MATCH($B160,'Base Caracterización'!$B$7:$B$241,0),MATCH(CONSULTA!O$6,'Base Caracterización'!$B$6:$CO$6,0)),"*")</f>
        <v>*</v>
      </c>
      <c r="P160" s="60" t="str">
        <f>IFERROR(INDEX('Base Caracterización'!$B$7:$CO$241,MATCH($B160,'Base Caracterización'!$B$7:$B$241,0),MATCH(CONSULTA!P$6,'Base Caracterización'!$B$6:$CO$6,0)),"*")</f>
        <v>*</v>
      </c>
      <c r="Q160" s="60" t="str">
        <f>IFERROR(INDEX('Base Caracterización'!$B$7:$CO$241,MATCH($B160,'Base Caracterización'!$B$7:$B$241,0),MATCH(CONSULTA!Q$6,'Base Caracterización'!$B$6:$CO$6,0)),"*")</f>
        <v>*</v>
      </c>
      <c r="R160" s="60" t="str">
        <f>IFERROR(INDEX('Base Caracterización'!$B$7:$CO$241,MATCH($B160,'Base Caracterización'!$B$7:$B$241,0),MATCH(CONSULTA!R$6,'Base Caracterización'!$B$6:$CO$6,0)),"*")</f>
        <v>*</v>
      </c>
      <c r="S160" s="60" t="str">
        <f>IFERROR(INDEX('Base Caracterización'!$B$7:$CO$241,MATCH($B160,'Base Caracterización'!$B$7:$B$241,0),MATCH(CONSULTA!S$6,'Base Caracterización'!$B$6:$CO$6,0)),"*")</f>
        <v>*</v>
      </c>
      <c r="T160" s="60" t="str">
        <f>IFERROR(INDEX('Base Caracterización'!$B$7:$CO$241,MATCH($B160,'Base Caracterización'!$B$7:$B$241,0),MATCH(CONSULTA!T$6,'Base Caracterización'!$B$6:$CO$6,0)),"*")</f>
        <v>*</v>
      </c>
      <c r="U160" s="60" t="str">
        <f>IFERROR(INDEX('Base Caracterización'!$B$7:$CO$241,MATCH($B160,'Base Caracterización'!$B$7:$B$241,0),MATCH(CONSULTA!U$6,'Base Caracterización'!$B$6:$CO$6,0)),"*")</f>
        <v>*</v>
      </c>
      <c r="V160" s="60" t="str">
        <f>IFERROR(INDEX('Base Caracterización'!$B$7:$CO$241,MATCH($B160,'Base Caracterización'!$B$7:$B$241,0),MATCH(CONSULTA!V$6,'Base Caracterización'!$B$6:$CO$6,0)),"*")</f>
        <v>*</v>
      </c>
    </row>
    <row r="161" spans="1:22" x14ac:dyDescent="0.25">
      <c r="A161" s="150">
        <v>155</v>
      </c>
      <c r="B161" s="56"/>
      <c r="C161" s="60" t="str">
        <f>IFERROR(INDEX('Base Caracterización'!$B$7:$CO$241,MATCH($B161,'Base Caracterización'!$B$7:$B$241,0),MATCH(CONSULTA!C$6,'Base Caracterización'!$B$6:$CO$6,0)),"*")</f>
        <v>*</v>
      </c>
      <c r="D161" s="60" t="str">
        <f>IFERROR(INDEX('Base Caracterización'!$B$7:$CO$241,MATCH($B161,'Base Caracterización'!$B$7:$B$241,0),MATCH(CONSULTA!D$6,'Base Caracterización'!$B$6:$CO$6,0)),"*")</f>
        <v>*</v>
      </c>
      <c r="E161" s="60" t="str">
        <f>IFERROR(INDEX('Base Caracterización'!$B$7:$CO$241,MATCH($B161,'Base Caracterización'!$B$7:$B$241,0),MATCH(CONSULTA!E$6,'Base Caracterización'!$B$6:$CO$6,0)),"*")</f>
        <v>*</v>
      </c>
      <c r="F161" s="60" t="str">
        <f>IFERROR(INDEX('Base Caracterización'!$B$7:$CO$241,MATCH($B161,'Base Caracterización'!$B$7:$B$241,0),MATCH(CONSULTA!F$6,'Base Caracterización'!$B$6:$CO$6,0)),"*")</f>
        <v>*</v>
      </c>
      <c r="G161" s="60" t="str">
        <f>IFERROR(INDEX('Base Caracterización'!$B$7:$CO$241,MATCH($B161,'Base Caracterización'!$B$7:$B$241,0),MATCH(CONSULTA!G$6,'Base Caracterización'!$B$6:$CO$6,0)),"*")</f>
        <v>*</v>
      </c>
      <c r="H161" s="60" t="str">
        <f>IFERROR(INDEX('Base Caracterización'!$B$7:$CO$241,MATCH($B161,'Base Caracterización'!$B$7:$B$241,0),MATCH(CONSULTA!H$6,'Base Caracterización'!$B$6:$CO$6,0)),"*")</f>
        <v>*</v>
      </c>
      <c r="I161" s="60" t="str">
        <f>IFERROR(INDEX('Base Caracterización'!$B$7:$CO$241,MATCH($B161,'Base Caracterización'!$B$7:$B$241,0),MATCH(CONSULTA!I$6,'Base Caracterización'!$B$6:$CO$6,0)),"*")</f>
        <v>*</v>
      </c>
      <c r="J161" s="60" t="str">
        <f>IFERROR(INDEX('Base Caracterización'!$B$7:$CO$241,MATCH($B161,'Base Caracterización'!$B$7:$B$241,0),MATCH(CONSULTA!J$6,'Base Caracterización'!$B$6:$CO$6,0)),"*")</f>
        <v>*</v>
      </c>
      <c r="K161" s="60" t="str">
        <f>IFERROR(INDEX('Base Caracterización'!$B$7:$CO$241,MATCH($B161,'Base Caracterización'!$B$7:$B$241,0),MATCH(CONSULTA!K$6,'Base Caracterización'!$B$6:$CO$6,0)),"*")</f>
        <v>*</v>
      </c>
      <c r="L161" s="60" t="str">
        <f>IFERROR(INDEX('Base Caracterización'!$B$7:$CO$241,MATCH($B161,'Base Caracterización'!$B$7:$B$241,0),MATCH(CONSULTA!L$6,'Base Caracterización'!$B$6:$CO$6,0)),"*")</f>
        <v>*</v>
      </c>
      <c r="M161" s="60" t="str">
        <f>IFERROR(INDEX('Base Caracterización'!$B$7:$CO$241,MATCH($B161,'Base Caracterización'!$B$7:$B$241,0),MATCH(CONSULTA!M$6,'Base Caracterización'!$B$6:$CO$6,0)),"*")</f>
        <v>*</v>
      </c>
      <c r="N161" s="60" t="str">
        <f>IFERROR(INDEX('Base Caracterización'!$B$7:$CO$241,MATCH($B161,'Base Caracterización'!$B$7:$B$241,0),MATCH(CONSULTA!N$6,'Base Caracterización'!$B$6:$CO$6,0)),"*")</f>
        <v>*</v>
      </c>
      <c r="O161" s="60" t="str">
        <f>IFERROR(INDEX('Base Caracterización'!$B$7:$CO$241,MATCH($B161,'Base Caracterización'!$B$7:$B$241,0),MATCH(CONSULTA!O$6,'Base Caracterización'!$B$6:$CO$6,0)),"*")</f>
        <v>*</v>
      </c>
      <c r="P161" s="60" t="str">
        <f>IFERROR(INDEX('Base Caracterización'!$B$7:$CO$241,MATCH($B161,'Base Caracterización'!$B$7:$B$241,0),MATCH(CONSULTA!P$6,'Base Caracterización'!$B$6:$CO$6,0)),"*")</f>
        <v>*</v>
      </c>
      <c r="Q161" s="60" t="str">
        <f>IFERROR(INDEX('Base Caracterización'!$B$7:$CO$241,MATCH($B161,'Base Caracterización'!$B$7:$B$241,0),MATCH(CONSULTA!Q$6,'Base Caracterización'!$B$6:$CO$6,0)),"*")</f>
        <v>*</v>
      </c>
      <c r="R161" s="60" t="str">
        <f>IFERROR(INDEX('Base Caracterización'!$B$7:$CO$241,MATCH($B161,'Base Caracterización'!$B$7:$B$241,0),MATCH(CONSULTA!R$6,'Base Caracterización'!$B$6:$CO$6,0)),"*")</f>
        <v>*</v>
      </c>
      <c r="S161" s="60" t="str">
        <f>IFERROR(INDEX('Base Caracterización'!$B$7:$CO$241,MATCH($B161,'Base Caracterización'!$B$7:$B$241,0),MATCH(CONSULTA!S$6,'Base Caracterización'!$B$6:$CO$6,0)),"*")</f>
        <v>*</v>
      </c>
      <c r="T161" s="60" t="str">
        <f>IFERROR(INDEX('Base Caracterización'!$B$7:$CO$241,MATCH($B161,'Base Caracterización'!$B$7:$B$241,0),MATCH(CONSULTA!T$6,'Base Caracterización'!$B$6:$CO$6,0)),"*")</f>
        <v>*</v>
      </c>
      <c r="U161" s="60" t="str">
        <f>IFERROR(INDEX('Base Caracterización'!$B$7:$CO$241,MATCH($B161,'Base Caracterización'!$B$7:$B$241,0),MATCH(CONSULTA!U$6,'Base Caracterización'!$B$6:$CO$6,0)),"*")</f>
        <v>*</v>
      </c>
      <c r="V161" s="60" t="str">
        <f>IFERROR(INDEX('Base Caracterización'!$B$7:$CO$241,MATCH($B161,'Base Caracterización'!$B$7:$B$241,0),MATCH(CONSULTA!V$6,'Base Caracterización'!$B$6:$CO$6,0)),"*")</f>
        <v>*</v>
      </c>
    </row>
    <row r="162" spans="1:22" x14ac:dyDescent="0.25">
      <c r="A162" s="150">
        <v>156</v>
      </c>
      <c r="B162" s="56"/>
      <c r="C162" s="60" t="str">
        <f>IFERROR(INDEX('Base Caracterización'!$B$7:$CO$241,MATCH($B162,'Base Caracterización'!$B$7:$B$241,0),MATCH(CONSULTA!C$6,'Base Caracterización'!$B$6:$CO$6,0)),"*")</f>
        <v>*</v>
      </c>
      <c r="D162" s="60" t="str">
        <f>IFERROR(INDEX('Base Caracterización'!$B$7:$CO$241,MATCH($B162,'Base Caracterización'!$B$7:$B$241,0),MATCH(CONSULTA!D$6,'Base Caracterización'!$B$6:$CO$6,0)),"*")</f>
        <v>*</v>
      </c>
      <c r="E162" s="60" t="str">
        <f>IFERROR(INDEX('Base Caracterización'!$B$7:$CO$241,MATCH($B162,'Base Caracterización'!$B$7:$B$241,0),MATCH(CONSULTA!E$6,'Base Caracterización'!$B$6:$CO$6,0)),"*")</f>
        <v>*</v>
      </c>
      <c r="F162" s="60" t="str">
        <f>IFERROR(INDEX('Base Caracterización'!$B$7:$CO$241,MATCH($B162,'Base Caracterización'!$B$7:$B$241,0),MATCH(CONSULTA!F$6,'Base Caracterización'!$B$6:$CO$6,0)),"*")</f>
        <v>*</v>
      </c>
      <c r="G162" s="60" t="str">
        <f>IFERROR(INDEX('Base Caracterización'!$B$7:$CO$241,MATCH($B162,'Base Caracterización'!$B$7:$B$241,0),MATCH(CONSULTA!G$6,'Base Caracterización'!$B$6:$CO$6,0)),"*")</f>
        <v>*</v>
      </c>
      <c r="H162" s="60" t="str">
        <f>IFERROR(INDEX('Base Caracterización'!$B$7:$CO$241,MATCH($B162,'Base Caracterización'!$B$7:$B$241,0),MATCH(CONSULTA!H$6,'Base Caracterización'!$B$6:$CO$6,0)),"*")</f>
        <v>*</v>
      </c>
      <c r="I162" s="60" t="str">
        <f>IFERROR(INDEX('Base Caracterización'!$B$7:$CO$241,MATCH($B162,'Base Caracterización'!$B$7:$B$241,0),MATCH(CONSULTA!I$6,'Base Caracterización'!$B$6:$CO$6,0)),"*")</f>
        <v>*</v>
      </c>
      <c r="J162" s="60" t="str">
        <f>IFERROR(INDEX('Base Caracterización'!$B$7:$CO$241,MATCH($B162,'Base Caracterización'!$B$7:$B$241,0),MATCH(CONSULTA!J$6,'Base Caracterización'!$B$6:$CO$6,0)),"*")</f>
        <v>*</v>
      </c>
      <c r="K162" s="60" t="str">
        <f>IFERROR(INDEX('Base Caracterización'!$B$7:$CO$241,MATCH($B162,'Base Caracterización'!$B$7:$B$241,0),MATCH(CONSULTA!K$6,'Base Caracterización'!$B$6:$CO$6,0)),"*")</f>
        <v>*</v>
      </c>
      <c r="L162" s="60" t="str">
        <f>IFERROR(INDEX('Base Caracterización'!$B$7:$CO$241,MATCH($B162,'Base Caracterización'!$B$7:$B$241,0),MATCH(CONSULTA!L$6,'Base Caracterización'!$B$6:$CO$6,0)),"*")</f>
        <v>*</v>
      </c>
      <c r="M162" s="60" t="str">
        <f>IFERROR(INDEX('Base Caracterización'!$B$7:$CO$241,MATCH($B162,'Base Caracterización'!$B$7:$B$241,0),MATCH(CONSULTA!M$6,'Base Caracterización'!$B$6:$CO$6,0)),"*")</f>
        <v>*</v>
      </c>
      <c r="N162" s="60" t="str">
        <f>IFERROR(INDEX('Base Caracterización'!$B$7:$CO$241,MATCH($B162,'Base Caracterización'!$B$7:$B$241,0),MATCH(CONSULTA!N$6,'Base Caracterización'!$B$6:$CO$6,0)),"*")</f>
        <v>*</v>
      </c>
      <c r="O162" s="60" t="str">
        <f>IFERROR(INDEX('Base Caracterización'!$B$7:$CO$241,MATCH($B162,'Base Caracterización'!$B$7:$B$241,0),MATCH(CONSULTA!O$6,'Base Caracterización'!$B$6:$CO$6,0)),"*")</f>
        <v>*</v>
      </c>
      <c r="P162" s="60" t="str">
        <f>IFERROR(INDEX('Base Caracterización'!$B$7:$CO$241,MATCH($B162,'Base Caracterización'!$B$7:$B$241,0),MATCH(CONSULTA!P$6,'Base Caracterización'!$B$6:$CO$6,0)),"*")</f>
        <v>*</v>
      </c>
      <c r="Q162" s="60" t="str">
        <f>IFERROR(INDEX('Base Caracterización'!$B$7:$CO$241,MATCH($B162,'Base Caracterización'!$B$7:$B$241,0),MATCH(CONSULTA!Q$6,'Base Caracterización'!$B$6:$CO$6,0)),"*")</f>
        <v>*</v>
      </c>
      <c r="R162" s="60" t="str">
        <f>IFERROR(INDEX('Base Caracterización'!$B$7:$CO$241,MATCH($B162,'Base Caracterización'!$B$7:$B$241,0),MATCH(CONSULTA!R$6,'Base Caracterización'!$B$6:$CO$6,0)),"*")</f>
        <v>*</v>
      </c>
      <c r="S162" s="60" t="str">
        <f>IFERROR(INDEX('Base Caracterización'!$B$7:$CO$241,MATCH($B162,'Base Caracterización'!$B$7:$B$241,0),MATCH(CONSULTA!S$6,'Base Caracterización'!$B$6:$CO$6,0)),"*")</f>
        <v>*</v>
      </c>
      <c r="T162" s="60" t="str">
        <f>IFERROR(INDEX('Base Caracterización'!$B$7:$CO$241,MATCH($B162,'Base Caracterización'!$B$7:$B$241,0),MATCH(CONSULTA!T$6,'Base Caracterización'!$B$6:$CO$6,0)),"*")</f>
        <v>*</v>
      </c>
      <c r="U162" s="60" t="str">
        <f>IFERROR(INDEX('Base Caracterización'!$B$7:$CO$241,MATCH($B162,'Base Caracterización'!$B$7:$B$241,0),MATCH(CONSULTA!U$6,'Base Caracterización'!$B$6:$CO$6,0)),"*")</f>
        <v>*</v>
      </c>
      <c r="V162" s="60" t="str">
        <f>IFERROR(INDEX('Base Caracterización'!$B$7:$CO$241,MATCH($B162,'Base Caracterización'!$B$7:$B$241,0),MATCH(CONSULTA!V$6,'Base Caracterización'!$B$6:$CO$6,0)),"*")</f>
        <v>*</v>
      </c>
    </row>
    <row r="163" spans="1:22" x14ac:dyDescent="0.25">
      <c r="A163" s="150">
        <v>157</v>
      </c>
      <c r="B163" s="56"/>
      <c r="C163" s="60" t="str">
        <f>IFERROR(INDEX('Base Caracterización'!$B$7:$CO$241,MATCH($B163,'Base Caracterización'!$B$7:$B$241,0),MATCH(CONSULTA!C$6,'Base Caracterización'!$B$6:$CO$6,0)),"*")</f>
        <v>*</v>
      </c>
      <c r="D163" s="60" t="str">
        <f>IFERROR(INDEX('Base Caracterización'!$B$7:$CO$241,MATCH($B163,'Base Caracterización'!$B$7:$B$241,0),MATCH(CONSULTA!D$6,'Base Caracterización'!$B$6:$CO$6,0)),"*")</f>
        <v>*</v>
      </c>
      <c r="E163" s="60" t="str">
        <f>IFERROR(INDEX('Base Caracterización'!$B$7:$CO$241,MATCH($B163,'Base Caracterización'!$B$7:$B$241,0),MATCH(CONSULTA!E$6,'Base Caracterización'!$B$6:$CO$6,0)),"*")</f>
        <v>*</v>
      </c>
      <c r="F163" s="60" t="str">
        <f>IFERROR(INDEX('Base Caracterización'!$B$7:$CO$241,MATCH($B163,'Base Caracterización'!$B$7:$B$241,0),MATCH(CONSULTA!F$6,'Base Caracterización'!$B$6:$CO$6,0)),"*")</f>
        <v>*</v>
      </c>
      <c r="G163" s="60" t="str">
        <f>IFERROR(INDEX('Base Caracterización'!$B$7:$CO$241,MATCH($B163,'Base Caracterización'!$B$7:$B$241,0),MATCH(CONSULTA!G$6,'Base Caracterización'!$B$6:$CO$6,0)),"*")</f>
        <v>*</v>
      </c>
      <c r="H163" s="60" t="str">
        <f>IFERROR(INDEX('Base Caracterización'!$B$7:$CO$241,MATCH($B163,'Base Caracterización'!$B$7:$B$241,0),MATCH(CONSULTA!H$6,'Base Caracterización'!$B$6:$CO$6,0)),"*")</f>
        <v>*</v>
      </c>
      <c r="I163" s="60" t="str">
        <f>IFERROR(INDEX('Base Caracterización'!$B$7:$CO$241,MATCH($B163,'Base Caracterización'!$B$7:$B$241,0),MATCH(CONSULTA!I$6,'Base Caracterización'!$B$6:$CO$6,0)),"*")</f>
        <v>*</v>
      </c>
      <c r="J163" s="60" t="str">
        <f>IFERROR(INDEX('Base Caracterización'!$B$7:$CO$241,MATCH($B163,'Base Caracterización'!$B$7:$B$241,0),MATCH(CONSULTA!J$6,'Base Caracterización'!$B$6:$CO$6,0)),"*")</f>
        <v>*</v>
      </c>
      <c r="K163" s="60" t="str">
        <f>IFERROR(INDEX('Base Caracterización'!$B$7:$CO$241,MATCH($B163,'Base Caracterización'!$B$7:$B$241,0),MATCH(CONSULTA!K$6,'Base Caracterización'!$B$6:$CO$6,0)),"*")</f>
        <v>*</v>
      </c>
      <c r="L163" s="60" t="str">
        <f>IFERROR(INDEX('Base Caracterización'!$B$7:$CO$241,MATCH($B163,'Base Caracterización'!$B$7:$B$241,0),MATCH(CONSULTA!L$6,'Base Caracterización'!$B$6:$CO$6,0)),"*")</f>
        <v>*</v>
      </c>
      <c r="M163" s="60" t="str">
        <f>IFERROR(INDEX('Base Caracterización'!$B$7:$CO$241,MATCH($B163,'Base Caracterización'!$B$7:$B$241,0),MATCH(CONSULTA!M$6,'Base Caracterización'!$B$6:$CO$6,0)),"*")</f>
        <v>*</v>
      </c>
      <c r="N163" s="60" t="str">
        <f>IFERROR(INDEX('Base Caracterización'!$B$7:$CO$241,MATCH($B163,'Base Caracterización'!$B$7:$B$241,0),MATCH(CONSULTA!N$6,'Base Caracterización'!$B$6:$CO$6,0)),"*")</f>
        <v>*</v>
      </c>
      <c r="O163" s="60" t="str">
        <f>IFERROR(INDEX('Base Caracterización'!$B$7:$CO$241,MATCH($B163,'Base Caracterización'!$B$7:$B$241,0),MATCH(CONSULTA!O$6,'Base Caracterización'!$B$6:$CO$6,0)),"*")</f>
        <v>*</v>
      </c>
      <c r="P163" s="60" t="str">
        <f>IFERROR(INDEX('Base Caracterización'!$B$7:$CO$241,MATCH($B163,'Base Caracterización'!$B$7:$B$241,0),MATCH(CONSULTA!P$6,'Base Caracterización'!$B$6:$CO$6,0)),"*")</f>
        <v>*</v>
      </c>
      <c r="Q163" s="60" t="str">
        <f>IFERROR(INDEX('Base Caracterización'!$B$7:$CO$241,MATCH($B163,'Base Caracterización'!$B$7:$B$241,0),MATCH(CONSULTA!Q$6,'Base Caracterización'!$B$6:$CO$6,0)),"*")</f>
        <v>*</v>
      </c>
      <c r="R163" s="60" t="str">
        <f>IFERROR(INDEX('Base Caracterización'!$B$7:$CO$241,MATCH($B163,'Base Caracterización'!$B$7:$B$241,0),MATCH(CONSULTA!R$6,'Base Caracterización'!$B$6:$CO$6,0)),"*")</f>
        <v>*</v>
      </c>
      <c r="S163" s="60" t="str">
        <f>IFERROR(INDEX('Base Caracterización'!$B$7:$CO$241,MATCH($B163,'Base Caracterización'!$B$7:$B$241,0),MATCH(CONSULTA!S$6,'Base Caracterización'!$B$6:$CO$6,0)),"*")</f>
        <v>*</v>
      </c>
      <c r="T163" s="60" t="str">
        <f>IFERROR(INDEX('Base Caracterización'!$B$7:$CO$241,MATCH($B163,'Base Caracterización'!$B$7:$B$241,0),MATCH(CONSULTA!T$6,'Base Caracterización'!$B$6:$CO$6,0)),"*")</f>
        <v>*</v>
      </c>
      <c r="U163" s="60" t="str">
        <f>IFERROR(INDEX('Base Caracterización'!$B$7:$CO$241,MATCH($B163,'Base Caracterización'!$B$7:$B$241,0),MATCH(CONSULTA!U$6,'Base Caracterización'!$B$6:$CO$6,0)),"*")</f>
        <v>*</v>
      </c>
      <c r="V163" s="60" t="str">
        <f>IFERROR(INDEX('Base Caracterización'!$B$7:$CO$241,MATCH($B163,'Base Caracterización'!$B$7:$B$241,0),MATCH(CONSULTA!V$6,'Base Caracterización'!$B$6:$CO$6,0)),"*")</f>
        <v>*</v>
      </c>
    </row>
    <row r="164" spans="1:22" x14ac:dyDescent="0.25">
      <c r="A164" s="150">
        <v>158</v>
      </c>
      <c r="B164" s="56"/>
      <c r="C164" s="60" t="str">
        <f>IFERROR(INDEX('Base Caracterización'!$B$7:$CO$241,MATCH($B164,'Base Caracterización'!$B$7:$B$241,0),MATCH(CONSULTA!C$6,'Base Caracterización'!$B$6:$CO$6,0)),"*")</f>
        <v>*</v>
      </c>
      <c r="D164" s="60" t="str">
        <f>IFERROR(INDEX('Base Caracterización'!$B$7:$CO$241,MATCH($B164,'Base Caracterización'!$B$7:$B$241,0),MATCH(CONSULTA!D$6,'Base Caracterización'!$B$6:$CO$6,0)),"*")</f>
        <v>*</v>
      </c>
      <c r="E164" s="60" t="str">
        <f>IFERROR(INDEX('Base Caracterización'!$B$7:$CO$241,MATCH($B164,'Base Caracterización'!$B$7:$B$241,0),MATCH(CONSULTA!E$6,'Base Caracterización'!$B$6:$CO$6,0)),"*")</f>
        <v>*</v>
      </c>
      <c r="F164" s="60" t="str">
        <f>IFERROR(INDEX('Base Caracterización'!$B$7:$CO$241,MATCH($B164,'Base Caracterización'!$B$7:$B$241,0),MATCH(CONSULTA!F$6,'Base Caracterización'!$B$6:$CO$6,0)),"*")</f>
        <v>*</v>
      </c>
      <c r="G164" s="60" t="str">
        <f>IFERROR(INDEX('Base Caracterización'!$B$7:$CO$241,MATCH($B164,'Base Caracterización'!$B$7:$B$241,0),MATCH(CONSULTA!G$6,'Base Caracterización'!$B$6:$CO$6,0)),"*")</f>
        <v>*</v>
      </c>
      <c r="H164" s="60" t="str">
        <f>IFERROR(INDEX('Base Caracterización'!$B$7:$CO$241,MATCH($B164,'Base Caracterización'!$B$7:$B$241,0),MATCH(CONSULTA!H$6,'Base Caracterización'!$B$6:$CO$6,0)),"*")</f>
        <v>*</v>
      </c>
      <c r="I164" s="60" t="str">
        <f>IFERROR(INDEX('Base Caracterización'!$B$7:$CO$241,MATCH($B164,'Base Caracterización'!$B$7:$B$241,0),MATCH(CONSULTA!I$6,'Base Caracterización'!$B$6:$CO$6,0)),"*")</f>
        <v>*</v>
      </c>
      <c r="J164" s="60" t="str">
        <f>IFERROR(INDEX('Base Caracterización'!$B$7:$CO$241,MATCH($B164,'Base Caracterización'!$B$7:$B$241,0),MATCH(CONSULTA!J$6,'Base Caracterización'!$B$6:$CO$6,0)),"*")</f>
        <v>*</v>
      </c>
      <c r="K164" s="60" t="str">
        <f>IFERROR(INDEX('Base Caracterización'!$B$7:$CO$241,MATCH($B164,'Base Caracterización'!$B$7:$B$241,0),MATCH(CONSULTA!K$6,'Base Caracterización'!$B$6:$CO$6,0)),"*")</f>
        <v>*</v>
      </c>
      <c r="L164" s="60" t="str">
        <f>IFERROR(INDEX('Base Caracterización'!$B$7:$CO$241,MATCH($B164,'Base Caracterización'!$B$7:$B$241,0),MATCH(CONSULTA!L$6,'Base Caracterización'!$B$6:$CO$6,0)),"*")</f>
        <v>*</v>
      </c>
      <c r="M164" s="60" t="str">
        <f>IFERROR(INDEX('Base Caracterización'!$B$7:$CO$241,MATCH($B164,'Base Caracterización'!$B$7:$B$241,0),MATCH(CONSULTA!M$6,'Base Caracterización'!$B$6:$CO$6,0)),"*")</f>
        <v>*</v>
      </c>
      <c r="N164" s="60" t="str">
        <f>IFERROR(INDEX('Base Caracterización'!$B$7:$CO$241,MATCH($B164,'Base Caracterización'!$B$7:$B$241,0),MATCH(CONSULTA!N$6,'Base Caracterización'!$B$6:$CO$6,0)),"*")</f>
        <v>*</v>
      </c>
      <c r="O164" s="60" t="str">
        <f>IFERROR(INDEX('Base Caracterización'!$B$7:$CO$241,MATCH($B164,'Base Caracterización'!$B$7:$B$241,0),MATCH(CONSULTA!O$6,'Base Caracterización'!$B$6:$CO$6,0)),"*")</f>
        <v>*</v>
      </c>
      <c r="P164" s="60" t="str">
        <f>IFERROR(INDEX('Base Caracterización'!$B$7:$CO$241,MATCH($B164,'Base Caracterización'!$B$7:$B$241,0),MATCH(CONSULTA!P$6,'Base Caracterización'!$B$6:$CO$6,0)),"*")</f>
        <v>*</v>
      </c>
      <c r="Q164" s="60" t="str">
        <f>IFERROR(INDEX('Base Caracterización'!$B$7:$CO$241,MATCH($B164,'Base Caracterización'!$B$7:$B$241,0),MATCH(CONSULTA!Q$6,'Base Caracterización'!$B$6:$CO$6,0)),"*")</f>
        <v>*</v>
      </c>
      <c r="R164" s="60" t="str">
        <f>IFERROR(INDEX('Base Caracterización'!$B$7:$CO$241,MATCH($B164,'Base Caracterización'!$B$7:$B$241,0),MATCH(CONSULTA!R$6,'Base Caracterización'!$B$6:$CO$6,0)),"*")</f>
        <v>*</v>
      </c>
      <c r="S164" s="60" t="str">
        <f>IFERROR(INDEX('Base Caracterización'!$B$7:$CO$241,MATCH($B164,'Base Caracterización'!$B$7:$B$241,0),MATCH(CONSULTA!S$6,'Base Caracterización'!$B$6:$CO$6,0)),"*")</f>
        <v>*</v>
      </c>
      <c r="T164" s="60" t="str">
        <f>IFERROR(INDEX('Base Caracterización'!$B$7:$CO$241,MATCH($B164,'Base Caracterización'!$B$7:$B$241,0),MATCH(CONSULTA!T$6,'Base Caracterización'!$B$6:$CO$6,0)),"*")</f>
        <v>*</v>
      </c>
      <c r="U164" s="60" t="str">
        <f>IFERROR(INDEX('Base Caracterización'!$B$7:$CO$241,MATCH($B164,'Base Caracterización'!$B$7:$B$241,0),MATCH(CONSULTA!U$6,'Base Caracterización'!$B$6:$CO$6,0)),"*")</f>
        <v>*</v>
      </c>
      <c r="V164" s="60" t="str">
        <f>IFERROR(INDEX('Base Caracterización'!$B$7:$CO$241,MATCH($B164,'Base Caracterización'!$B$7:$B$241,0),MATCH(CONSULTA!V$6,'Base Caracterización'!$B$6:$CO$6,0)),"*")</f>
        <v>*</v>
      </c>
    </row>
    <row r="165" spans="1:22" x14ac:dyDescent="0.25">
      <c r="A165" s="150">
        <v>159</v>
      </c>
      <c r="B165" s="56"/>
      <c r="C165" s="60" t="str">
        <f>IFERROR(INDEX('Base Caracterización'!$B$7:$CO$241,MATCH($B165,'Base Caracterización'!$B$7:$B$241,0),MATCH(CONSULTA!C$6,'Base Caracterización'!$B$6:$CO$6,0)),"*")</f>
        <v>*</v>
      </c>
      <c r="D165" s="60" t="str">
        <f>IFERROR(INDEX('Base Caracterización'!$B$7:$CO$241,MATCH($B165,'Base Caracterización'!$B$7:$B$241,0),MATCH(CONSULTA!D$6,'Base Caracterización'!$B$6:$CO$6,0)),"*")</f>
        <v>*</v>
      </c>
      <c r="E165" s="60" t="str">
        <f>IFERROR(INDEX('Base Caracterización'!$B$7:$CO$241,MATCH($B165,'Base Caracterización'!$B$7:$B$241,0),MATCH(CONSULTA!E$6,'Base Caracterización'!$B$6:$CO$6,0)),"*")</f>
        <v>*</v>
      </c>
      <c r="F165" s="60" t="str">
        <f>IFERROR(INDEX('Base Caracterización'!$B$7:$CO$241,MATCH($B165,'Base Caracterización'!$B$7:$B$241,0),MATCH(CONSULTA!F$6,'Base Caracterización'!$B$6:$CO$6,0)),"*")</f>
        <v>*</v>
      </c>
      <c r="G165" s="60" t="str">
        <f>IFERROR(INDEX('Base Caracterización'!$B$7:$CO$241,MATCH($B165,'Base Caracterización'!$B$7:$B$241,0),MATCH(CONSULTA!G$6,'Base Caracterización'!$B$6:$CO$6,0)),"*")</f>
        <v>*</v>
      </c>
      <c r="H165" s="60" t="str">
        <f>IFERROR(INDEX('Base Caracterización'!$B$7:$CO$241,MATCH($B165,'Base Caracterización'!$B$7:$B$241,0),MATCH(CONSULTA!H$6,'Base Caracterización'!$B$6:$CO$6,0)),"*")</f>
        <v>*</v>
      </c>
      <c r="I165" s="60" t="str">
        <f>IFERROR(INDEX('Base Caracterización'!$B$7:$CO$241,MATCH($B165,'Base Caracterización'!$B$7:$B$241,0),MATCH(CONSULTA!I$6,'Base Caracterización'!$B$6:$CO$6,0)),"*")</f>
        <v>*</v>
      </c>
      <c r="J165" s="60" t="str">
        <f>IFERROR(INDEX('Base Caracterización'!$B$7:$CO$241,MATCH($B165,'Base Caracterización'!$B$7:$B$241,0),MATCH(CONSULTA!J$6,'Base Caracterización'!$B$6:$CO$6,0)),"*")</f>
        <v>*</v>
      </c>
      <c r="K165" s="60" t="str">
        <f>IFERROR(INDEX('Base Caracterización'!$B$7:$CO$241,MATCH($B165,'Base Caracterización'!$B$7:$B$241,0),MATCH(CONSULTA!K$6,'Base Caracterización'!$B$6:$CO$6,0)),"*")</f>
        <v>*</v>
      </c>
      <c r="L165" s="60" t="str">
        <f>IFERROR(INDEX('Base Caracterización'!$B$7:$CO$241,MATCH($B165,'Base Caracterización'!$B$7:$B$241,0),MATCH(CONSULTA!L$6,'Base Caracterización'!$B$6:$CO$6,0)),"*")</f>
        <v>*</v>
      </c>
      <c r="M165" s="60" t="str">
        <f>IFERROR(INDEX('Base Caracterización'!$B$7:$CO$241,MATCH($B165,'Base Caracterización'!$B$7:$B$241,0),MATCH(CONSULTA!M$6,'Base Caracterización'!$B$6:$CO$6,0)),"*")</f>
        <v>*</v>
      </c>
      <c r="N165" s="60" t="str">
        <f>IFERROR(INDEX('Base Caracterización'!$B$7:$CO$241,MATCH($B165,'Base Caracterización'!$B$7:$B$241,0),MATCH(CONSULTA!N$6,'Base Caracterización'!$B$6:$CO$6,0)),"*")</f>
        <v>*</v>
      </c>
      <c r="O165" s="60" t="str">
        <f>IFERROR(INDEX('Base Caracterización'!$B$7:$CO$241,MATCH($B165,'Base Caracterización'!$B$7:$B$241,0),MATCH(CONSULTA!O$6,'Base Caracterización'!$B$6:$CO$6,0)),"*")</f>
        <v>*</v>
      </c>
      <c r="P165" s="60" t="str">
        <f>IFERROR(INDEX('Base Caracterización'!$B$7:$CO$241,MATCH($B165,'Base Caracterización'!$B$7:$B$241,0),MATCH(CONSULTA!P$6,'Base Caracterización'!$B$6:$CO$6,0)),"*")</f>
        <v>*</v>
      </c>
      <c r="Q165" s="60" t="str">
        <f>IFERROR(INDEX('Base Caracterización'!$B$7:$CO$241,MATCH($B165,'Base Caracterización'!$B$7:$B$241,0),MATCH(CONSULTA!Q$6,'Base Caracterización'!$B$6:$CO$6,0)),"*")</f>
        <v>*</v>
      </c>
      <c r="R165" s="60" t="str">
        <f>IFERROR(INDEX('Base Caracterización'!$B$7:$CO$241,MATCH($B165,'Base Caracterización'!$B$7:$B$241,0),MATCH(CONSULTA!R$6,'Base Caracterización'!$B$6:$CO$6,0)),"*")</f>
        <v>*</v>
      </c>
      <c r="S165" s="60" t="str">
        <f>IFERROR(INDEX('Base Caracterización'!$B$7:$CO$241,MATCH($B165,'Base Caracterización'!$B$7:$B$241,0),MATCH(CONSULTA!S$6,'Base Caracterización'!$B$6:$CO$6,0)),"*")</f>
        <v>*</v>
      </c>
      <c r="T165" s="60" t="str">
        <f>IFERROR(INDEX('Base Caracterización'!$B$7:$CO$241,MATCH($B165,'Base Caracterización'!$B$7:$B$241,0),MATCH(CONSULTA!T$6,'Base Caracterización'!$B$6:$CO$6,0)),"*")</f>
        <v>*</v>
      </c>
      <c r="U165" s="60" t="str">
        <f>IFERROR(INDEX('Base Caracterización'!$B$7:$CO$241,MATCH($B165,'Base Caracterización'!$B$7:$B$241,0),MATCH(CONSULTA!U$6,'Base Caracterización'!$B$6:$CO$6,0)),"*")</f>
        <v>*</v>
      </c>
      <c r="V165" s="60" t="str">
        <f>IFERROR(INDEX('Base Caracterización'!$B$7:$CO$241,MATCH($B165,'Base Caracterización'!$B$7:$B$241,0),MATCH(CONSULTA!V$6,'Base Caracterización'!$B$6:$CO$6,0)),"*")</f>
        <v>*</v>
      </c>
    </row>
    <row r="166" spans="1:22" x14ac:dyDescent="0.25">
      <c r="A166" s="150">
        <v>160</v>
      </c>
      <c r="B166" s="56"/>
      <c r="C166" s="60" t="str">
        <f>IFERROR(INDEX('Base Caracterización'!$B$7:$CO$241,MATCH($B166,'Base Caracterización'!$B$7:$B$241,0),MATCH(CONSULTA!C$6,'Base Caracterización'!$B$6:$CO$6,0)),"*")</f>
        <v>*</v>
      </c>
      <c r="D166" s="60" t="str">
        <f>IFERROR(INDEX('Base Caracterización'!$B$7:$CO$241,MATCH($B166,'Base Caracterización'!$B$7:$B$241,0),MATCH(CONSULTA!D$6,'Base Caracterización'!$B$6:$CO$6,0)),"*")</f>
        <v>*</v>
      </c>
      <c r="E166" s="60" t="str">
        <f>IFERROR(INDEX('Base Caracterización'!$B$7:$CO$241,MATCH($B166,'Base Caracterización'!$B$7:$B$241,0),MATCH(CONSULTA!E$6,'Base Caracterización'!$B$6:$CO$6,0)),"*")</f>
        <v>*</v>
      </c>
      <c r="F166" s="60" t="str">
        <f>IFERROR(INDEX('Base Caracterización'!$B$7:$CO$241,MATCH($B166,'Base Caracterización'!$B$7:$B$241,0),MATCH(CONSULTA!F$6,'Base Caracterización'!$B$6:$CO$6,0)),"*")</f>
        <v>*</v>
      </c>
      <c r="G166" s="60" t="str">
        <f>IFERROR(INDEX('Base Caracterización'!$B$7:$CO$241,MATCH($B166,'Base Caracterización'!$B$7:$B$241,0),MATCH(CONSULTA!G$6,'Base Caracterización'!$B$6:$CO$6,0)),"*")</f>
        <v>*</v>
      </c>
      <c r="H166" s="60" t="str">
        <f>IFERROR(INDEX('Base Caracterización'!$B$7:$CO$241,MATCH($B166,'Base Caracterización'!$B$7:$B$241,0),MATCH(CONSULTA!H$6,'Base Caracterización'!$B$6:$CO$6,0)),"*")</f>
        <v>*</v>
      </c>
      <c r="I166" s="60" t="str">
        <f>IFERROR(INDEX('Base Caracterización'!$B$7:$CO$241,MATCH($B166,'Base Caracterización'!$B$7:$B$241,0),MATCH(CONSULTA!I$6,'Base Caracterización'!$B$6:$CO$6,0)),"*")</f>
        <v>*</v>
      </c>
      <c r="J166" s="60" t="str">
        <f>IFERROR(INDEX('Base Caracterización'!$B$7:$CO$241,MATCH($B166,'Base Caracterización'!$B$7:$B$241,0),MATCH(CONSULTA!J$6,'Base Caracterización'!$B$6:$CO$6,0)),"*")</f>
        <v>*</v>
      </c>
      <c r="K166" s="60" t="str">
        <f>IFERROR(INDEX('Base Caracterización'!$B$7:$CO$241,MATCH($B166,'Base Caracterización'!$B$7:$B$241,0),MATCH(CONSULTA!K$6,'Base Caracterización'!$B$6:$CO$6,0)),"*")</f>
        <v>*</v>
      </c>
      <c r="L166" s="60" t="str">
        <f>IFERROR(INDEX('Base Caracterización'!$B$7:$CO$241,MATCH($B166,'Base Caracterización'!$B$7:$B$241,0),MATCH(CONSULTA!L$6,'Base Caracterización'!$B$6:$CO$6,0)),"*")</f>
        <v>*</v>
      </c>
      <c r="M166" s="60" t="str">
        <f>IFERROR(INDEX('Base Caracterización'!$B$7:$CO$241,MATCH($B166,'Base Caracterización'!$B$7:$B$241,0),MATCH(CONSULTA!M$6,'Base Caracterización'!$B$6:$CO$6,0)),"*")</f>
        <v>*</v>
      </c>
      <c r="N166" s="60" t="str">
        <f>IFERROR(INDEX('Base Caracterización'!$B$7:$CO$241,MATCH($B166,'Base Caracterización'!$B$7:$B$241,0),MATCH(CONSULTA!N$6,'Base Caracterización'!$B$6:$CO$6,0)),"*")</f>
        <v>*</v>
      </c>
      <c r="O166" s="60" t="str">
        <f>IFERROR(INDEX('Base Caracterización'!$B$7:$CO$241,MATCH($B166,'Base Caracterización'!$B$7:$B$241,0),MATCH(CONSULTA!O$6,'Base Caracterización'!$B$6:$CO$6,0)),"*")</f>
        <v>*</v>
      </c>
      <c r="P166" s="60" t="str">
        <f>IFERROR(INDEX('Base Caracterización'!$B$7:$CO$241,MATCH($B166,'Base Caracterización'!$B$7:$B$241,0),MATCH(CONSULTA!P$6,'Base Caracterización'!$B$6:$CO$6,0)),"*")</f>
        <v>*</v>
      </c>
      <c r="Q166" s="60" t="str">
        <f>IFERROR(INDEX('Base Caracterización'!$B$7:$CO$241,MATCH($B166,'Base Caracterización'!$B$7:$B$241,0),MATCH(CONSULTA!Q$6,'Base Caracterización'!$B$6:$CO$6,0)),"*")</f>
        <v>*</v>
      </c>
      <c r="R166" s="60" t="str">
        <f>IFERROR(INDEX('Base Caracterización'!$B$7:$CO$241,MATCH($B166,'Base Caracterización'!$B$7:$B$241,0),MATCH(CONSULTA!R$6,'Base Caracterización'!$B$6:$CO$6,0)),"*")</f>
        <v>*</v>
      </c>
      <c r="S166" s="60" t="str">
        <f>IFERROR(INDEX('Base Caracterización'!$B$7:$CO$241,MATCH($B166,'Base Caracterización'!$B$7:$B$241,0),MATCH(CONSULTA!S$6,'Base Caracterización'!$B$6:$CO$6,0)),"*")</f>
        <v>*</v>
      </c>
      <c r="T166" s="60" t="str">
        <f>IFERROR(INDEX('Base Caracterización'!$B$7:$CO$241,MATCH($B166,'Base Caracterización'!$B$7:$B$241,0),MATCH(CONSULTA!T$6,'Base Caracterización'!$B$6:$CO$6,0)),"*")</f>
        <v>*</v>
      </c>
      <c r="U166" s="60" t="str">
        <f>IFERROR(INDEX('Base Caracterización'!$B$7:$CO$241,MATCH($B166,'Base Caracterización'!$B$7:$B$241,0),MATCH(CONSULTA!U$6,'Base Caracterización'!$B$6:$CO$6,0)),"*")</f>
        <v>*</v>
      </c>
      <c r="V166" s="60" t="str">
        <f>IFERROR(INDEX('Base Caracterización'!$B$7:$CO$241,MATCH($B166,'Base Caracterización'!$B$7:$B$241,0),MATCH(CONSULTA!V$6,'Base Caracterización'!$B$6:$CO$6,0)),"*")</f>
        <v>*</v>
      </c>
    </row>
    <row r="167" spans="1:22" x14ac:dyDescent="0.25">
      <c r="A167" s="150">
        <v>161</v>
      </c>
      <c r="B167" s="56"/>
      <c r="C167" s="60" t="str">
        <f>IFERROR(INDEX('Base Caracterización'!$B$7:$CO$241,MATCH($B167,'Base Caracterización'!$B$7:$B$241,0),MATCH(CONSULTA!C$6,'Base Caracterización'!$B$6:$CO$6,0)),"*")</f>
        <v>*</v>
      </c>
      <c r="D167" s="60" t="str">
        <f>IFERROR(INDEX('Base Caracterización'!$B$7:$CO$241,MATCH($B167,'Base Caracterización'!$B$7:$B$241,0),MATCH(CONSULTA!D$6,'Base Caracterización'!$B$6:$CO$6,0)),"*")</f>
        <v>*</v>
      </c>
      <c r="E167" s="60" t="str">
        <f>IFERROR(INDEX('Base Caracterización'!$B$7:$CO$241,MATCH($B167,'Base Caracterización'!$B$7:$B$241,0),MATCH(CONSULTA!E$6,'Base Caracterización'!$B$6:$CO$6,0)),"*")</f>
        <v>*</v>
      </c>
      <c r="F167" s="60" t="str">
        <f>IFERROR(INDEX('Base Caracterización'!$B$7:$CO$241,MATCH($B167,'Base Caracterización'!$B$7:$B$241,0),MATCH(CONSULTA!F$6,'Base Caracterización'!$B$6:$CO$6,0)),"*")</f>
        <v>*</v>
      </c>
      <c r="G167" s="60" t="str">
        <f>IFERROR(INDEX('Base Caracterización'!$B$7:$CO$241,MATCH($B167,'Base Caracterización'!$B$7:$B$241,0),MATCH(CONSULTA!G$6,'Base Caracterización'!$B$6:$CO$6,0)),"*")</f>
        <v>*</v>
      </c>
      <c r="H167" s="60" t="str">
        <f>IFERROR(INDEX('Base Caracterización'!$B$7:$CO$241,MATCH($B167,'Base Caracterización'!$B$7:$B$241,0),MATCH(CONSULTA!H$6,'Base Caracterización'!$B$6:$CO$6,0)),"*")</f>
        <v>*</v>
      </c>
      <c r="I167" s="60" t="str">
        <f>IFERROR(INDEX('Base Caracterización'!$B$7:$CO$241,MATCH($B167,'Base Caracterización'!$B$7:$B$241,0),MATCH(CONSULTA!I$6,'Base Caracterización'!$B$6:$CO$6,0)),"*")</f>
        <v>*</v>
      </c>
      <c r="J167" s="60" t="str">
        <f>IFERROR(INDEX('Base Caracterización'!$B$7:$CO$241,MATCH($B167,'Base Caracterización'!$B$7:$B$241,0),MATCH(CONSULTA!J$6,'Base Caracterización'!$B$6:$CO$6,0)),"*")</f>
        <v>*</v>
      </c>
      <c r="K167" s="60" t="str">
        <f>IFERROR(INDEX('Base Caracterización'!$B$7:$CO$241,MATCH($B167,'Base Caracterización'!$B$7:$B$241,0),MATCH(CONSULTA!K$6,'Base Caracterización'!$B$6:$CO$6,0)),"*")</f>
        <v>*</v>
      </c>
      <c r="L167" s="60" t="str">
        <f>IFERROR(INDEX('Base Caracterización'!$B$7:$CO$241,MATCH($B167,'Base Caracterización'!$B$7:$B$241,0),MATCH(CONSULTA!L$6,'Base Caracterización'!$B$6:$CO$6,0)),"*")</f>
        <v>*</v>
      </c>
      <c r="M167" s="60" t="str">
        <f>IFERROR(INDEX('Base Caracterización'!$B$7:$CO$241,MATCH($B167,'Base Caracterización'!$B$7:$B$241,0),MATCH(CONSULTA!M$6,'Base Caracterización'!$B$6:$CO$6,0)),"*")</f>
        <v>*</v>
      </c>
      <c r="N167" s="60" t="str">
        <f>IFERROR(INDEX('Base Caracterización'!$B$7:$CO$241,MATCH($B167,'Base Caracterización'!$B$7:$B$241,0),MATCH(CONSULTA!N$6,'Base Caracterización'!$B$6:$CO$6,0)),"*")</f>
        <v>*</v>
      </c>
      <c r="O167" s="60" t="str">
        <f>IFERROR(INDEX('Base Caracterización'!$B$7:$CO$241,MATCH($B167,'Base Caracterización'!$B$7:$B$241,0),MATCH(CONSULTA!O$6,'Base Caracterización'!$B$6:$CO$6,0)),"*")</f>
        <v>*</v>
      </c>
      <c r="P167" s="60" t="str">
        <f>IFERROR(INDEX('Base Caracterización'!$B$7:$CO$241,MATCH($B167,'Base Caracterización'!$B$7:$B$241,0),MATCH(CONSULTA!P$6,'Base Caracterización'!$B$6:$CO$6,0)),"*")</f>
        <v>*</v>
      </c>
      <c r="Q167" s="60" t="str">
        <f>IFERROR(INDEX('Base Caracterización'!$B$7:$CO$241,MATCH($B167,'Base Caracterización'!$B$7:$B$241,0),MATCH(CONSULTA!Q$6,'Base Caracterización'!$B$6:$CO$6,0)),"*")</f>
        <v>*</v>
      </c>
      <c r="R167" s="60" t="str">
        <f>IFERROR(INDEX('Base Caracterización'!$B$7:$CO$241,MATCH($B167,'Base Caracterización'!$B$7:$B$241,0),MATCH(CONSULTA!R$6,'Base Caracterización'!$B$6:$CO$6,0)),"*")</f>
        <v>*</v>
      </c>
      <c r="S167" s="60" t="str">
        <f>IFERROR(INDEX('Base Caracterización'!$B$7:$CO$241,MATCH($B167,'Base Caracterización'!$B$7:$B$241,0),MATCH(CONSULTA!S$6,'Base Caracterización'!$B$6:$CO$6,0)),"*")</f>
        <v>*</v>
      </c>
      <c r="T167" s="60" t="str">
        <f>IFERROR(INDEX('Base Caracterización'!$B$7:$CO$241,MATCH($B167,'Base Caracterización'!$B$7:$B$241,0),MATCH(CONSULTA!T$6,'Base Caracterización'!$B$6:$CO$6,0)),"*")</f>
        <v>*</v>
      </c>
      <c r="U167" s="60" t="str">
        <f>IFERROR(INDEX('Base Caracterización'!$B$7:$CO$241,MATCH($B167,'Base Caracterización'!$B$7:$B$241,0),MATCH(CONSULTA!U$6,'Base Caracterización'!$B$6:$CO$6,0)),"*")</f>
        <v>*</v>
      </c>
      <c r="V167" s="60" t="str">
        <f>IFERROR(INDEX('Base Caracterización'!$B$7:$CO$241,MATCH($B167,'Base Caracterización'!$B$7:$B$241,0),MATCH(CONSULTA!V$6,'Base Caracterización'!$B$6:$CO$6,0)),"*")</f>
        <v>*</v>
      </c>
    </row>
    <row r="168" spans="1:22" x14ac:dyDescent="0.25">
      <c r="A168" s="150">
        <v>162</v>
      </c>
      <c r="B168" s="56"/>
      <c r="C168" s="60" t="str">
        <f>IFERROR(INDEX('Base Caracterización'!$B$7:$CO$241,MATCH($B168,'Base Caracterización'!$B$7:$B$241,0),MATCH(CONSULTA!C$6,'Base Caracterización'!$B$6:$CO$6,0)),"*")</f>
        <v>*</v>
      </c>
      <c r="D168" s="60" t="str">
        <f>IFERROR(INDEX('Base Caracterización'!$B$7:$CO$241,MATCH($B168,'Base Caracterización'!$B$7:$B$241,0),MATCH(CONSULTA!D$6,'Base Caracterización'!$B$6:$CO$6,0)),"*")</f>
        <v>*</v>
      </c>
      <c r="E168" s="60" t="str">
        <f>IFERROR(INDEX('Base Caracterización'!$B$7:$CO$241,MATCH($B168,'Base Caracterización'!$B$7:$B$241,0),MATCH(CONSULTA!E$6,'Base Caracterización'!$B$6:$CO$6,0)),"*")</f>
        <v>*</v>
      </c>
      <c r="F168" s="60" t="str">
        <f>IFERROR(INDEX('Base Caracterización'!$B$7:$CO$241,MATCH($B168,'Base Caracterización'!$B$7:$B$241,0),MATCH(CONSULTA!F$6,'Base Caracterización'!$B$6:$CO$6,0)),"*")</f>
        <v>*</v>
      </c>
      <c r="G168" s="60" t="str">
        <f>IFERROR(INDEX('Base Caracterización'!$B$7:$CO$241,MATCH($B168,'Base Caracterización'!$B$7:$B$241,0),MATCH(CONSULTA!G$6,'Base Caracterización'!$B$6:$CO$6,0)),"*")</f>
        <v>*</v>
      </c>
      <c r="H168" s="60" t="str">
        <f>IFERROR(INDEX('Base Caracterización'!$B$7:$CO$241,MATCH($B168,'Base Caracterización'!$B$7:$B$241,0),MATCH(CONSULTA!H$6,'Base Caracterización'!$B$6:$CO$6,0)),"*")</f>
        <v>*</v>
      </c>
      <c r="I168" s="60" t="str">
        <f>IFERROR(INDEX('Base Caracterización'!$B$7:$CO$241,MATCH($B168,'Base Caracterización'!$B$7:$B$241,0),MATCH(CONSULTA!I$6,'Base Caracterización'!$B$6:$CO$6,0)),"*")</f>
        <v>*</v>
      </c>
      <c r="J168" s="60" t="str">
        <f>IFERROR(INDEX('Base Caracterización'!$B$7:$CO$241,MATCH($B168,'Base Caracterización'!$B$7:$B$241,0),MATCH(CONSULTA!J$6,'Base Caracterización'!$B$6:$CO$6,0)),"*")</f>
        <v>*</v>
      </c>
      <c r="K168" s="60" t="str">
        <f>IFERROR(INDEX('Base Caracterización'!$B$7:$CO$241,MATCH($B168,'Base Caracterización'!$B$7:$B$241,0),MATCH(CONSULTA!K$6,'Base Caracterización'!$B$6:$CO$6,0)),"*")</f>
        <v>*</v>
      </c>
      <c r="L168" s="60" t="str">
        <f>IFERROR(INDEX('Base Caracterización'!$B$7:$CO$241,MATCH($B168,'Base Caracterización'!$B$7:$B$241,0),MATCH(CONSULTA!L$6,'Base Caracterización'!$B$6:$CO$6,0)),"*")</f>
        <v>*</v>
      </c>
      <c r="M168" s="60" t="str">
        <f>IFERROR(INDEX('Base Caracterización'!$B$7:$CO$241,MATCH($B168,'Base Caracterización'!$B$7:$B$241,0),MATCH(CONSULTA!M$6,'Base Caracterización'!$B$6:$CO$6,0)),"*")</f>
        <v>*</v>
      </c>
      <c r="N168" s="60" t="str">
        <f>IFERROR(INDEX('Base Caracterización'!$B$7:$CO$241,MATCH($B168,'Base Caracterización'!$B$7:$B$241,0),MATCH(CONSULTA!N$6,'Base Caracterización'!$B$6:$CO$6,0)),"*")</f>
        <v>*</v>
      </c>
      <c r="O168" s="60" t="str">
        <f>IFERROR(INDEX('Base Caracterización'!$B$7:$CO$241,MATCH($B168,'Base Caracterización'!$B$7:$B$241,0),MATCH(CONSULTA!O$6,'Base Caracterización'!$B$6:$CO$6,0)),"*")</f>
        <v>*</v>
      </c>
      <c r="P168" s="60" t="str">
        <f>IFERROR(INDEX('Base Caracterización'!$B$7:$CO$241,MATCH($B168,'Base Caracterización'!$B$7:$B$241,0),MATCH(CONSULTA!P$6,'Base Caracterización'!$B$6:$CO$6,0)),"*")</f>
        <v>*</v>
      </c>
      <c r="Q168" s="60" t="str">
        <f>IFERROR(INDEX('Base Caracterización'!$B$7:$CO$241,MATCH($B168,'Base Caracterización'!$B$7:$B$241,0),MATCH(CONSULTA!Q$6,'Base Caracterización'!$B$6:$CO$6,0)),"*")</f>
        <v>*</v>
      </c>
      <c r="R168" s="60" t="str">
        <f>IFERROR(INDEX('Base Caracterización'!$B$7:$CO$241,MATCH($B168,'Base Caracterización'!$B$7:$B$241,0),MATCH(CONSULTA!R$6,'Base Caracterización'!$B$6:$CO$6,0)),"*")</f>
        <v>*</v>
      </c>
      <c r="S168" s="60" t="str">
        <f>IFERROR(INDEX('Base Caracterización'!$B$7:$CO$241,MATCH($B168,'Base Caracterización'!$B$7:$B$241,0),MATCH(CONSULTA!S$6,'Base Caracterización'!$B$6:$CO$6,0)),"*")</f>
        <v>*</v>
      </c>
      <c r="T168" s="60" t="str">
        <f>IFERROR(INDEX('Base Caracterización'!$B$7:$CO$241,MATCH($B168,'Base Caracterización'!$B$7:$B$241,0),MATCH(CONSULTA!T$6,'Base Caracterización'!$B$6:$CO$6,0)),"*")</f>
        <v>*</v>
      </c>
      <c r="U168" s="60" t="str">
        <f>IFERROR(INDEX('Base Caracterización'!$B$7:$CO$241,MATCH($B168,'Base Caracterización'!$B$7:$B$241,0),MATCH(CONSULTA!U$6,'Base Caracterización'!$B$6:$CO$6,0)),"*")</f>
        <v>*</v>
      </c>
      <c r="V168" s="60" t="str">
        <f>IFERROR(INDEX('Base Caracterización'!$B$7:$CO$241,MATCH($B168,'Base Caracterización'!$B$7:$B$241,0),MATCH(CONSULTA!V$6,'Base Caracterización'!$B$6:$CO$6,0)),"*")</f>
        <v>*</v>
      </c>
    </row>
    <row r="169" spans="1:22" x14ac:dyDescent="0.25">
      <c r="A169" s="150">
        <v>163</v>
      </c>
      <c r="B169" s="56"/>
      <c r="C169" s="60" t="str">
        <f>IFERROR(INDEX('Base Caracterización'!$B$7:$CO$241,MATCH($B169,'Base Caracterización'!$B$7:$B$241,0),MATCH(CONSULTA!C$6,'Base Caracterización'!$B$6:$CO$6,0)),"*")</f>
        <v>*</v>
      </c>
      <c r="D169" s="60" t="str">
        <f>IFERROR(INDEX('Base Caracterización'!$B$7:$CO$241,MATCH($B169,'Base Caracterización'!$B$7:$B$241,0),MATCH(CONSULTA!D$6,'Base Caracterización'!$B$6:$CO$6,0)),"*")</f>
        <v>*</v>
      </c>
      <c r="E169" s="60" t="str">
        <f>IFERROR(INDEX('Base Caracterización'!$B$7:$CO$241,MATCH($B169,'Base Caracterización'!$B$7:$B$241,0),MATCH(CONSULTA!E$6,'Base Caracterización'!$B$6:$CO$6,0)),"*")</f>
        <v>*</v>
      </c>
      <c r="F169" s="60" t="str">
        <f>IFERROR(INDEX('Base Caracterización'!$B$7:$CO$241,MATCH($B169,'Base Caracterización'!$B$7:$B$241,0),MATCH(CONSULTA!F$6,'Base Caracterización'!$B$6:$CO$6,0)),"*")</f>
        <v>*</v>
      </c>
      <c r="G169" s="60" t="str">
        <f>IFERROR(INDEX('Base Caracterización'!$B$7:$CO$241,MATCH($B169,'Base Caracterización'!$B$7:$B$241,0),MATCH(CONSULTA!G$6,'Base Caracterización'!$B$6:$CO$6,0)),"*")</f>
        <v>*</v>
      </c>
      <c r="H169" s="60" t="str">
        <f>IFERROR(INDEX('Base Caracterización'!$B$7:$CO$241,MATCH($B169,'Base Caracterización'!$B$7:$B$241,0),MATCH(CONSULTA!H$6,'Base Caracterización'!$B$6:$CO$6,0)),"*")</f>
        <v>*</v>
      </c>
      <c r="I169" s="60" t="str">
        <f>IFERROR(INDEX('Base Caracterización'!$B$7:$CO$241,MATCH($B169,'Base Caracterización'!$B$7:$B$241,0),MATCH(CONSULTA!I$6,'Base Caracterización'!$B$6:$CO$6,0)),"*")</f>
        <v>*</v>
      </c>
      <c r="J169" s="60" t="str">
        <f>IFERROR(INDEX('Base Caracterización'!$B$7:$CO$241,MATCH($B169,'Base Caracterización'!$B$7:$B$241,0),MATCH(CONSULTA!J$6,'Base Caracterización'!$B$6:$CO$6,0)),"*")</f>
        <v>*</v>
      </c>
      <c r="K169" s="60" t="str">
        <f>IFERROR(INDEX('Base Caracterización'!$B$7:$CO$241,MATCH($B169,'Base Caracterización'!$B$7:$B$241,0),MATCH(CONSULTA!K$6,'Base Caracterización'!$B$6:$CO$6,0)),"*")</f>
        <v>*</v>
      </c>
      <c r="L169" s="60" t="str">
        <f>IFERROR(INDEX('Base Caracterización'!$B$7:$CO$241,MATCH($B169,'Base Caracterización'!$B$7:$B$241,0),MATCH(CONSULTA!L$6,'Base Caracterización'!$B$6:$CO$6,0)),"*")</f>
        <v>*</v>
      </c>
      <c r="M169" s="60" t="str">
        <f>IFERROR(INDEX('Base Caracterización'!$B$7:$CO$241,MATCH($B169,'Base Caracterización'!$B$7:$B$241,0),MATCH(CONSULTA!M$6,'Base Caracterización'!$B$6:$CO$6,0)),"*")</f>
        <v>*</v>
      </c>
      <c r="N169" s="60" t="str">
        <f>IFERROR(INDEX('Base Caracterización'!$B$7:$CO$241,MATCH($B169,'Base Caracterización'!$B$7:$B$241,0),MATCH(CONSULTA!N$6,'Base Caracterización'!$B$6:$CO$6,0)),"*")</f>
        <v>*</v>
      </c>
      <c r="O169" s="60" t="str">
        <f>IFERROR(INDEX('Base Caracterización'!$B$7:$CO$241,MATCH($B169,'Base Caracterización'!$B$7:$B$241,0),MATCH(CONSULTA!O$6,'Base Caracterización'!$B$6:$CO$6,0)),"*")</f>
        <v>*</v>
      </c>
      <c r="P169" s="60" t="str">
        <f>IFERROR(INDEX('Base Caracterización'!$B$7:$CO$241,MATCH($B169,'Base Caracterización'!$B$7:$B$241,0),MATCH(CONSULTA!P$6,'Base Caracterización'!$B$6:$CO$6,0)),"*")</f>
        <v>*</v>
      </c>
      <c r="Q169" s="60" t="str">
        <f>IFERROR(INDEX('Base Caracterización'!$B$7:$CO$241,MATCH($B169,'Base Caracterización'!$B$7:$B$241,0),MATCH(CONSULTA!Q$6,'Base Caracterización'!$B$6:$CO$6,0)),"*")</f>
        <v>*</v>
      </c>
      <c r="R169" s="60" t="str">
        <f>IFERROR(INDEX('Base Caracterización'!$B$7:$CO$241,MATCH($B169,'Base Caracterización'!$B$7:$B$241,0),MATCH(CONSULTA!R$6,'Base Caracterización'!$B$6:$CO$6,0)),"*")</f>
        <v>*</v>
      </c>
      <c r="S169" s="60" t="str">
        <f>IFERROR(INDEX('Base Caracterización'!$B$7:$CO$241,MATCH($B169,'Base Caracterización'!$B$7:$B$241,0),MATCH(CONSULTA!S$6,'Base Caracterización'!$B$6:$CO$6,0)),"*")</f>
        <v>*</v>
      </c>
      <c r="T169" s="60" t="str">
        <f>IFERROR(INDEX('Base Caracterización'!$B$7:$CO$241,MATCH($B169,'Base Caracterización'!$B$7:$B$241,0),MATCH(CONSULTA!T$6,'Base Caracterización'!$B$6:$CO$6,0)),"*")</f>
        <v>*</v>
      </c>
      <c r="U169" s="60" t="str">
        <f>IFERROR(INDEX('Base Caracterización'!$B$7:$CO$241,MATCH($B169,'Base Caracterización'!$B$7:$B$241,0),MATCH(CONSULTA!U$6,'Base Caracterización'!$B$6:$CO$6,0)),"*")</f>
        <v>*</v>
      </c>
      <c r="V169" s="60" t="str">
        <f>IFERROR(INDEX('Base Caracterización'!$B$7:$CO$241,MATCH($B169,'Base Caracterización'!$B$7:$B$241,0),MATCH(CONSULTA!V$6,'Base Caracterización'!$B$6:$CO$6,0)),"*")</f>
        <v>*</v>
      </c>
    </row>
    <row r="170" spans="1:22" x14ac:dyDescent="0.25">
      <c r="A170" s="150">
        <v>164</v>
      </c>
      <c r="B170" s="56"/>
      <c r="C170" s="60" t="str">
        <f>IFERROR(INDEX('Base Caracterización'!$B$7:$CO$241,MATCH($B170,'Base Caracterización'!$B$7:$B$241,0),MATCH(CONSULTA!C$6,'Base Caracterización'!$B$6:$CO$6,0)),"*")</f>
        <v>*</v>
      </c>
      <c r="D170" s="60" t="str">
        <f>IFERROR(INDEX('Base Caracterización'!$B$7:$CO$241,MATCH($B170,'Base Caracterización'!$B$7:$B$241,0),MATCH(CONSULTA!D$6,'Base Caracterización'!$B$6:$CO$6,0)),"*")</f>
        <v>*</v>
      </c>
      <c r="E170" s="60" t="str">
        <f>IFERROR(INDEX('Base Caracterización'!$B$7:$CO$241,MATCH($B170,'Base Caracterización'!$B$7:$B$241,0),MATCH(CONSULTA!E$6,'Base Caracterización'!$B$6:$CO$6,0)),"*")</f>
        <v>*</v>
      </c>
      <c r="F170" s="60" t="str">
        <f>IFERROR(INDEX('Base Caracterización'!$B$7:$CO$241,MATCH($B170,'Base Caracterización'!$B$7:$B$241,0),MATCH(CONSULTA!F$6,'Base Caracterización'!$B$6:$CO$6,0)),"*")</f>
        <v>*</v>
      </c>
      <c r="G170" s="60" t="str">
        <f>IFERROR(INDEX('Base Caracterización'!$B$7:$CO$241,MATCH($B170,'Base Caracterización'!$B$7:$B$241,0),MATCH(CONSULTA!G$6,'Base Caracterización'!$B$6:$CO$6,0)),"*")</f>
        <v>*</v>
      </c>
      <c r="H170" s="60" t="str">
        <f>IFERROR(INDEX('Base Caracterización'!$B$7:$CO$241,MATCH($B170,'Base Caracterización'!$B$7:$B$241,0),MATCH(CONSULTA!H$6,'Base Caracterización'!$B$6:$CO$6,0)),"*")</f>
        <v>*</v>
      </c>
      <c r="I170" s="60" t="str">
        <f>IFERROR(INDEX('Base Caracterización'!$B$7:$CO$241,MATCH($B170,'Base Caracterización'!$B$7:$B$241,0),MATCH(CONSULTA!I$6,'Base Caracterización'!$B$6:$CO$6,0)),"*")</f>
        <v>*</v>
      </c>
      <c r="J170" s="60" t="str">
        <f>IFERROR(INDEX('Base Caracterización'!$B$7:$CO$241,MATCH($B170,'Base Caracterización'!$B$7:$B$241,0),MATCH(CONSULTA!J$6,'Base Caracterización'!$B$6:$CO$6,0)),"*")</f>
        <v>*</v>
      </c>
      <c r="K170" s="60" t="str">
        <f>IFERROR(INDEX('Base Caracterización'!$B$7:$CO$241,MATCH($B170,'Base Caracterización'!$B$7:$B$241,0),MATCH(CONSULTA!K$6,'Base Caracterización'!$B$6:$CO$6,0)),"*")</f>
        <v>*</v>
      </c>
      <c r="L170" s="60" t="str">
        <f>IFERROR(INDEX('Base Caracterización'!$B$7:$CO$241,MATCH($B170,'Base Caracterización'!$B$7:$B$241,0),MATCH(CONSULTA!L$6,'Base Caracterización'!$B$6:$CO$6,0)),"*")</f>
        <v>*</v>
      </c>
      <c r="M170" s="60" t="str">
        <f>IFERROR(INDEX('Base Caracterización'!$B$7:$CO$241,MATCH($B170,'Base Caracterización'!$B$7:$B$241,0),MATCH(CONSULTA!M$6,'Base Caracterización'!$B$6:$CO$6,0)),"*")</f>
        <v>*</v>
      </c>
      <c r="N170" s="60" t="str">
        <f>IFERROR(INDEX('Base Caracterización'!$B$7:$CO$241,MATCH($B170,'Base Caracterización'!$B$7:$B$241,0),MATCH(CONSULTA!N$6,'Base Caracterización'!$B$6:$CO$6,0)),"*")</f>
        <v>*</v>
      </c>
      <c r="O170" s="60" t="str">
        <f>IFERROR(INDEX('Base Caracterización'!$B$7:$CO$241,MATCH($B170,'Base Caracterización'!$B$7:$B$241,0),MATCH(CONSULTA!O$6,'Base Caracterización'!$B$6:$CO$6,0)),"*")</f>
        <v>*</v>
      </c>
      <c r="P170" s="60" t="str">
        <f>IFERROR(INDEX('Base Caracterización'!$B$7:$CO$241,MATCH($B170,'Base Caracterización'!$B$7:$B$241,0),MATCH(CONSULTA!P$6,'Base Caracterización'!$B$6:$CO$6,0)),"*")</f>
        <v>*</v>
      </c>
      <c r="Q170" s="60" t="str">
        <f>IFERROR(INDEX('Base Caracterización'!$B$7:$CO$241,MATCH($B170,'Base Caracterización'!$B$7:$B$241,0),MATCH(CONSULTA!Q$6,'Base Caracterización'!$B$6:$CO$6,0)),"*")</f>
        <v>*</v>
      </c>
      <c r="R170" s="60" t="str">
        <f>IFERROR(INDEX('Base Caracterización'!$B$7:$CO$241,MATCH($B170,'Base Caracterización'!$B$7:$B$241,0),MATCH(CONSULTA!R$6,'Base Caracterización'!$B$6:$CO$6,0)),"*")</f>
        <v>*</v>
      </c>
      <c r="S170" s="60" t="str">
        <f>IFERROR(INDEX('Base Caracterización'!$B$7:$CO$241,MATCH($B170,'Base Caracterización'!$B$7:$B$241,0),MATCH(CONSULTA!S$6,'Base Caracterización'!$B$6:$CO$6,0)),"*")</f>
        <v>*</v>
      </c>
      <c r="T170" s="60" t="str">
        <f>IFERROR(INDEX('Base Caracterización'!$B$7:$CO$241,MATCH($B170,'Base Caracterización'!$B$7:$B$241,0),MATCH(CONSULTA!T$6,'Base Caracterización'!$B$6:$CO$6,0)),"*")</f>
        <v>*</v>
      </c>
      <c r="U170" s="60" t="str">
        <f>IFERROR(INDEX('Base Caracterización'!$B$7:$CO$241,MATCH($B170,'Base Caracterización'!$B$7:$B$241,0),MATCH(CONSULTA!U$6,'Base Caracterización'!$B$6:$CO$6,0)),"*")</f>
        <v>*</v>
      </c>
      <c r="V170" s="60" t="str">
        <f>IFERROR(INDEX('Base Caracterización'!$B$7:$CO$241,MATCH($B170,'Base Caracterización'!$B$7:$B$241,0),MATCH(CONSULTA!V$6,'Base Caracterización'!$B$6:$CO$6,0)),"*")</f>
        <v>*</v>
      </c>
    </row>
    <row r="171" spans="1:22" x14ac:dyDescent="0.25">
      <c r="A171" s="150">
        <v>165</v>
      </c>
      <c r="B171" s="56"/>
      <c r="C171" s="60" t="str">
        <f>IFERROR(INDEX('Base Caracterización'!$B$7:$CO$241,MATCH($B171,'Base Caracterización'!$B$7:$B$241,0),MATCH(CONSULTA!C$6,'Base Caracterización'!$B$6:$CO$6,0)),"*")</f>
        <v>*</v>
      </c>
      <c r="D171" s="60" t="str">
        <f>IFERROR(INDEX('Base Caracterización'!$B$7:$CO$241,MATCH($B171,'Base Caracterización'!$B$7:$B$241,0),MATCH(CONSULTA!D$6,'Base Caracterización'!$B$6:$CO$6,0)),"*")</f>
        <v>*</v>
      </c>
      <c r="E171" s="60" t="str">
        <f>IFERROR(INDEX('Base Caracterización'!$B$7:$CO$241,MATCH($B171,'Base Caracterización'!$B$7:$B$241,0),MATCH(CONSULTA!E$6,'Base Caracterización'!$B$6:$CO$6,0)),"*")</f>
        <v>*</v>
      </c>
      <c r="F171" s="60" t="str">
        <f>IFERROR(INDEX('Base Caracterización'!$B$7:$CO$241,MATCH($B171,'Base Caracterización'!$B$7:$B$241,0),MATCH(CONSULTA!F$6,'Base Caracterización'!$B$6:$CO$6,0)),"*")</f>
        <v>*</v>
      </c>
      <c r="G171" s="60" t="str">
        <f>IFERROR(INDEX('Base Caracterización'!$B$7:$CO$241,MATCH($B171,'Base Caracterización'!$B$7:$B$241,0),MATCH(CONSULTA!G$6,'Base Caracterización'!$B$6:$CO$6,0)),"*")</f>
        <v>*</v>
      </c>
      <c r="H171" s="60" t="str">
        <f>IFERROR(INDEX('Base Caracterización'!$B$7:$CO$241,MATCH($B171,'Base Caracterización'!$B$7:$B$241,0),MATCH(CONSULTA!H$6,'Base Caracterización'!$B$6:$CO$6,0)),"*")</f>
        <v>*</v>
      </c>
      <c r="I171" s="60" t="str">
        <f>IFERROR(INDEX('Base Caracterización'!$B$7:$CO$241,MATCH($B171,'Base Caracterización'!$B$7:$B$241,0),MATCH(CONSULTA!I$6,'Base Caracterización'!$B$6:$CO$6,0)),"*")</f>
        <v>*</v>
      </c>
      <c r="J171" s="60" t="str">
        <f>IFERROR(INDEX('Base Caracterización'!$B$7:$CO$241,MATCH($B171,'Base Caracterización'!$B$7:$B$241,0),MATCH(CONSULTA!J$6,'Base Caracterización'!$B$6:$CO$6,0)),"*")</f>
        <v>*</v>
      </c>
      <c r="K171" s="60" t="str">
        <f>IFERROR(INDEX('Base Caracterización'!$B$7:$CO$241,MATCH($B171,'Base Caracterización'!$B$7:$B$241,0),MATCH(CONSULTA!K$6,'Base Caracterización'!$B$6:$CO$6,0)),"*")</f>
        <v>*</v>
      </c>
      <c r="L171" s="60" t="str">
        <f>IFERROR(INDEX('Base Caracterización'!$B$7:$CO$241,MATCH($B171,'Base Caracterización'!$B$7:$B$241,0),MATCH(CONSULTA!L$6,'Base Caracterización'!$B$6:$CO$6,0)),"*")</f>
        <v>*</v>
      </c>
      <c r="M171" s="60" t="str">
        <f>IFERROR(INDEX('Base Caracterización'!$B$7:$CO$241,MATCH($B171,'Base Caracterización'!$B$7:$B$241,0),MATCH(CONSULTA!M$6,'Base Caracterización'!$B$6:$CO$6,0)),"*")</f>
        <v>*</v>
      </c>
      <c r="N171" s="60" t="str">
        <f>IFERROR(INDEX('Base Caracterización'!$B$7:$CO$241,MATCH($B171,'Base Caracterización'!$B$7:$B$241,0),MATCH(CONSULTA!N$6,'Base Caracterización'!$B$6:$CO$6,0)),"*")</f>
        <v>*</v>
      </c>
      <c r="O171" s="60" t="str">
        <f>IFERROR(INDEX('Base Caracterización'!$B$7:$CO$241,MATCH($B171,'Base Caracterización'!$B$7:$B$241,0),MATCH(CONSULTA!O$6,'Base Caracterización'!$B$6:$CO$6,0)),"*")</f>
        <v>*</v>
      </c>
      <c r="P171" s="60" t="str">
        <f>IFERROR(INDEX('Base Caracterización'!$B$7:$CO$241,MATCH($B171,'Base Caracterización'!$B$7:$B$241,0),MATCH(CONSULTA!P$6,'Base Caracterización'!$B$6:$CO$6,0)),"*")</f>
        <v>*</v>
      </c>
      <c r="Q171" s="60" t="str">
        <f>IFERROR(INDEX('Base Caracterización'!$B$7:$CO$241,MATCH($B171,'Base Caracterización'!$B$7:$B$241,0),MATCH(CONSULTA!Q$6,'Base Caracterización'!$B$6:$CO$6,0)),"*")</f>
        <v>*</v>
      </c>
      <c r="R171" s="60" t="str">
        <f>IFERROR(INDEX('Base Caracterización'!$B$7:$CO$241,MATCH($B171,'Base Caracterización'!$B$7:$B$241,0),MATCH(CONSULTA!R$6,'Base Caracterización'!$B$6:$CO$6,0)),"*")</f>
        <v>*</v>
      </c>
      <c r="S171" s="60" t="str">
        <f>IFERROR(INDEX('Base Caracterización'!$B$7:$CO$241,MATCH($B171,'Base Caracterización'!$B$7:$B$241,0),MATCH(CONSULTA!S$6,'Base Caracterización'!$B$6:$CO$6,0)),"*")</f>
        <v>*</v>
      </c>
      <c r="T171" s="60" t="str">
        <f>IFERROR(INDEX('Base Caracterización'!$B$7:$CO$241,MATCH($B171,'Base Caracterización'!$B$7:$B$241,0),MATCH(CONSULTA!T$6,'Base Caracterización'!$B$6:$CO$6,0)),"*")</f>
        <v>*</v>
      </c>
      <c r="U171" s="60" t="str">
        <f>IFERROR(INDEX('Base Caracterización'!$B$7:$CO$241,MATCH($B171,'Base Caracterización'!$B$7:$B$241,0),MATCH(CONSULTA!U$6,'Base Caracterización'!$B$6:$CO$6,0)),"*")</f>
        <v>*</v>
      </c>
      <c r="V171" s="60" t="str">
        <f>IFERROR(INDEX('Base Caracterización'!$B$7:$CO$241,MATCH($B171,'Base Caracterización'!$B$7:$B$241,0),MATCH(CONSULTA!V$6,'Base Caracterización'!$B$6:$CO$6,0)),"*")</f>
        <v>*</v>
      </c>
    </row>
    <row r="172" spans="1:22" x14ac:dyDescent="0.25">
      <c r="A172" s="150">
        <v>166</v>
      </c>
      <c r="B172" s="56"/>
      <c r="C172" s="60" t="str">
        <f>IFERROR(INDEX('Base Caracterización'!$B$7:$CO$241,MATCH($B172,'Base Caracterización'!$B$7:$B$241,0),MATCH(CONSULTA!C$6,'Base Caracterización'!$B$6:$CO$6,0)),"*")</f>
        <v>*</v>
      </c>
      <c r="D172" s="60" t="str">
        <f>IFERROR(INDEX('Base Caracterización'!$B$7:$CO$241,MATCH($B172,'Base Caracterización'!$B$7:$B$241,0),MATCH(CONSULTA!D$6,'Base Caracterización'!$B$6:$CO$6,0)),"*")</f>
        <v>*</v>
      </c>
      <c r="E172" s="60" t="str">
        <f>IFERROR(INDEX('Base Caracterización'!$B$7:$CO$241,MATCH($B172,'Base Caracterización'!$B$7:$B$241,0),MATCH(CONSULTA!E$6,'Base Caracterización'!$B$6:$CO$6,0)),"*")</f>
        <v>*</v>
      </c>
      <c r="F172" s="60" t="str">
        <f>IFERROR(INDEX('Base Caracterización'!$B$7:$CO$241,MATCH($B172,'Base Caracterización'!$B$7:$B$241,0),MATCH(CONSULTA!F$6,'Base Caracterización'!$B$6:$CO$6,0)),"*")</f>
        <v>*</v>
      </c>
      <c r="G172" s="60" t="str">
        <f>IFERROR(INDEX('Base Caracterización'!$B$7:$CO$241,MATCH($B172,'Base Caracterización'!$B$7:$B$241,0),MATCH(CONSULTA!G$6,'Base Caracterización'!$B$6:$CO$6,0)),"*")</f>
        <v>*</v>
      </c>
      <c r="H172" s="60" t="str">
        <f>IFERROR(INDEX('Base Caracterización'!$B$7:$CO$241,MATCH($B172,'Base Caracterización'!$B$7:$B$241,0),MATCH(CONSULTA!H$6,'Base Caracterización'!$B$6:$CO$6,0)),"*")</f>
        <v>*</v>
      </c>
      <c r="I172" s="60" t="str">
        <f>IFERROR(INDEX('Base Caracterización'!$B$7:$CO$241,MATCH($B172,'Base Caracterización'!$B$7:$B$241,0),MATCH(CONSULTA!I$6,'Base Caracterización'!$B$6:$CO$6,0)),"*")</f>
        <v>*</v>
      </c>
      <c r="J172" s="60" t="str">
        <f>IFERROR(INDEX('Base Caracterización'!$B$7:$CO$241,MATCH($B172,'Base Caracterización'!$B$7:$B$241,0),MATCH(CONSULTA!J$6,'Base Caracterización'!$B$6:$CO$6,0)),"*")</f>
        <v>*</v>
      </c>
      <c r="K172" s="60" t="str">
        <f>IFERROR(INDEX('Base Caracterización'!$B$7:$CO$241,MATCH($B172,'Base Caracterización'!$B$7:$B$241,0),MATCH(CONSULTA!K$6,'Base Caracterización'!$B$6:$CO$6,0)),"*")</f>
        <v>*</v>
      </c>
      <c r="L172" s="60" t="str">
        <f>IFERROR(INDEX('Base Caracterización'!$B$7:$CO$241,MATCH($B172,'Base Caracterización'!$B$7:$B$241,0),MATCH(CONSULTA!L$6,'Base Caracterización'!$B$6:$CO$6,0)),"*")</f>
        <v>*</v>
      </c>
      <c r="M172" s="60" t="str">
        <f>IFERROR(INDEX('Base Caracterización'!$B$7:$CO$241,MATCH($B172,'Base Caracterización'!$B$7:$B$241,0),MATCH(CONSULTA!M$6,'Base Caracterización'!$B$6:$CO$6,0)),"*")</f>
        <v>*</v>
      </c>
      <c r="N172" s="60" t="str">
        <f>IFERROR(INDEX('Base Caracterización'!$B$7:$CO$241,MATCH($B172,'Base Caracterización'!$B$7:$B$241,0),MATCH(CONSULTA!N$6,'Base Caracterización'!$B$6:$CO$6,0)),"*")</f>
        <v>*</v>
      </c>
      <c r="O172" s="60" t="str">
        <f>IFERROR(INDEX('Base Caracterización'!$B$7:$CO$241,MATCH($B172,'Base Caracterización'!$B$7:$B$241,0),MATCH(CONSULTA!O$6,'Base Caracterización'!$B$6:$CO$6,0)),"*")</f>
        <v>*</v>
      </c>
      <c r="P172" s="60" t="str">
        <f>IFERROR(INDEX('Base Caracterización'!$B$7:$CO$241,MATCH($B172,'Base Caracterización'!$B$7:$B$241,0),MATCH(CONSULTA!P$6,'Base Caracterización'!$B$6:$CO$6,0)),"*")</f>
        <v>*</v>
      </c>
      <c r="Q172" s="60" t="str">
        <f>IFERROR(INDEX('Base Caracterización'!$B$7:$CO$241,MATCH($B172,'Base Caracterización'!$B$7:$B$241,0),MATCH(CONSULTA!Q$6,'Base Caracterización'!$B$6:$CO$6,0)),"*")</f>
        <v>*</v>
      </c>
      <c r="R172" s="60" t="str">
        <f>IFERROR(INDEX('Base Caracterización'!$B$7:$CO$241,MATCH($B172,'Base Caracterización'!$B$7:$B$241,0),MATCH(CONSULTA!R$6,'Base Caracterización'!$B$6:$CO$6,0)),"*")</f>
        <v>*</v>
      </c>
      <c r="S172" s="60" t="str">
        <f>IFERROR(INDEX('Base Caracterización'!$B$7:$CO$241,MATCH($B172,'Base Caracterización'!$B$7:$B$241,0),MATCH(CONSULTA!S$6,'Base Caracterización'!$B$6:$CO$6,0)),"*")</f>
        <v>*</v>
      </c>
      <c r="T172" s="60" t="str">
        <f>IFERROR(INDEX('Base Caracterización'!$B$7:$CO$241,MATCH($B172,'Base Caracterización'!$B$7:$B$241,0),MATCH(CONSULTA!T$6,'Base Caracterización'!$B$6:$CO$6,0)),"*")</f>
        <v>*</v>
      </c>
      <c r="U172" s="60" t="str">
        <f>IFERROR(INDEX('Base Caracterización'!$B$7:$CO$241,MATCH($B172,'Base Caracterización'!$B$7:$B$241,0),MATCH(CONSULTA!U$6,'Base Caracterización'!$B$6:$CO$6,0)),"*")</f>
        <v>*</v>
      </c>
      <c r="V172" s="60" t="str">
        <f>IFERROR(INDEX('Base Caracterización'!$B$7:$CO$241,MATCH($B172,'Base Caracterización'!$B$7:$B$241,0),MATCH(CONSULTA!V$6,'Base Caracterización'!$B$6:$CO$6,0)),"*")</f>
        <v>*</v>
      </c>
    </row>
    <row r="173" spans="1:22" x14ac:dyDescent="0.25">
      <c r="A173" s="150">
        <v>167</v>
      </c>
      <c r="B173" s="56"/>
      <c r="C173" s="60" t="str">
        <f>IFERROR(INDEX('Base Caracterización'!$B$7:$CO$241,MATCH($B173,'Base Caracterización'!$B$7:$B$241,0),MATCH(CONSULTA!C$6,'Base Caracterización'!$B$6:$CO$6,0)),"*")</f>
        <v>*</v>
      </c>
      <c r="D173" s="60" t="str">
        <f>IFERROR(INDEX('Base Caracterización'!$B$7:$CO$241,MATCH($B173,'Base Caracterización'!$B$7:$B$241,0),MATCH(CONSULTA!D$6,'Base Caracterización'!$B$6:$CO$6,0)),"*")</f>
        <v>*</v>
      </c>
      <c r="E173" s="60" t="str">
        <f>IFERROR(INDEX('Base Caracterización'!$B$7:$CO$241,MATCH($B173,'Base Caracterización'!$B$7:$B$241,0),MATCH(CONSULTA!E$6,'Base Caracterización'!$B$6:$CO$6,0)),"*")</f>
        <v>*</v>
      </c>
      <c r="F173" s="60" t="str">
        <f>IFERROR(INDEX('Base Caracterización'!$B$7:$CO$241,MATCH($B173,'Base Caracterización'!$B$7:$B$241,0),MATCH(CONSULTA!F$6,'Base Caracterización'!$B$6:$CO$6,0)),"*")</f>
        <v>*</v>
      </c>
      <c r="G173" s="60" t="str">
        <f>IFERROR(INDEX('Base Caracterización'!$B$7:$CO$241,MATCH($B173,'Base Caracterización'!$B$7:$B$241,0),MATCH(CONSULTA!G$6,'Base Caracterización'!$B$6:$CO$6,0)),"*")</f>
        <v>*</v>
      </c>
      <c r="H173" s="60" t="str">
        <f>IFERROR(INDEX('Base Caracterización'!$B$7:$CO$241,MATCH($B173,'Base Caracterización'!$B$7:$B$241,0),MATCH(CONSULTA!H$6,'Base Caracterización'!$B$6:$CO$6,0)),"*")</f>
        <v>*</v>
      </c>
      <c r="I173" s="60" t="str">
        <f>IFERROR(INDEX('Base Caracterización'!$B$7:$CO$241,MATCH($B173,'Base Caracterización'!$B$7:$B$241,0),MATCH(CONSULTA!I$6,'Base Caracterización'!$B$6:$CO$6,0)),"*")</f>
        <v>*</v>
      </c>
      <c r="J173" s="60" t="str">
        <f>IFERROR(INDEX('Base Caracterización'!$B$7:$CO$241,MATCH($B173,'Base Caracterización'!$B$7:$B$241,0),MATCH(CONSULTA!J$6,'Base Caracterización'!$B$6:$CO$6,0)),"*")</f>
        <v>*</v>
      </c>
      <c r="K173" s="60" t="str">
        <f>IFERROR(INDEX('Base Caracterización'!$B$7:$CO$241,MATCH($B173,'Base Caracterización'!$B$7:$B$241,0),MATCH(CONSULTA!K$6,'Base Caracterización'!$B$6:$CO$6,0)),"*")</f>
        <v>*</v>
      </c>
      <c r="L173" s="60" t="str">
        <f>IFERROR(INDEX('Base Caracterización'!$B$7:$CO$241,MATCH($B173,'Base Caracterización'!$B$7:$B$241,0),MATCH(CONSULTA!L$6,'Base Caracterización'!$B$6:$CO$6,0)),"*")</f>
        <v>*</v>
      </c>
      <c r="M173" s="60" t="str">
        <f>IFERROR(INDEX('Base Caracterización'!$B$7:$CO$241,MATCH($B173,'Base Caracterización'!$B$7:$B$241,0),MATCH(CONSULTA!M$6,'Base Caracterización'!$B$6:$CO$6,0)),"*")</f>
        <v>*</v>
      </c>
      <c r="N173" s="60" t="str">
        <f>IFERROR(INDEX('Base Caracterización'!$B$7:$CO$241,MATCH($B173,'Base Caracterización'!$B$7:$B$241,0),MATCH(CONSULTA!N$6,'Base Caracterización'!$B$6:$CO$6,0)),"*")</f>
        <v>*</v>
      </c>
      <c r="O173" s="60" t="str">
        <f>IFERROR(INDEX('Base Caracterización'!$B$7:$CO$241,MATCH($B173,'Base Caracterización'!$B$7:$B$241,0),MATCH(CONSULTA!O$6,'Base Caracterización'!$B$6:$CO$6,0)),"*")</f>
        <v>*</v>
      </c>
      <c r="P173" s="60" t="str">
        <f>IFERROR(INDEX('Base Caracterización'!$B$7:$CO$241,MATCH($B173,'Base Caracterización'!$B$7:$B$241,0),MATCH(CONSULTA!P$6,'Base Caracterización'!$B$6:$CO$6,0)),"*")</f>
        <v>*</v>
      </c>
      <c r="Q173" s="60" t="str">
        <f>IFERROR(INDEX('Base Caracterización'!$B$7:$CO$241,MATCH($B173,'Base Caracterización'!$B$7:$B$241,0),MATCH(CONSULTA!Q$6,'Base Caracterización'!$B$6:$CO$6,0)),"*")</f>
        <v>*</v>
      </c>
      <c r="R173" s="60" t="str">
        <f>IFERROR(INDEX('Base Caracterización'!$B$7:$CO$241,MATCH($B173,'Base Caracterización'!$B$7:$B$241,0),MATCH(CONSULTA!R$6,'Base Caracterización'!$B$6:$CO$6,0)),"*")</f>
        <v>*</v>
      </c>
      <c r="S173" s="60" t="str">
        <f>IFERROR(INDEX('Base Caracterización'!$B$7:$CO$241,MATCH($B173,'Base Caracterización'!$B$7:$B$241,0),MATCH(CONSULTA!S$6,'Base Caracterización'!$B$6:$CO$6,0)),"*")</f>
        <v>*</v>
      </c>
      <c r="T173" s="60" t="str">
        <f>IFERROR(INDEX('Base Caracterización'!$B$7:$CO$241,MATCH($B173,'Base Caracterización'!$B$7:$B$241,0),MATCH(CONSULTA!T$6,'Base Caracterización'!$B$6:$CO$6,0)),"*")</f>
        <v>*</v>
      </c>
      <c r="U173" s="60" t="str">
        <f>IFERROR(INDEX('Base Caracterización'!$B$7:$CO$241,MATCH($B173,'Base Caracterización'!$B$7:$B$241,0),MATCH(CONSULTA!U$6,'Base Caracterización'!$B$6:$CO$6,0)),"*")</f>
        <v>*</v>
      </c>
      <c r="V173" s="60" t="str">
        <f>IFERROR(INDEX('Base Caracterización'!$B$7:$CO$241,MATCH($B173,'Base Caracterización'!$B$7:$B$241,0),MATCH(CONSULTA!V$6,'Base Caracterización'!$B$6:$CO$6,0)),"*")</f>
        <v>*</v>
      </c>
    </row>
    <row r="174" spans="1:22" x14ac:dyDescent="0.25">
      <c r="A174" s="150">
        <v>168</v>
      </c>
      <c r="B174" s="56"/>
      <c r="C174" s="60" t="str">
        <f>IFERROR(INDEX('Base Caracterización'!$B$7:$CO$241,MATCH($B174,'Base Caracterización'!$B$7:$B$241,0),MATCH(CONSULTA!C$6,'Base Caracterización'!$B$6:$CO$6,0)),"*")</f>
        <v>*</v>
      </c>
      <c r="D174" s="60" t="str">
        <f>IFERROR(INDEX('Base Caracterización'!$B$7:$CO$241,MATCH($B174,'Base Caracterización'!$B$7:$B$241,0),MATCH(CONSULTA!D$6,'Base Caracterización'!$B$6:$CO$6,0)),"*")</f>
        <v>*</v>
      </c>
      <c r="E174" s="60" t="str">
        <f>IFERROR(INDEX('Base Caracterización'!$B$7:$CO$241,MATCH($B174,'Base Caracterización'!$B$7:$B$241,0),MATCH(CONSULTA!E$6,'Base Caracterización'!$B$6:$CO$6,0)),"*")</f>
        <v>*</v>
      </c>
      <c r="F174" s="60" t="str">
        <f>IFERROR(INDEX('Base Caracterización'!$B$7:$CO$241,MATCH($B174,'Base Caracterización'!$B$7:$B$241,0),MATCH(CONSULTA!F$6,'Base Caracterización'!$B$6:$CO$6,0)),"*")</f>
        <v>*</v>
      </c>
      <c r="G174" s="60" t="str">
        <f>IFERROR(INDEX('Base Caracterización'!$B$7:$CO$241,MATCH($B174,'Base Caracterización'!$B$7:$B$241,0),MATCH(CONSULTA!G$6,'Base Caracterización'!$B$6:$CO$6,0)),"*")</f>
        <v>*</v>
      </c>
      <c r="H174" s="60" t="str">
        <f>IFERROR(INDEX('Base Caracterización'!$B$7:$CO$241,MATCH($B174,'Base Caracterización'!$B$7:$B$241,0),MATCH(CONSULTA!H$6,'Base Caracterización'!$B$6:$CO$6,0)),"*")</f>
        <v>*</v>
      </c>
      <c r="I174" s="60" t="str">
        <f>IFERROR(INDEX('Base Caracterización'!$B$7:$CO$241,MATCH($B174,'Base Caracterización'!$B$7:$B$241,0),MATCH(CONSULTA!I$6,'Base Caracterización'!$B$6:$CO$6,0)),"*")</f>
        <v>*</v>
      </c>
      <c r="J174" s="60" t="str">
        <f>IFERROR(INDEX('Base Caracterización'!$B$7:$CO$241,MATCH($B174,'Base Caracterización'!$B$7:$B$241,0),MATCH(CONSULTA!J$6,'Base Caracterización'!$B$6:$CO$6,0)),"*")</f>
        <v>*</v>
      </c>
      <c r="K174" s="60" t="str">
        <f>IFERROR(INDEX('Base Caracterización'!$B$7:$CO$241,MATCH($B174,'Base Caracterización'!$B$7:$B$241,0),MATCH(CONSULTA!K$6,'Base Caracterización'!$B$6:$CO$6,0)),"*")</f>
        <v>*</v>
      </c>
      <c r="L174" s="60" t="str">
        <f>IFERROR(INDEX('Base Caracterización'!$B$7:$CO$241,MATCH($B174,'Base Caracterización'!$B$7:$B$241,0),MATCH(CONSULTA!L$6,'Base Caracterización'!$B$6:$CO$6,0)),"*")</f>
        <v>*</v>
      </c>
      <c r="M174" s="60" t="str">
        <f>IFERROR(INDEX('Base Caracterización'!$B$7:$CO$241,MATCH($B174,'Base Caracterización'!$B$7:$B$241,0),MATCH(CONSULTA!M$6,'Base Caracterización'!$B$6:$CO$6,0)),"*")</f>
        <v>*</v>
      </c>
      <c r="N174" s="60" t="str">
        <f>IFERROR(INDEX('Base Caracterización'!$B$7:$CO$241,MATCH($B174,'Base Caracterización'!$B$7:$B$241,0),MATCH(CONSULTA!N$6,'Base Caracterización'!$B$6:$CO$6,0)),"*")</f>
        <v>*</v>
      </c>
      <c r="O174" s="60" t="str">
        <f>IFERROR(INDEX('Base Caracterización'!$B$7:$CO$241,MATCH($B174,'Base Caracterización'!$B$7:$B$241,0),MATCH(CONSULTA!O$6,'Base Caracterización'!$B$6:$CO$6,0)),"*")</f>
        <v>*</v>
      </c>
      <c r="P174" s="60" t="str">
        <f>IFERROR(INDEX('Base Caracterización'!$B$7:$CO$241,MATCH($B174,'Base Caracterización'!$B$7:$B$241,0),MATCH(CONSULTA!P$6,'Base Caracterización'!$B$6:$CO$6,0)),"*")</f>
        <v>*</v>
      </c>
      <c r="Q174" s="60" t="str">
        <f>IFERROR(INDEX('Base Caracterización'!$B$7:$CO$241,MATCH($B174,'Base Caracterización'!$B$7:$B$241,0),MATCH(CONSULTA!Q$6,'Base Caracterización'!$B$6:$CO$6,0)),"*")</f>
        <v>*</v>
      </c>
      <c r="R174" s="60" t="str">
        <f>IFERROR(INDEX('Base Caracterización'!$B$7:$CO$241,MATCH($B174,'Base Caracterización'!$B$7:$B$241,0),MATCH(CONSULTA!R$6,'Base Caracterización'!$B$6:$CO$6,0)),"*")</f>
        <v>*</v>
      </c>
      <c r="S174" s="60" t="str">
        <f>IFERROR(INDEX('Base Caracterización'!$B$7:$CO$241,MATCH($B174,'Base Caracterización'!$B$7:$B$241,0),MATCH(CONSULTA!S$6,'Base Caracterización'!$B$6:$CO$6,0)),"*")</f>
        <v>*</v>
      </c>
      <c r="T174" s="60" t="str">
        <f>IFERROR(INDEX('Base Caracterización'!$B$7:$CO$241,MATCH($B174,'Base Caracterización'!$B$7:$B$241,0),MATCH(CONSULTA!T$6,'Base Caracterización'!$B$6:$CO$6,0)),"*")</f>
        <v>*</v>
      </c>
      <c r="U174" s="60" t="str">
        <f>IFERROR(INDEX('Base Caracterización'!$B$7:$CO$241,MATCH($B174,'Base Caracterización'!$B$7:$B$241,0),MATCH(CONSULTA!U$6,'Base Caracterización'!$B$6:$CO$6,0)),"*")</f>
        <v>*</v>
      </c>
      <c r="V174" s="60" t="str">
        <f>IFERROR(INDEX('Base Caracterización'!$B$7:$CO$241,MATCH($B174,'Base Caracterización'!$B$7:$B$241,0),MATCH(CONSULTA!V$6,'Base Caracterización'!$B$6:$CO$6,0)),"*")</f>
        <v>*</v>
      </c>
    </row>
    <row r="175" spans="1:22" x14ac:dyDescent="0.25">
      <c r="A175" s="150">
        <v>169</v>
      </c>
      <c r="B175" s="56"/>
      <c r="C175" s="60" t="str">
        <f>IFERROR(INDEX('Base Caracterización'!$B$7:$CO$241,MATCH($B175,'Base Caracterización'!$B$7:$B$241,0),MATCH(CONSULTA!C$6,'Base Caracterización'!$B$6:$CO$6,0)),"*")</f>
        <v>*</v>
      </c>
      <c r="D175" s="60" t="str">
        <f>IFERROR(INDEX('Base Caracterización'!$B$7:$CO$241,MATCH($B175,'Base Caracterización'!$B$7:$B$241,0),MATCH(CONSULTA!D$6,'Base Caracterización'!$B$6:$CO$6,0)),"*")</f>
        <v>*</v>
      </c>
      <c r="E175" s="60" t="str">
        <f>IFERROR(INDEX('Base Caracterización'!$B$7:$CO$241,MATCH($B175,'Base Caracterización'!$B$7:$B$241,0),MATCH(CONSULTA!E$6,'Base Caracterización'!$B$6:$CO$6,0)),"*")</f>
        <v>*</v>
      </c>
      <c r="F175" s="60" t="str">
        <f>IFERROR(INDEX('Base Caracterización'!$B$7:$CO$241,MATCH($B175,'Base Caracterización'!$B$7:$B$241,0),MATCH(CONSULTA!F$6,'Base Caracterización'!$B$6:$CO$6,0)),"*")</f>
        <v>*</v>
      </c>
      <c r="G175" s="60" t="str">
        <f>IFERROR(INDEX('Base Caracterización'!$B$7:$CO$241,MATCH($B175,'Base Caracterización'!$B$7:$B$241,0),MATCH(CONSULTA!G$6,'Base Caracterización'!$B$6:$CO$6,0)),"*")</f>
        <v>*</v>
      </c>
      <c r="H175" s="60" t="str">
        <f>IFERROR(INDEX('Base Caracterización'!$B$7:$CO$241,MATCH($B175,'Base Caracterización'!$B$7:$B$241,0),MATCH(CONSULTA!H$6,'Base Caracterización'!$B$6:$CO$6,0)),"*")</f>
        <v>*</v>
      </c>
      <c r="I175" s="60" t="str">
        <f>IFERROR(INDEX('Base Caracterización'!$B$7:$CO$241,MATCH($B175,'Base Caracterización'!$B$7:$B$241,0),MATCH(CONSULTA!I$6,'Base Caracterización'!$B$6:$CO$6,0)),"*")</f>
        <v>*</v>
      </c>
      <c r="J175" s="60" t="str">
        <f>IFERROR(INDEX('Base Caracterización'!$B$7:$CO$241,MATCH($B175,'Base Caracterización'!$B$7:$B$241,0),MATCH(CONSULTA!J$6,'Base Caracterización'!$B$6:$CO$6,0)),"*")</f>
        <v>*</v>
      </c>
      <c r="K175" s="60" t="str">
        <f>IFERROR(INDEX('Base Caracterización'!$B$7:$CO$241,MATCH($B175,'Base Caracterización'!$B$7:$B$241,0),MATCH(CONSULTA!K$6,'Base Caracterización'!$B$6:$CO$6,0)),"*")</f>
        <v>*</v>
      </c>
      <c r="L175" s="60" t="str">
        <f>IFERROR(INDEX('Base Caracterización'!$B$7:$CO$241,MATCH($B175,'Base Caracterización'!$B$7:$B$241,0),MATCH(CONSULTA!L$6,'Base Caracterización'!$B$6:$CO$6,0)),"*")</f>
        <v>*</v>
      </c>
      <c r="M175" s="60" t="str">
        <f>IFERROR(INDEX('Base Caracterización'!$B$7:$CO$241,MATCH($B175,'Base Caracterización'!$B$7:$B$241,0),MATCH(CONSULTA!M$6,'Base Caracterización'!$B$6:$CO$6,0)),"*")</f>
        <v>*</v>
      </c>
      <c r="N175" s="60" t="str">
        <f>IFERROR(INDEX('Base Caracterización'!$B$7:$CO$241,MATCH($B175,'Base Caracterización'!$B$7:$B$241,0),MATCH(CONSULTA!N$6,'Base Caracterización'!$B$6:$CO$6,0)),"*")</f>
        <v>*</v>
      </c>
      <c r="O175" s="60" t="str">
        <f>IFERROR(INDEX('Base Caracterización'!$B$7:$CO$241,MATCH($B175,'Base Caracterización'!$B$7:$B$241,0),MATCH(CONSULTA!O$6,'Base Caracterización'!$B$6:$CO$6,0)),"*")</f>
        <v>*</v>
      </c>
      <c r="P175" s="60" t="str">
        <f>IFERROR(INDEX('Base Caracterización'!$B$7:$CO$241,MATCH($B175,'Base Caracterización'!$B$7:$B$241,0),MATCH(CONSULTA!P$6,'Base Caracterización'!$B$6:$CO$6,0)),"*")</f>
        <v>*</v>
      </c>
      <c r="Q175" s="60" t="str">
        <f>IFERROR(INDEX('Base Caracterización'!$B$7:$CO$241,MATCH($B175,'Base Caracterización'!$B$7:$B$241,0),MATCH(CONSULTA!Q$6,'Base Caracterización'!$B$6:$CO$6,0)),"*")</f>
        <v>*</v>
      </c>
      <c r="R175" s="60" t="str">
        <f>IFERROR(INDEX('Base Caracterización'!$B$7:$CO$241,MATCH($B175,'Base Caracterización'!$B$7:$B$241,0),MATCH(CONSULTA!R$6,'Base Caracterización'!$B$6:$CO$6,0)),"*")</f>
        <v>*</v>
      </c>
      <c r="S175" s="60" t="str">
        <f>IFERROR(INDEX('Base Caracterización'!$B$7:$CO$241,MATCH($B175,'Base Caracterización'!$B$7:$B$241,0),MATCH(CONSULTA!S$6,'Base Caracterización'!$B$6:$CO$6,0)),"*")</f>
        <v>*</v>
      </c>
      <c r="T175" s="60" t="str">
        <f>IFERROR(INDEX('Base Caracterización'!$B$7:$CO$241,MATCH($B175,'Base Caracterización'!$B$7:$B$241,0),MATCH(CONSULTA!T$6,'Base Caracterización'!$B$6:$CO$6,0)),"*")</f>
        <v>*</v>
      </c>
      <c r="U175" s="60" t="str">
        <f>IFERROR(INDEX('Base Caracterización'!$B$7:$CO$241,MATCH($B175,'Base Caracterización'!$B$7:$B$241,0),MATCH(CONSULTA!U$6,'Base Caracterización'!$B$6:$CO$6,0)),"*")</f>
        <v>*</v>
      </c>
      <c r="V175" s="60" t="str">
        <f>IFERROR(INDEX('Base Caracterización'!$B$7:$CO$241,MATCH($B175,'Base Caracterización'!$B$7:$B$241,0),MATCH(CONSULTA!V$6,'Base Caracterización'!$B$6:$CO$6,0)),"*")</f>
        <v>*</v>
      </c>
    </row>
    <row r="176" spans="1:22" x14ac:dyDescent="0.25">
      <c r="A176" s="150">
        <v>170</v>
      </c>
      <c r="B176" s="56"/>
      <c r="C176" s="60" t="str">
        <f>IFERROR(INDEX('Base Caracterización'!$B$7:$CO$241,MATCH($B176,'Base Caracterización'!$B$7:$B$241,0),MATCH(CONSULTA!C$6,'Base Caracterización'!$B$6:$CO$6,0)),"*")</f>
        <v>*</v>
      </c>
      <c r="D176" s="60" t="str">
        <f>IFERROR(INDEX('Base Caracterización'!$B$7:$CO$241,MATCH($B176,'Base Caracterización'!$B$7:$B$241,0),MATCH(CONSULTA!D$6,'Base Caracterización'!$B$6:$CO$6,0)),"*")</f>
        <v>*</v>
      </c>
      <c r="E176" s="60" t="str">
        <f>IFERROR(INDEX('Base Caracterización'!$B$7:$CO$241,MATCH($B176,'Base Caracterización'!$B$7:$B$241,0),MATCH(CONSULTA!E$6,'Base Caracterización'!$B$6:$CO$6,0)),"*")</f>
        <v>*</v>
      </c>
      <c r="F176" s="60" t="str">
        <f>IFERROR(INDEX('Base Caracterización'!$B$7:$CO$241,MATCH($B176,'Base Caracterización'!$B$7:$B$241,0),MATCH(CONSULTA!F$6,'Base Caracterización'!$B$6:$CO$6,0)),"*")</f>
        <v>*</v>
      </c>
      <c r="G176" s="60" t="str">
        <f>IFERROR(INDEX('Base Caracterización'!$B$7:$CO$241,MATCH($B176,'Base Caracterización'!$B$7:$B$241,0),MATCH(CONSULTA!G$6,'Base Caracterización'!$B$6:$CO$6,0)),"*")</f>
        <v>*</v>
      </c>
      <c r="H176" s="60" t="str">
        <f>IFERROR(INDEX('Base Caracterización'!$B$7:$CO$241,MATCH($B176,'Base Caracterización'!$B$7:$B$241,0),MATCH(CONSULTA!H$6,'Base Caracterización'!$B$6:$CO$6,0)),"*")</f>
        <v>*</v>
      </c>
      <c r="I176" s="60" t="str">
        <f>IFERROR(INDEX('Base Caracterización'!$B$7:$CO$241,MATCH($B176,'Base Caracterización'!$B$7:$B$241,0),MATCH(CONSULTA!I$6,'Base Caracterización'!$B$6:$CO$6,0)),"*")</f>
        <v>*</v>
      </c>
      <c r="J176" s="60" t="str">
        <f>IFERROR(INDEX('Base Caracterización'!$B$7:$CO$241,MATCH($B176,'Base Caracterización'!$B$7:$B$241,0),MATCH(CONSULTA!J$6,'Base Caracterización'!$B$6:$CO$6,0)),"*")</f>
        <v>*</v>
      </c>
      <c r="K176" s="60" t="str">
        <f>IFERROR(INDEX('Base Caracterización'!$B$7:$CO$241,MATCH($B176,'Base Caracterización'!$B$7:$B$241,0),MATCH(CONSULTA!K$6,'Base Caracterización'!$B$6:$CO$6,0)),"*")</f>
        <v>*</v>
      </c>
      <c r="L176" s="60" t="str">
        <f>IFERROR(INDEX('Base Caracterización'!$B$7:$CO$241,MATCH($B176,'Base Caracterización'!$B$7:$B$241,0),MATCH(CONSULTA!L$6,'Base Caracterización'!$B$6:$CO$6,0)),"*")</f>
        <v>*</v>
      </c>
      <c r="M176" s="60" t="str">
        <f>IFERROR(INDEX('Base Caracterización'!$B$7:$CO$241,MATCH($B176,'Base Caracterización'!$B$7:$B$241,0),MATCH(CONSULTA!M$6,'Base Caracterización'!$B$6:$CO$6,0)),"*")</f>
        <v>*</v>
      </c>
      <c r="N176" s="60" t="str">
        <f>IFERROR(INDEX('Base Caracterización'!$B$7:$CO$241,MATCH($B176,'Base Caracterización'!$B$7:$B$241,0),MATCH(CONSULTA!N$6,'Base Caracterización'!$B$6:$CO$6,0)),"*")</f>
        <v>*</v>
      </c>
      <c r="O176" s="60" t="str">
        <f>IFERROR(INDEX('Base Caracterización'!$B$7:$CO$241,MATCH($B176,'Base Caracterización'!$B$7:$B$241,0),MATCH(CONSULTA!O$6,'Base Caracterización'!$B$6:$CO$6,0)),"*")</f>
        <v>*</v>
      </c>
      <c r="P176" s="60" t="str">
        <f>IFERROR(INDEX('Base Caracterización'!$B$7:$CO$241,MATCH($B176,'Base Caracterización'!$B$7:$B$241,0),MATCH(CONSULTA!P$6,'Base Caracterización'!$B$6:$CO$6,0)),"*")</f>
        <v>*</v>
      </c>
      <c r="Q176" s="60" t="str">
        <f>IFERROR(INDEX('Base Caracterización'!$B$7:$CO$241,MATCH($B176,'Base Caracterización'!$B$7:$B$241,0),MATCH(CONSULTA!Q$6,'Base Caracterización'!$B$6:$CO$6,0)),"*")</f>
        <v>*</v>
      </c>
      <c r="R176" s="60" t="str">
        <f>IFERROR(INDEX('Base Caracterización'!$B$7:$CO$241,MATCH($B176,'Base Caracterización'!$B$7:$B$241,0),MATCH(CONSULTA!R$6,'Base Caracterización'!$B$6:$CO$6,0)),"*")</f>
        <v>*</v>
      </c>
      <c r="S176" s="60" t="str">
        <f>IFERROR(INDEX('Base Caracterización'!$B$7:$CO$241,MATCH($B176,'Base Caracterización'!$B$7:$B$241,0),MATCH(CONSULTA!S$6,'Base Caracterización'!$B$6:$CO$6,0)),"*")</f>
        <v>*</v>
      </c>
      <c r="T176" s="60" t="str">
        <f>IFERROR(INDEX('Base Caracterización'!$B$7:$CO$241,MATCH($B176,'Base Caracterización'!$B$7:$B$241,0),MATCH(CONSULTA!T$6,'Base Caracterización'!$B$6:$CO$6,0)),"*")</f>
        <v>*</v>
      </c>
      <c r="U176" s="60" t="str">
        <f>IFERROR(INDEX('Base Caracterización'!$B$7:$CO$241,MATCH($B176,'Base Caracterización'!$B$7:$B$241,0),MATCH(CONSULTA!U$6,'Base Caracterización'!$B$6:$CO$6,0)),"*")</f>
        <v>*</v>
      </c>
      <c r="V176" s="60" t="str">
        <f>IFERROR(INDEX('Base Caracterización'!$B$7:$CO$241,MATCH($B176,'Base Caracterización'!$B$7:$B$241,0),MATCH(CONSULTA!V$6,'Base Caracterización'!$B$6:$CO$6,0)),"*")</f>
        <v>*</v>
      </c>
    </row>
    <row r="177" spans="1:22" x14ac:dyDescent="0.25">
      <c r="A177" s="150">
        <v>171</v>
      </c>
      <c r="B177" s="56"/>
      <c r="C177" s="60" t="str">
        <f>IFERROR(INDEX('Base Caracterización'!$B$7:$CO$241,MATCH($B177,'Base Caracterización'!$B$7:$B$241,0),MATCH(CONSULTA!C$6,'Base Caracterización'!$B$6:$CO$6,0)),"*")</f>
        <v>*</v>
      </c>
      <c r="D177" s="60" t="str">
        <f>IFERROR(INDEX('Base Caracterización'!$B$7:$CO$241,MATCH($B177,'Base Caracterización'!$B$7:$B$241,0),MATCH(CONSULTA!D$6,'Base Caracterización'!$B$6:$CO$6,0)),"*")</f>
        <v>*</v>
      </c>
      <c r="E177" s="60" t="str">
        <f>IFERROR(INDEX('Base Caracterización'!$B$7:$CO$241,MATCH($B177,'Base Caracterización'!$B$7:$B$241,0),MATCH(CONSULTA!E$6,'Base Caracterización'!$B$6:$CO$6,0)),"*")</f>
        <v>*</v>
      </c>
      <c r="F177" s="60" t="str">
        <f>IFERROR(INDEX('Base Caracterización'!$B$7:$CO$241,MATCH($B177,'Base Caracterización'!$B$7:$B$241,0),MATCH(CONSULTA!F$6,'Base Caracterización'!$B$6:$CO$6,0)),"*")</f>
        <v>*</v>
      </c>
      <c r="G177" s="60" t="str">
        <f>IFERROR(INDEX('Base Caracterización'!$B$7:$CO$241,MATCH($B177,'Base Caracterización'!$B$7:$B$241,0),MATCH(CONSULTA!G$6,'Base Caracterización'!$B$6:$CO$6,0)),"*")</f>
        <v>*</v>
      </c>
      <c r="H177" s="60" t="str">
        <f>IFERROR(INDEX('Base Caracterización'!$B$7:$CO$241,MATCH($B177,'Base Caracterización'!$B$7:$B$241,0),MATCH(CONSULTA!H$6,'Base Caracterización'!$B$6:$CO$6,0)),"*")</f>
        <v>*</v>
      </c>
      <c r="I177" s="60" t="str">
        <f>IFERROR(INDEX('Base Caracterización'!$B$7:$CO$241,MATCH($B177,'Base Caracterización'!$B$7:$B$241,0),MATCH(CONSULTA!I$6,'Base Caracterización'!$B$6:$CO$6,0)),"*")</f>
        <v>*</v>
      </c>
      <c r="J177" s="60" t="str">
        <f>IFERROR(INDEX('Base Caracterización'!$B$7:$CO$241,MATCH($B177,'Base Caracterización'!$B$7:$B$241,0),MATCH(CONSULTA!J$6,'Base Caracterización'!$B$6:$CO$6,0)),"*")</f>
        <v>*</v>
      </c>
      <c r="K177" s="60" t="str">
        <f>IFERROR(INDEX('Base Caracterización'!$B$7:$CO$241,MATCH($B177,'Base Caracterización'!$B$7:$B$241,0),MATCH(CONSULTA!K$6,'Base Caracterización'!$B$6:$CO$6,0)),"*")</f>
        <v>*</v>
      </c>
      <c r="L177" s="60" t="str">
        <f>IFERROR(INDEX('Base Caracterización'!$B$7:$CO$241,MATCH($B177,'Base Caracterización'!$B$7:$B$241,0),MATCH(CONSULTA!L$6,'Base Caracterización'!$B$6:$CO$6,0)),"*")</f>
        <v>*</v>
      </c>
      <c r="M177" s="60" t="str">
        <f>IFERROR(INDEX('Base Caracterización'!$B$7:$CO$241,MATCH($B177,'Base Caracterización'!$B$7:$B$241,0),MATCH(CONSULTA!M$6,'Base Caracterización'!$B$6:$CO$6,0)),"*")</f>
        <v>*</v>
      </c>
      <c r="N177" s="60" t="str">
        <f>IFERROR(INDEX('Base Caracterización'!$B$7:$CO$241,MATCH($B177,'Base Caracterización'!$B$7:$B$241,0),MATCH(CONSULTA!N$6,'Base Caracterización'!$B$6:$CO$6,0)),"*")</f>
        <v>*</v>
      </c>
      <c r="O177" s="60" t="str">
        <f>IFERROR(INDEX('Base Caracterización'!$B$7:$CO$241,MATCH($B177,'Base Caracterización'!$B$7:$B$241,0),MATCH(CONSULTA!O$6,'Base Caracterización'!$B$6:$CO$6,0)),"*")</f>
        <v>*</v>
      </c>
      <c r="P177" s="60" t="str">
        <f>IFERROR(INDEX('Base Caracterización'!$B$7:$CO$241,MATCH($B177,'Base Caracterización'!$B$7:$B$241,0),MATCH(CONSULTA!P$6,'Base Caracterización'!$B$6:$CO$6,0)),"*")</f>
        <v>*</v>
      </c>
      <c r="Q177" s="60" t="str">
        <f>IFERROR(INDEX('Base Caracterización'!$B$7:$CO$241,MATCH($B177,'Base Caracterización'!$B$7:$B$241,0),MATCH(CONSULTA!Q$6,'Base Caracterización'!$B$6:$CO$6,0)),"*")</f>
        <v>*</v>
      </c>
      <c r="R177" s="60" t="str">
        <f>IFERROR(INDEX('Base Caracterización'!$B$7:$CO$241,MATCH($B177,'Base Caracterización'!$B$7:$B$241,0),MATCH(CONSULTA!R$6,'Base Caracterización'!$B$6:$CO$6,0)),"*")</f>
        <v>*</v>
      </c>
      <c r="S177" s="60" t="str">
        <f>IFERROR(INDEX('Base Caracterización'!$B$7:$CO$241,MATCH($B177,'Base Caracterización'!$B$7:$B$241,0),MATCH(CONSULTA!S$6,'Base Caracterización'!$B$6:$CO$6,0)),"*")</f>
        <v>*</v>
      </c>
      <c r="T177" s="60" t="str">
        <f>IFERROR(INDEX('Base Caracterización'!$B$7:$CO$241,MATCH($B177,'Base Caracterización'!$B$7:$B$241,0),MATCH(CONSULTA!T$6,'Base Caracterización'!$B$6:$CO$6,0)),"*")</f>
        <v>*</v>
      </c>
      <c r="U177" s="60" t="str">
        <f>IFERROR(INDEX('Base Caracterización'!$B$7:$CO$241,MATCH($B177,'Base Caracterización'!$B$7:$B$241,0),MATCH(CONSULTA!U$6,'Base Caracterización'!$B$6:$CO$6,0)),"*")</f>
        <v>*</v>
      </c>
      <c r="V177" s="60" t="str">
        <f>IFERROR(INDEX('Base Caracterización'!$B$7:$CO$241,MATCH($B177,'Base Caracterización'!$B$7:$B$241,0),MATCH(CONSULTA!V$6,'Base Caracterización'!$B$6:$CO$6,0)),"*")</f>
        <v>*</v>
      </c>
    </row>
    <row r="178" spans="1:22" x14ac:dyDescent="0.25">
      <c r="A178" s="150">
        <v>172</v>
      </c>
      <c r="B178" s="56"/>
      <c r="C178" s="60" t="str">
        <f>IFERROR(INDEX('Base Caracterización'!$B$7:$CO$241,MATCH($B178,'Base Caracterización'!$B$7:$B$241,0),MATCH(CONSULTA!C$6,'Base Caracterización'!$B$6:$CO$6,0)),"*")</f>
        <v>*</v>
      </c>
      <c r="D178" s="60" t="str">
        <f>IFERROR(INDEX('Base Caracterización'!$B$7:$CO$241,MATCH($B178,'Base Caracterización'!$B$7:$B$241,0),MATCH(CONSULTA!D$6,'Base Caracterización'!$B$6:$CO$6,0)),"*")</f>
        <v>*</v>
      </c>
      <c r="E178" s="60" t="str">
        <f>IFERROR(INDEX('Base Caracterización'!$B$7:$CO$241,MATCH($B178,'Base Caracterización'!$B$7:$B$241,0),MATCH(CONSULTA!E$6,'Base Caracterización'!$B$6:$CO$6,0)),"*")</f>
        <v>*</v>
      </c>
      <c r="F178" s="60" t="str">
        <f>IFERROR(INDEX('Base Caracterización'!$B$7:$CO$241,MATCH($B178,'Base Caracterización'!$B$7:$B$241,0),MATCH(CONSULTA!F$6,'Base Caracterización'!$B$6:$CO$6,0)),"*")</f>
        <v>*</v>
      </c>
      <c r="G178" s="60" t="str">
        <f>IFERROR(INDEX('Base Caracterización'!$B$7:$CO$241,MATCH($B178,'Base Caracterización'!$B$7:$B$241,0),MATCH(CONSULTA!G$6,'Base Caracterización'!$B$6:$CO$6,0)),"*")</f>
        <v>*</v>
      </c>
      <c r="H178" s="60" t="str">
        <f>IFERROR(INDEX('Base Caracterización'!$B$7:$CO$241,MATCH($B178,'Base Caracterización'!$B$7:$B$241,0),MATCH(CONSULTA!H$6,'Base Caracterización'!$B$6:$CO$6,0)),"*")</f>
        <v>*</v>
      </c>
      <c r="I178" s="60" t="str">
        <f>IFERROR(INDEX('Base Caracterización'!$B$7:$CO$241,MATCH($B178,'Base Caracterización'!$B$7:$B$241,0),MATCH(CONSULTA!I$6,'Base Caracterización'!$B$6:$CO$6,0)),"*")</f>
        <v>*</v>
      </c>
      <c r="J178" s="60" t="str">
        <f>IFERROR(INDEX('Base Caracterización'!$B$7:$CO$241,MATCH($B178,'Base Caracterización'!$B$7:$B$241,0),MATCH(CONSULTA!J$6,'Base Caracterización'!$B$6:$CO$6,0)),"*")</f>
        <v>*</v>
      </c>
      <c r="K178" s="60" t="str">
        <f>IFERROR(INDEX('Base Caracterización'!$B$7:$CO$241,MATCH($B178,'Base Caracterización'!$B$7:$B$241,0),MATCH(CONSULTA!K$6,'Base Caracterización'!$B$6:$CO$6,0)),"*")</f>
        <v>*</v>
      </c>
      <c r="L178" s="60" t="str">
        <f>IFERROR(INDEX('Base Caracterización'!$B$7:$CO$241,MATCH($B178,'Base Caracterización'!$B$7:$B$241,0),MATCH(CONSULTA!L$6,'Base Caracterización'!$B$6:$CO$6,0)),"*")</f>
        <v>*</v>
      </c>
      <c r="M178" s="60" t="str">
        <f>IFERROR(INDEX('Base Caracterización'!$B$7:$CO$241,MATCH($B178,'Base Caracterización'!$B$7:$B$241,0),MATCH(CONSULTA!M$6,'Base Caracterización'!$B$6:$CO$6,0)),"*")</f>
        <v>*</v>
      </c>
      <c r="N178" s="60" t="str">
        <f>IFERROR(INDEX('Base Caracterización'!$B$7:$CO$241,MATCH($B178,'Base Caracterización'!$B$7:$B$241,0),MATCH(CONSULTA!N$6,'Base Caracterización'!$B$6:$CO$6,0)),"*")</f>
        <v>*</v>
      </c>
      <c r="O178" s="60" t="str">
        <f>IFERROR(INDEX('Base Caracterización'!$B$7:$CO$241,MATCH($B178,'Base Caracterización'!$B$7:$B$241,0),MATCH(CONSULTA!O$6,'Base Caracterización'!$B$6:$CO$6,0)),"*")</f>
        <v>*</v>
      </c>
      <c r="P178" s="60" t="str">
        <f>IFERROR(INDEX('Base Caracterización'!$B$7:$CO$241,MATCH($B178,'Base Caracterización'!$B$7:$B$241,0),MATCH(CONSULTA!P$6,'Base Caracterización'!$B$6:$CO$6,0)),"*")</f>
        <v>*</v>
      </c>
      <c r="Q178" s="60" t="str">
        <f>IFERROR(INDEX('Base Caracterización'!$B$7:$CO$241,MATCH($B178,'Base Caracterización'!$B$7:$B$241,0),MATCH(CONSULTA!Q$6,'Base Caracterización'!$B$6:$CO$6,0)),"*")</f>
        <v>*</v>
      </c>
      <c r="R178" s="60" t="str">
        <f>IFERROR(INDEX('Base Caracterización'!$B$7:$CO$241,MATCH($B178,'Base Caracterización'!$B$7:$B$241,0),MATCH(CONSULTA!R$6,'Base Caracterización'!$B$6:$CO$6,0)),"*")</f>
        <v>*</v>
      </c>
      <c r="S178" s="60" t="str">
        <f>IFERROR(INDEX('Base Caracterización'!$B$7:$CO$241,MATCH($B178,'Base Caracterización'!$B$7:$B$241,0),MATCH(CONSULTA!S$6,'Base Caracterización'!$B$6:$CO$6,0)),"*")</f>
        <v>*</v>
      </c>
      <c r="T178" s="60" t="str">
        <f>IFERROR(INDEX('Base Caracterización'!$B$7:$CO$241,MATCH($B178,'Base Caracterización'!$B$7:$B$241,0),MATCH(CONSULTA!T$6,'Base Caracterización'!$B$6:$CO$6,0)),"*")</f>
        <v>*</v>
      </c>
      <c r="U178" s="60" t="str">
        <f>IFERROR(INDEX('Base Caracterización'!$B$7:$CO$241,MATCH($B178,'Base Caracterización'!$B$7:$B$241,0),MATCH(CONSULTA!U$6,'Base Caracterización'!$B$6:$CO$6,0)),"*")</f>
        <v>*</v>
      </c>
      <c r="V178" s="60" t="str">
        <f>IFERROR(INDEX('Base Caracterización'!$B$7:$CO$241,MATCH($B178,'Base Caracterización'!$B$7:$B$241,0),MATCH(CONSULTA!V$6,'Base Caracterización'!$B$6:$CO$6,0)),"*")</f>
        <v>*</v>
      </c>
    </row>
    <row r="179" spans="1:22" x14ac:dyDescent="0.25">
      <c r="A179" s="150">
        <v>173</v>
      </c>
      <c r="B179" s="56"/>
      <c r="C179" s="60" t="str">
        <f>IFERROR(INDEX('Base Caracterización'!$B$7:$CO$241,MATCH($B179,'Base Caracterización'!$B$7:$B$241,0),MATCH(CONSULTA!C$6,'Base Caracterización'!$B$6:$CO$6,0)),"*")</f>
        <v>*</v>
      </c>
      <c r="D179" s="60" t="str">
        <f>IFERROR(INDEX('Base Caracterización'!$B$7:$CO$241,MATCH($B179,'Base Caracterización'!$B$7:$B$241,0),MATCH(CONSULTA!D$6,'Base Caracterización'!$B$6:$CO$6,0)),"*")</f>
        <v>*</v>
      </c>
      <c r="E179" s="60" t="str">
        <f>IFERROR(INDEX('Base Caracterización'!$B$7:$CO$241,MATCH($B179,'Base Caracterización'!$B$7:$B$241,0),MATCH(CONSULTA!E$6,'Base Caracterización'!$B$6:$CO$6,0)),"*")</f>
        <v>*</v>
      </c>
      <c r="F179" s="60" t="str">
        <f>IFERROR(INDEX('Base Caracterización'!$B$7:$CO$241,MATCH($B179,'Base Caracterización'!$B$7:$B$241,0),MATCH(CONSULTA!F$6,'Base Caracterización'!$B$6:$CO$6,0)),"*")</f>
        <v>*</v>
      </c>
      <c r="G179" s="60" t="str">
        <f>IFERROR(INDEX('Base Caracterización'!$B$7:$CO$241,MATCH($B179,'Base Caracterización'!$B$7:$B$241,0),MATCH(CONSULTA!G$6,'Base Caracterización'!$B$6:$CO$6,0)),"*")</f>
        <v>*</v>
      </c>
      <c r="H179" s="60" t="str">
        <f>IFERROR(INDEX('Base Caracterización'!$B$7:$CO$241,MATCH($B179,'Base Caracterización'!$B$7:$B$241,0),MATCH(CONSULTA!H$6,'Base Caracterización'!$B$6:$CO$6,0)),"*")</f>
        <v>*</v>
      </c>
      <c r="I179" s="60" t="str">
        <f>IFERROR(INDEX('Base Caracterización'!$B$7:$CO$241,MATCH($B179,'Base Caracterización'!$B$7:$B$241,0),MATCH(CONSULTA!I$6,'Base Caracterización'!$B$6:$CO$6,0)),"*")</f>
        <v>*</v>
      </c>
      <c r="J179" s="60" t="str">
        <f>IFERROR(INDEX('Base Caracterización'!$B$7:$CO$241,MATCH($B179,'Base Caracterización'!$B$7:$B$241,0),MATCH(CONSULTA!J$6,'Base Caracterización'!$B$6:$CO$6,0)),"*")</f>
        <v>*</v>
      </c>
      <c r="K179" s="60" t="str">
        <f>IFERROR(INDEX('Base Caracterización'!$B$7:$CO$241,MATCH($B179,'Base Caracterización'!$B$7:$B$241,0),MATCH(CONSULTA!K$6,'Base Caracterización'!$B$6:$CO$6,0)),"*")</f>
        <v>*</v>
      </c>
      <c r="L179" s="60" t="str">
        <f>IFERROR(INDEX('Base Caracterización'!$B$7:$CO$241,MATCH($B179,'Base Caracterización'!$B$7:$B$241,0),MATCH(CONSULTA!L$6,'Base Caracterización'!$B$6:$CO$6,0)),"*")</f>
        <v>*</v>
      </c>
      <c r="M179" s="60" t="str">
        <f>IFERROR(INDEX('Base Caracterización'!$B$7:$CO$241,MATCH($B179,'Base Caracterización'!$B$7:$B$241,0),MATCH(CONSULTA!M$6,'Base Caracterización'!$B$6:$CO$6,0)),"*")</f>
        <v>*</v>
      </c>
      <c r="N179" s="60" t="str">
        <f>IFERROR(INDEX('Base Caracterización'!$B$7:$CO$241,MATCH($B179,'Base Caracterización'!$B$7:$B$241,0),MATCH(CONSULTA!N$6,'Base Caracterización'!$B$6:$CO$6,0)),"*")</f>
        <v>*</v>
      </c>
      <c r="O179" s="60" t="str">
        <f>IFERROR(INDEX('Base Caracterización'!$B$7:$CO$241,MATCH($B179,'Base Caracterización'!$B$7:$B$241,0),MATCH(CONSULTA!O$6,'Base Caracterización'!$B$6:$CO$6,0)),"*")</f>
        <v>*</v>
      </c>
      <c r="P179" s="60" t="str">
        <f>IFERROR(INDEX('Base Caracterización'!$B$7:$CO$241,MATCH($B179,'Base Caracterización'!$B$7:$B$241,0),MATCH(CONSULTA!P$6,'Base Caracterización'!$B$6:$CO$6,0)),"*")</f>
        <v>*</v>
      </c>
      <c r="Q179" s="60" t="str">
        <f>IFERROR(INDEX('Base Caracterización'!$B$7:$CO$241,MATCH($B179,'Base Caracterización'!$B$7:$B$241,0),MATCH(CONSULTA!Q$6,'Base Caracterización'!$B$6:$CO$6,0)),"*")</f>
        <v>*</v>
      </c>
      <c r="R179" s="60" t="str">
        <f>IFERROR(INDEX('Base Caracterización'!$B$7:$CO$241,MATCH($B179,'Base Caracterización'!$B$7:$B$241,0),MATCH(CONSULTA!R$6,'Base Caracterización'!$B$6:$CO$6,0)),"*")</f>
        <v>*</v>
      </c>
      <c r="S179" s="60" t="str">
        <f>IFERROR(INDEX('Base Caracterización'!$B$7:$CO$241,MATCH($B179,'Base Caracterización'!$B$7:$B$241,0),MATCH(CONSULTA!S$6,'Base Caracterización'!$B$6:$CO$6,0)),"*")</f>
        <v>*</v>
      </c>
      <c r="T179" s="60" t="str">
        <f>IFERROR(INDEX('Base Caracterización'!$B$7:$CO$241,MATCH($B179,'Base Caracterización'!$B$7:$B$241,0),MATCH(CONSULTA!T$6,'Base Caracterización'!$B$6:$CO$6,0)),"*")</f>
        <v>*</v>
      </c>
      <c r="U179" s="60" t="str">
        <f>IFERROR(INDEX('Base Caracterización'!$B$7:$CO$241,MATCH($B179,'Base Caracterización'!$B$7:$B$241,0),MATCH(CONSULTA!U$6,'Base Caracterización'!$B$6:$CO$6,0)),"*")</f>
        <v>*</v>
      </c>
      <c r="V179" s="60" t="str">
        <f>IFERROR(INDEX('Base Caracterización'!$B$7:$CO$241,MATCH($B179,'Base Caracterización'!$B$7:$B$241,0),MATCH(CONSULTA!V$6,'Base Caracterización'!$B$6:$CO$6,0)),"*")</f>
        <v>*</v>
      </c>
    </row>
    <row r="180" spans="1:22" x14ac:dyDescent="0.25">
      <c r="A180" s="150">
        <v>174</v>
      </c>
      <c r="B180" s="56"/>
      <c r="C180" s="60" t="str">
        <f>IFERROR(INDEX('Base Caracterización'!$B$7:$CO$241,MATCH($B180,'Base Caracterización'!$B$7:$B$241,0),MATCH(CONSULTA!C$6,'Base Caracterización'!$B$6:$CO$6,0)),"*")</f>
        <v>*</v>
      </c>
      <c r="D180" s="60" t="str">
        <f>IFERROR(INDEX('Base Caracterización'!$B$7:$CO$241,MATCH($B180,'Base Caracterización'!$B$7:$B$241,0),MATCH(CONSULTA!D$6,'Base Caracterización'!$B$6:$CO$6,0)),"*")</f>
        <v>*</v>
      </c>
      <c r="E180" s="60" t="str">
        <f>IFERROR(INDEX('Base Caracterización'!$B$7:$CO$241,MATCH($B180,'Base Caracterización'!$B$7:$B$241,0),MATCH(CONSULTA!E$6,'Base Caracterización'!$B$6:$CO$6,0)),"*")</f>
        <v>*</v>
      </c>
      <c r="F180" s="60" t="str">
        <f>IFERROR(INDEX('Base Caracterización'!$B$7:$CO$241,MATCH($B180,'Base Caracterización'!$B$7:$B$241,0),MATCH(CONSULTA!F$6,'Base Caracterización'!$B$6:$CO$6,0)),"*")</f>
        <v>*</v>
      </c>
      <c r="G180" s="60" t="str">
        <f>IFERROR(INDEX('Base Caracterización'!$B$7:$CO$241,MATCH($B180,'Base Caracterización'!$B$7:$B$241,0),MATCH(CONSULTA!G$6,'Base Caracterización'!$B$6:$CO$6,0)),"*")</f>
        <v>*</v>
      </c>
      <c r="H180" s="60" t="str">
        <f>IFERROR(INDEX('Base Caracterización'!$B$7:$CO$241,MATCH($B180,'Base Caracterización'!$B$7:$B$241,0),MATCH(CONSULTA!H$6,'Base Caracterización'!$B$6:$CO$6,0)),"*")</f>
        <v>*</v>
      </c>
      <c r="I180" s="60" t="str">
        <f>IFERROR(INDEX('Base Caracterización'!$B$7:$CO$241,MATCH($B180,'Base Caracterización'!$B$7:$B$241,0),MATCH(CONSULTA!I$6,'Base Caracterización'!$B$6:$CO$6,0)),"*")</f>
        <v>*</v>
      </c>
      <c r="J180" s="60" t="str">
        <f>IFERROR(INDEX('Base Caracterización'!$B$7:$CO$241,MATCH($B180,'Base Caracterización'!$B$7:$B$241,0),MATCH(CONSULTA!J$6,'Base Caracterización'!$B$6:$CO$6,0)),"*")</f>
        <v>*</v>
      </c>
      <c r="K180" s="60" t="str">
        <f>IFERROR(INDEX('Base Caracterización'!$B$7:$CO$241,MATCH($B180,'Base Caracterización'!$B$7:$B$241,0),MATCH(CONSULTA!K$6,'Base Caracterización'!$B$6:$CO$6,0)),"*")</f>
        <v>*</v>
      </c>
      <c r="L180" s="60" t="str">
        <f>IFERROR(INDEX('Base Caracterización'!$B$7:$CO$241,MATCH($B180,'Base Caracterización'!$B$7:$B$241,0),MATCH(CONSULTA!L$6,'Base Caracterización'!$B$6:$CO$6,0)),"*")</f>
        <v>*</v>
      </c>
      <c r="M180" s="60" t="str">
        <f>IFERROR(INDEX('Base Caracterización'!$B$7:$CO$241,MATCH($B180,'Base Caracterización'!$B$7:$B$241,0),MATCH(CONSULTA!M$6,'Base Caracterización'!$B$6:$CO$6,0)),"*")</f>
        <v>*</v>
      </c>
      <c r="N180" s="60" t="str">
        <f>IFERROR(INDEX('Base Caracterización'!$B$7:$CO$241,MATCH($B180,'Base Caracterización'!$B$7:$B$241,0),MATCH(CONSULTA!N$6,'Base Caracterización'!$B$6:$CO$6,0)),"*")</f>
        <v>*</v>
      </c>
      <c r="O180" s="60" t="str">
        <f>IFERROR(INDEX('Base Caracterización'!$B$7:$CO$241,MATCH($B180,'Base Caracterización'!$B$7:$B$241,0),MATCH(CONSULTA!O$6,'Base Caracterización'!$B$6:$CO$6,0)),"*")</f>
        <v>*</v>
      </c>
      <c r="P180" s="60" t="str">
        <f>IFERROR(INDEX('Base Caracterización'!$B$7:$CO$241,MATCH($B180,'Base Caracterización'!$B$7:$B$241,0),MATCH(CONSULTA!P$6,'Base Caracterización'!$B$6:$CO$6,0)),"*")</f>
        <v>*</v>
      </c>
      <c r="Q180" s="60" t="str">
        <f>IFERROR(INDEX('Base Caracterización'!$B$7:$CO$241,MATCH($B180,'Base Caracterización'!$B$7:$B$241,0),MATCH(CONSULTA!Q$6,'Base Caracterización'!$B$6:$CO$6,0)),"*")</f>
        <v>*</v>
      </c>
      <c r="R180" s="60" t="str">
        <f>IFERROR(INDEX('Base Caracterización'!$B$7:$CO$241,MATCH($B180,'Base Caracterización'!$B$7:$B$241,0),MATCH(CONSULTA!R$6,'Base Caracterización'!$B$6:$CO$6,0)),"*")</f>
        <v>*</v>
      </c>
      <c r="S180" s="60" t="str">
        <f>IFERROR(INDEX('Base Caracterización'!$B$7:$CO$241,MATCH($B180,'Base Caracterización'!$B$7:$B$241,0),MATCH(CONSULTA!S$6,'Base Caracterización'!$B$6:$CO$6,0)),"*")</f>
        <v>*</v>
      </c>
      <c r="T180" s="60" t="str">
        <f>IFERROR(INDEX('Base Caracterización'!$B$7:$CO$241,MATCH($B180,'Base Caracterización'!$B$7:$B$241,0),MATCH(CONSULTA!T$6,'Base Caracterización'!$B$6:$CO$6,0)),"*")</f>
        <v>*</v>
      </c>
      <c r="U180" s="60" t="str">
        <f>IFERROR(INDEX('Base Caracterización'!$B$7:$CO$241,MATCH($B180,'Base Caracterización'!$B$7:$B$241,0),MATCH(CONSULTA!U$6,'Base Caracterización'!$B$6:$CO$6,0)),"*")</f>
        <v>*</v>
      </c>
      <c r="V180" s="60" t="str">
        <f>IFERROR(INDEX('Base Caracterización'!$B$7:$CO$241,MATCH($B180,'Base Caracterización'!$B$7:$B$241,0),MATCH(CONSULTA!V$6,'Base Caracterización'!$B$6:$CO$6,0)),"*")</f>
        <v>*</v>
      </c>
    </row>
    <row r="181" spans="1:22" x14ac:dyDescent="0.25">
      <c r="A181" s="150">
        <v>175</v>
      </c>
      <c r="B181" s="56"/>
      <c r="C181" s="60" t="str">
        <f>IFERROR(INDEX('Base Caracterización'!$B$7:$CO$241,MATCH($B181,'Base Caracterización'!$B$7:$B$241,0),MATCH(CONSULTA!C$6,'Base Caracterización'!$B$6:$CO$6,0)),"*")</f>
        <v>*</v>
      </c>
      <c r="D181" s="60" t="str">
        <f>IFERROR(INDEX('Base Caracterización'!$B$7:$CO$241,MATCH($B181,'Base Caracterización'!$B$7:$B$241,0),MATCH(CONSULTA!D$6,'Base Caracterización'!$B$6:$CO$6,0)),"*")</f>
        <v>*</v>
      </c>
      <c r="E181" s="60" t="str">
        <f>IFERROR(INDEX('Base Caracterización'!$B$7:$CO$241,MATCH($B181,'Base Caracterización'!$B$7:$B$241,0),MATCH(CONSULTA!E$6,'Base Caracterización'!$B$6:$CO$6,0)),"*")</f>
        <v>*</v>
      </c>
      <c r="F181" s="60" t="str">
        <f>IFERROR(INDEX('Base Caracterización'!$B$7:$CO$241,MATCH($B181,'Base Caracterización'!$B$7:$B$241,0),MATCH(CONSULTA!F$6,'Base Caracterización'!$B$6:$CO$6,0)),"*")</f>
        <v>*</v>
      </c>
      <c r="G181" s="60" t="str">
        <f>IFERROR(INDEX('Base Caracterización'!$B$7:$CO$241,MATCH($B181,'Base Caracterización'!$B$7:$B$241,0),MATCH(CONSULTA!G$6,'Base Caracterización'!$B$6:$CO$6,0)),"*")</f>
        <v>*</v>
      </c>
      <c r="H181" s="60" t="str">
        <f>IFERROR(INDEX('Base Caracterización'!$B$7:$CO$241,MATCH($B181,'Base Caracterización'!$B$7:$B$241,0),MATCH(CONSULTA!H$6,'Base Caracterización'!$B$6:$CO$6,0)),"*")</f>
        <v>*</v>
      </c>
      <c r="I181" s="60" t="str">
        <f>IFERROR(INDEX('Base Caracterización'!$B$7:$CO$241,MATCH($B181,'Base Caracterización'!$B$7:$B$241,0),MATCH(CONSULTA!I$6,'Base Caracterización'!$B$6:$CO$6,0)),"*")</f>
        <v>*</v>
      </c>
      <c r="J181" s="60" t="str">
        <f>IFERROR(INDEX('Base Caracterización'!$B$7:$CO$241,MATCH($B181,'Base Caracterización'!$B$7:$B$241,0),MATCH(CONSULTA!J$6,'Base Caracterización'!$B$6:$CO$6,0)),"*")</f>
        <v>*</v>
      </c>
      <c r="K181" s="60" t="str">
        <f>IFERROR(INDEX('Base Caracterización'!$B$7:$CO$241,MATCH($B181,'Base Caracterización'!$B$7:$B$241,0),MATCH(CONSULTA!K$6,'Base Caracterización'!$B$6:$CO$6,0)),"*")</f>
        <v>*</v>
      </c>
      <c r="L181" s="60" t="str">
        <f>IFERROR(INDEX('Base Caracterización'!$B$7:$CO$241,MATCH($B181,'Base Caracterización'!$B$7:$B$241,0),MATCH(CONSULTA!L$6,'Base Caracterización'!$B$6:$CO$6,0)),"*")</f>
        <v>*</v>
      </c>
      <c r="M181" s="60" t="str">
        <f>IFERROR(INDEX('Base Caracterización'!$B$7:$CO$241,MATCH($B181,'Base Caracterización'!$B$7:$B$241,0),MATCH(CONSULTA!M$6,'Base Caracterización'!$B$6:$CO$6,0)),"*")</f>
        <v>*</v>
      </c>
      <c r="N181" s="60" t="str">
        <f>IFERROR(INDEX('Base Caracterización'!$B$7:$CO$241,MATCH($B181,'Base Caracterización'!$B$7:$B$241,0),MATCH(CONSULTA!N$6,'Base Caracterización'!$B$6:$CO$6,0)),"*")</f>
        <v>*</v>
      </c>
      <c r="O181" s="60" t="str">
        <f>IFERROR(INDEX('Base Caracterización'!$B$7:$CO$241,MATCH($B181,'Base Caracterización'!$B$7:$B$241,0),MATCH(CONSULTA!O$6,'Base Caracterización'!$B$6:$CO$6,0)),"*")</f>
        <v>*</v>
      </c>
      <c r="P181" s="60" t="str">
        <f>IFERROR(INDEX('Base Caracterización'!$B$7:$CO$241,MATCH($B181,'Base Caracterización'!$B$7:$B$241,0),MATCH(CONSULTA!P$6,'Base Caracterización'!$B$6:$CO$6,0)),"*")</f>
        <v>*</v>
      </c>
      <c r="Q181" s="60" t="str">
        <f>IFERROR(INDEX('Base Caracterización'!$B$7:$CO$241,MATCH($B181,'Base Caracterización'!$B$7:$B$241,0),MATCH(CONSULTA!Q$6,'Base Caracterización'!$B$6:$CO$6,0)),"*")</f>
        <v>*</v>
      </c>
      <c r="R181" s="60" t="str">
        <f>IFERROR(INDEX('Base Caracterización'!$B$7:$CO$241,MATCH($B181,'Base Caracterización'!$B$7:$B$241,0),MATCH(CONSULTA!R$6,'Base Caracterización'!$B$6:$CO$6,0)),"*")</f>
        <v>*</v>
      </c>
      <c r="S181" s="60" t="str">
        <f>IFERROR(INDEX('Base Caracterización'!$B$7:$CO$241,MATCH($B181,'Base Caracterización'!$B$7:$B$241,0),MATCH(CONSULTA!S$6,'Base Caracterización'!$B$6:$CO$6,0)),"*")</f>
        <v>*</v>
      </c>
      <c r="T181" s="60" t="str">
        <f>IFERROR(INDEX('Base Caracterización'!$B$7:$CO$241,MATCH($B181,'Base Caracterización'!$B$7:$B$241,0),MATCH(CONSULTA!T$6,'Base Caracterización'!$B$6:$CO$6,0)),"*")</f>
        <v>*</v>
      </c>
      <c r="U181" s="60" t="str">
        <f>IFERROR(INDEX('Base Caracterización'!$B$7:$CO$241,MATCH($B181,'Base Caracterización'!$B$7:$B$241,0),MATCH(CONSULTA!U$6,'Base Caracterización'!$B$6:$CO$6,0)),"*")</f>
        <v>*</v>
      </c>
      <c r="V181" s="60" t="str">
        <f>IFERROR(INDEX('Base Caracterización'!$B$7:$CO$241,MATCH($B181,'Base Caracterización'!$B$7:$B$241,0),MATCH(CONSULTA!V$6,'Base Caracterización'!$B$6:$CO$6,0)),"*")</f>
        <v>*</v>
      </c>
    </row>
    <row r="182" spans="1:22" x14ac:dyDescent="0.25">
      <c r="A182" s="150">
        <v>176</v>
      </c>
      <c r="B182" s="56"/>
      <c r="C182" s="60" t="str">
        <f>IFERROR(INDEX('Base Caracterización'!$B$7:$CO$241,MATCH($B182,'Base Caracterización'!$B$7:$B$241,0),MATCH(CONSULTA!C$6,'Base Caracterización'!$B$6:$CO$6,0)),"*")</f>
        <v>*</v>
      </c>
      <c r="D182" s="60" t="str">
        <f>IFERROR(INDEX('Base Caracterización'!$B$7:$CO$241,MATCH($B182,'Base Caracterización'!$B$7:$B$241,0),MATCH(CONSULTA!D$6,'Base Caracterización'!$B$6:$CO$6,0)),"*")</f>
        <v>*</v>
      </c>
      <c r="E182" s="60" t="str">
        <f>IFERROR(INDEX('Base Caracterización'!$B$7:$CO$241,MATCH($B182,'Base Caracterización'!$B$7:$B$241,0),MATCH(CONSULTA!E$6,'Base Caracterización'!$B$6:$CO$6,0)),"*")</f>
        <v>*</v>
      </c>
      <c r="F182" s="60" t="str">
        <f>IFERROR(INDEX('Base Caracterización'!$B$7:$CO$241,MATCH($B182,'Base Caracterización'!$B$7:$B$241,0),MATCH(CONSULTA!F$6,'Base Caracterización'!$B$6:$CO$6,0)),"*")</f>
        <v>*</v>
      </c>
      <c r="G182" s="60" t="str">
        <f>IFERROR(INDEX('Base Caracterización'!$B$7:$CO$241,MATCH($B182,'Base Caracterización'!$B$7:$B$241,0),MATCH(CONSULTA!G$6,'Base Caracterización'!$B$6:$CO$6,0)),"*")</f>
        <v>*</v>
      </c>
      <c r="H182" s="60" t="str">
        <f>IFERROR(INDEX('Base Caracterización'!$B$7:$CO$241,MATCH($B182,'Base Caracterización'!$B$7:$B$241,0),MATCH(CONSULTA!H$6,'Base Caracterización'!$B$6:$CO$6,0)),"*")</f>
        <v>*</v>
      </c>
      <c r="I182" s="60" t="str">
        <f>IFERROR(INDEX('Base Caracterización'!$B$7:$CO$241,MATCH($B182,'Base Caracterización'!$B$7:$B$241,0),MATCH(CONSULTA!I$6,'Base Caracterización'!$B$6:$CO$6,0)),"*")</f>
        <v>*</v>
      </c>
      <c r="J182" s="60" t="str">
        <f>IFERROR(INDEX('Base Caracterización'!$B$7:$CO$241,MATCH($B182,'Base Caracterización'!$B$7:$B$241,0),MATCH(CONSULTA!J$6,'Base Caracterización'!$B$6:$CO$6,0)),"*")</f>
        <v>*</v>
      </c>
      <c r="K182" s="60" t="str">
        <f>IFERROR(INDEX('Base Caracterización'!$B$7:$CO$241,MATCH($B182,'Base Caracterización'!$B$7:$B$241,0),MATCH(CONSULTA!K$6,'Base Caracterización'!$B$6:$CO$6,0)),"*")</f>
        <v>*</v>
      </c>
      <c r="L182" s="60" t="str">
        <f>IFERROR(INDEX('Base Caracterización'!$B$7:$CO$241,MATCH($B182,'Base Caracterización'!$B$7:$B$241,0),MATCH(CONSULTA!L$6,'Base Caracterización'!$B$6:$CO$6,0)),"*")</f>
        <v>*</v>
      </c>
      <c r="M182" s="60" t="str">
        <f>IFERROR(INDEX('Base Caracterización'!$B$7:$CO$241,MATCH($B182,'Base Caracterización'!$B$7:$B$241,0),MATCH(CONSULTA!M$6,'Base Caracterización'!$B$6:$CO$6,0)),"*")</f>
        <v>*</v>
      </c>
      <c r="N182" s="60" t="str">
        <f>IFERROR(INDEX('Base Caracterización'!$B$7:$CO$241,MATCH($B182,'Base Caracterización'!$B$7:$B$241,0),MATCH(CONSULTA!N$6,'Base Caracterización'!$B$6:$CO$6,0)),"*")</f>
        <v>*</v>
      </c>
      <c r="O182" s="60" t="str">
        <f>IFERROR(INDEX('Base Caracterización'!$B$7:$CO$241,MATCH($B182,'Base Caracterización'!$B$7:$B$241,0),MATCH(CONSULTA!O$6,'Base Caracterización'!$B$6:$CO$6,0)),"*")</f>
        <v>*</v>
      </c>
      <c r="P182" s="60" t="str">
        <f>IFERROR(INDEX('Base Caracterización'!$B$7:$CO$241,MATCH($B182,'Base Caracterización'!$B$7:$B$241,0),MATCH(CONSULTA!P$6,'Base Caracterización'!$B$6:$CO$6,0)),"*")</f>
        <v>*</v>
      </c>
      <c r="Q182" s="60" t="str">
        <f>IFERROR(INDEX('Base Caracterización'!$B$7:$CO$241,MATCH($B182,'Base Caracterización'!$B$7:$B$241,0),MATCH(CONSULTA!Q$6,'Base Caracterización'!$B$6:$CO$6,0)),"*")</f>
        <v>*</v>
      </c>
      <c r="R182" s="60" t="str">
        <f>IFERROR(INDEX('Base Caracterización'!$B$7:$CO$241,MATCH($B182,'Base Caracterización'!$B$7:$B$241,0),MATCH(CONSULTA!R$6,'Base Caracterización'!$B$6:$CO$6,0)),"*")</f>
        <v>*</v>
      </c>
      <c r="S182" s="60" t="str">
        <f>IFERROR(INDEX('Base Caracterización'!$B$7:$CO$241,MATCH($B182,'Base Caracterización'!$B$7:$B$241,0),MATCH(CONSULTA!S$6,'Base Caracterización'!$B$6:$CO$6,0)),"*")</f>
        <v>*</v>
      </c>
      <c r="T182" s="60" t="str">
        <f>IFERROR(INDEX('Base Caracterización'!$B$7:$CO$241,MATCH($B182,'Base Caracterización'!$B$7:$B$241,0),MATCH(CONSULTA!T$6,'Base Caracterización'!$B$6:$CO$6,0)),"*")</f>
        <v>*</v>
      </c>
      <c r="U182" s="60" t="str">
        <f>IFERROR(INDEX('Base Caracterización'!$B$7:$CO$241,MATCH($B182,'Base Caracterización'!$B$7:$B$241,0),MATCH(CONSULTA!U$6,'Base Caracterización'!$B$6:$CO$6,0)),"*")</f>
        <v>*</v>
      </c>
      <c r="V182" s="60" t="str">
        <f>IFERROR(INDEX('Base Caracterización'!$B$7:$CO$241,MATCH($B182,'Base Caracterización'!$B$7:$B$241,0),MATCH(CONSULTA!V$6,'Base Caracterización'!$B$6:$CO$6,0)),"*")</f>
        <v>*</v>
      </c>
    </row>
    <row r="183" spans="1:22" x14ac:dyDescent="0.25">
      <c r="A183" s="150">
        <v>177</v>
      </c>
      <c r="B183" s="56"/>
      <c r="C183" s="60" t="str">
        <f>IFERROR(INDEX('Base Caracterización'!$B$7:$CO$241,MATCH($B183,'Base Caracterización'!$B$7:$B$241,0),MATCH(CONSULTA!C$6,'Base Caracterización'!$B$6:$CO$6,0)),"*")</f>
        <v>*</v>
      </c>
      <c r="D183" s="60" t="str">
        <f>IFERROR(INDEX('Base Caracterización'!$B$7:$CO$241,MATCH($B183,'Base Caracterización'!$B$7:$B$241,0),MATCH(CONSULTA!D$6,'Base Caracterización'!$B$6:$CO$6,0)),"*")</f>
        <v>*</v>
      </c>
      <c r="E183" s="60" t="str">
        <f>IFERROR(INDEX('Base Caracterización'!$B$7:$CO$241,MATCH($B183,'Base Caracterización'!$B$7:$B$241,0),MATCH(CONSULTA!E$6,'Base Caracterización'!$B$6:$CO$6,0)),"*")</f>
        <v>*</v>
      </c>
      <c r="F183" s="60" t="str">
        <f>IFERROR(INDEX('Base Caracterización'!$B$7:$CO$241,MATCH($B183,'Base Caracterización'!$B$7:$B$241,0),MATCH(CONSULTA!F$6,'Base Caracterización'!$B$6:$CO$6,0)),"*")</f>
        <v>*</v>
      </c>
      <c r="G183" s="60" t="str">
        <f>IFERROR(INDEX('Base Caracterización'!$B$7:$CO$241,MATCH($B183,'Base Caracterización'!$B$7:$B$241,0),MATCH(CONSULTA!G$6,'Base Caracterización'!$B$6:$CO$6,0)),"*")</f>
        <v>*</v>
      </c>
      <c r="H183" s="60" t="str">
        <f>IFERROR(INDEX('Base Caracterización'!$B$7:$CO$241,MATCH($B183,'Base Caracterización'!$B$7:$B$241,0),MATCH(CONSULTA!H$6,'Base Caracterización'!$B$6:$CO$6,0)),"*")</f>
        <v>*</v>
      </c>
      <c r="I183" s="60" t="str">
        <f>IFERROR(INDEX('Base Caracterización'!$B$7:$CO$241,MATCH($B183,'Base Caracterización'!$B$7:$B$241,0),MATCH(CONSULTA!I$6,'Base Caracterización'!$B$6:$CO$6,0)),"*")</f>
        <v>*</v>
      </c>
      <c r="J183" s="60" t="str">
        <f>IFERROR(INDEX('Base Caracterización'!$B$7:$CO$241,MATCH($B183,'Base Caracterización'!$B$7:$B$241,0),MATCH(CONSULTA!J$6,'Base Caracterización'!$B$6:$CO$6,0)),"*")</f>
        <v>*</v>
      </c>
      <c r="K183" s="60" t="str">
        <f>IFERROR(INDEX('Base Caracterización'!$B$7:$CO$241,MATCH($B183,'Base Caracterización'!$B$7:$B$241,0),MATCH(CONSULTA!K$6,'Base Caracterización'!$B$6:$CO$6,0)),"*")</f>
        <v>*</v>
      </c>
      <c r="L183" s="60" t="str">
        <f>IFERROR(INDEX('Base Caracterización'!$B$7:$CO$241,MATCH($B183,'Base Caracterización'!$B$7:$B$241,0),MATCH(CONSULTA!L$6,'Base Caracterización'!$B$6:$CO$6,0)),"*")</f>
        <v>*</v>
      </c>
      <c r="M183" s="60" t="str">
        <f>IFERROR(INDEX('Base Caracterización'!$B$7:$CO$241,MATCH($B183,'Base Caracterización'!$B$7:$B$241,0),MATCH(CONSULTA!M$6,'Base Caracterización'!$B$6:$CO$6,0)),"*")</f>
        <v>*</v>
      </c>
      <c r="N183" s="60" t="str">
        <f>IFERROR(INDEX('Base Caracterización'!$B$7:$CO$241,MATCH($B183,'Base Caracterización'!$B$7:$B$241,0),MATCH(CONSULTA!N$6,'Base Caracterización'!$B$6:$CO$6,0)),"*")</f>
        <v>*</v>
      </c>
      <c r="O183" s="60" t="str">
        <f>IFERROR(INDEX('Base Caracterización'!$B$7:$CO$241,MATCH($B183,'Base Caracterización'!$B$7:$B$241,0),MATCH(CONSULTA!O$6,'Base Caracterización'!$B$6:$CO$6,0)),"*")</f>
        <v>*</v>
      </c>
      <c r="P183" s="60" t="str">
        <f>IFERROR(INDEX('Base Caracterización'!$B$7:$CO$241,MATCH($B183,'Base Caracterización'!$B$7:$B$241,0),MATCH(CONSULTA!P$6,'Base Caracterización'!$B$6:$CO$6,0)),"*")</f>
        <v>*</v>
      </c>
      <c r="Q183" s="60" t="str">
        <f>IFERROR(INDEX('Base Caracterización'!$B$7:$CO$241,MATCH($B183,'Base Caracterización'!$B$7:$B$241,0),MATCH(CONSULTA!Q$6,'Base Caracterización'!$B$6:$CO$6,0)),"*")</f>
        <v>*</v>
      </c>
      <c r="R183" s="60" t="str">
        <f>IFERROR(INDEX('Base Caracterización'!$B$7:$CO$241,MATCH($B183,'Base Caracterización'!$B$7:$B$241,0),MATCH(CONSULTA!R$6,'Base Caracterización'!$B$6:$CO$6,0)),"*")</f>
        <v>*</v>
      </c>
      <c r="S183" s="60" t="str">
        <f>IFERROR(INDEX('Base Caracterización'!$B$7:$CO$241,MATCH($B183,'Base Caracterización'!$B$7:$B$241,0),MATCH(CONSULTA!S$6,'Base Caracterización'!$B$6:$CO$6,0)),"*")</f>
        <v>*</v>
      </c>
      <c r="T183" s="60" t="str">
        <f>IFERROR(INDEX('Base Caracterización'!$B$7:$CO$241,MATCH($B183,'Base Caracterización'!$B$7:$B$241,0),MATCH(CONSULTA!T$6,'Base Caracterización'!$B$6:$CO$6,0)),"*")</f>
        <v>*</v>
      </c>
      <c r="U183" s="60" t="str">
        <f>IFERROR(INDEX('Base Caracterización'!$B$7:$CO$241,MATCH($B183,'Base Caracterización'!$B$7:$B$241,0),MATCH(CONSULTA!U$6,'Base Caracterización'!$B$6:$CO$6,0)),"*")</f>
        <v>*</v>
      </c>
      <c r="V183" s="60" t="str">
        <f>IFERROR(INDEX('Base Caracterización'!$B$7:$CO$241,MATCH($B183,'Base Caracterización'!$B$7:$B$241,0),MATCH(CONSULTA!V$6,'Base Caracterización'!$B$6:$CO$6,0)),"*")</f>
        <v>*</v>
      </c>
    </row>
    <row r="184" spans="1:22" x14ac:dyDescent="0.25">
      <c r="A184" s="150">
        <v>178</v>
      </c>
      <c r="B184" s="56"/>
      <c r="C184" s="60" t="str">
        <f>IFERROR(INDEX('Base Caracterización'!$B$7:$CO$241,MATCH($B184,'Base Caracterización'!$B$7:$B$241,0),MATCH(CONSULTA!C$6,'Base Caracterización'!$B$6:$CO$6,0)),"*")</f>
        <v>*</v>
      </c>
      <c r="D184" s="60" t="str">
        <f>IFERROR(INDEX('Base Caracterización'!$B$7:$CO$241,MATCH($B184,'Base Caracterización'!$B$7:$B$241,0),MATCH(CONSULTA!D$6,'Base Caracterización'!$B$6:$CO$6,0)),"*")</f>
        <v>*</v>
      </c>
      <c r="E184" s="60" t="str">
        <f>IFERROR(INDEX('Base Caracterización'!$B$7:$CO$241,MATCH($B184,'Base Caracterización'!$B$7:$B$241,0),MATCH(CONSULTA!E$6,'Base Caracterización'!$B$6:$CO$6,0)),"*")</f>
        <v>*</v>
      </c>
      <c r="F184" s="60" t="str">
        <f>IFERROR(INDEX('Base Caracterización'!$B$7:$CO$241,MATCH($B184,'Base Caracterización'!$B$7:$B$241,0),MATCH(CONSULTA!F$6,'Base Caracterización'!$B$6:$CO$6,0)),"*")</f>
        <v>*</v>
      </c>
      <c r="G184" s="60" t="str">
        <f>IFERROR(INDEX('Base Caracterización'!$B$7:$CO$241,MATCH($B184,'Base Caracterización'!$B$7:$B$241,0),MATCH(CONSULTA!G$6,'Base Caracterización'!$B$6:$CO$6,0)),"*")</f>
        <v>*</v>
      </c>
      <c r="H184" s="60" t="str">
        <f>IFERROR(INDEX('Base Caracterización'!$B$7:$CO$241,MATCH($B184,'Base Caracterización'!$B$7:$B$241,0),MATCH(CONSULTA!H$6,'Base Caracterización'!$B$6:$CO$6,0)),"*")</f>
        <v>*</v>
      </c>
      <c r="I184" s="60" t="str">
        <f>IFERROR(INDEX('Base Caracterización'!$B$7:$CO$241,MATCH($B184,'Base Caracterización'!$B$7:$B$241,0),MATCH(CONSULTA!I$6,'Base Caracterización'!$B$6:$CO$6,0)),"*")</f>
        <v>*</v>
      </c>
      <c r="J184" s="60" t="str">
        <f>IFERROR(INDEX('Base Caracterización'!$B$7:$CO$241,MATCH($B184,'Base Caracterización'!$B$7:$B$241,0),MATCH(CONSULTA!J$6,'Base Caracterización'!$B$6:$CO$6,0)),"*")</f>
        <v>*</v>
      </c>
      <c r="K184" s="60" t="str">
        <f>IFERROR(INDEX('Base Caracterización'!$B$7:$CO$241,MATCH($B184,'Base Caracterización'!$B$7:$B$241,0),MATCH(CONSULTA!K$6,'Base Caracterización'!$B$6:$CO$6,0)),"*")</f>
        <v>*</v>
      </c>
      <c r="L184" s="60" t="str">
        <f>IFERROR(INDEX('Base Caracterización'!$B$7:$CO$241,MATCH($B184,'Base Caracterización'!$B$7:$B$241,0),MATCH(CONSULTA!L$6,'Base Caracterización'!$B$6:$CO$6,0)),"*")</f>
        <v>*</v>
      </c>
      <c r="M184" s="60" t="str">
        <f>IFERROR(INDEX('Base Caracterización'!$B$7:$CO$241,MATCH($B184,'Base Caracterización'!$B$7:$B$241,0),MATCH(CONSULTA!M$6,'Base Caracterización'!$B$6:$CO$6,0)),"*")</f>
        <v>*</v>
      </c>
      <c r="N184" s="60" t="str">
        <f>IFERROR(INDEX('Base Caracterización'!$B$7:$CO$241,MATCH($B184,'Base Caracterización'!$B$7:$B$241,0),MATCH(CONSULTA!N$6,'Base Caracterización'!$B$6:$CO$6,0)),"*")</f>
        <v>*</v>
      </c>
      <c r="O184" s="60" t="str">
        <f>IFERROR(INDEX('Base Caracterización'!$B$7:$CO$241,MATCH($B184,'Base Caracterización'!$B$7:$B$241,0),MATCH(CONSULTA!O$6,'Base Caracterización'!$B$6:$CO$6,0)),"*")</f>
        <v>*</v>
      </c>
      <c r="P184" s="60" t="str">
        <f>IFERROR(INDEX('Base Caracterización'!$B$7:$CO$241,MATCH($B184,'Base Caracterización'!$B$7:$B$241,0),MATCH(CONSULTA!P$6,'Base Caracterización'!$B$6:$CO$6,0)),"*")</f>
        <v>*</v>
      </c>
      <c r="Q184" s="60" t="str">
        <f>IFERROR(INDEX('Base Caracterización'!$B$7:$CO$241,MATCH($B184,'Base Caracterización'!$B$7:$B$241,0),MATCH(CONSULTA!Q$6,'Base Caracterización'!$B$6:$CO$6,0)),"*")</f>
        <v>*</v>
      </c>
      <c r="R184" s="60" t="str">
        <f>IFERROR(INDEX('Base Caracterización'!$B$7:$CO$241,MATCH($B184,'Base Caracterización'!$B$7:$B$241,0),MATCH(CONSULTA!R$6,'Base Caracterización'!$B$6:$CO$6,0)),"*")</f>
        <v>*</v>
      </c>
      <c r="S184" s="60" t="str">
        <f>IFERROR(INDEX('Base Caracterización'!$B$7:$CO$241,MATCH($B184,'Base Caracterización'!$B$7:$B$241,0),MATCH(CONSULTA!S$6,'Base Caracterización'!$B$6:$CO$6,0)),"*")</f>
        <v>*</v>
      </c>
      <c r="T184" s="60" t="str">
        <f>IFERROR(INDEX('Base Caracterización'!$B$7:$CO$241,MATCH($B184,'Base Caracterización'!$B$7:$B$241,0),MATCH(CONSULTA!T$6,'Base Caracterización'!$B$6:$CO$6,0)),"*")</f>
        <v>*</v>
      </c>
      <c r="U184" s="60" t="str">
        <f>IFERROR(INDEX('Base Caracterización'!$B$7:$CO$241,MATCH($B184,'Base Caracterización'!$B$7:$B$241,0),MATCH(CONSULTA!U$6,'Base Caracterización'!$B$6:$CO$6,0)),"*")</f>
        <v>*</v>
      </c>
      <c r="V184" s="60" t="str">
        <f>IFERROR(INDEX('Base Caracterización'!$B$7:$CO$241,MATCH($B184,'Base Caracterización'!$B$7:$B$241,0),MATCH(CONSULTA!V$6,'Base Caracterización'!$B$6:$CO$6,0)),"*")</f>
        <v>*</v>
      </c>
    </row>
    <row r="185" spans="1:22" x14ac:dyDescent="0.25">
      <c r="A185" s="150">
        <v>179</v>
      </c>
      <c r="B185" s="56"/>
      <c r="C185" s="60" t="str">
        <f>IFERROR(INDEX('Base Caracterización'!$B$7:$CO$241,MATCH($B185,'Base Caracterización'!$B$7:$B$241,0),MATCH(CONSULTA!C$6,'Base Caracterización'!$B$6:$CO$6,0)),"*")</f>
        <v>*</v>
      </c>
      <c r="D185" s="60" t="str">
        <f>IFERROR(INDEX('Base Caracterización'!$B$7:$CO$241,MATCH($B185,'Base Caracterización'!$B$7:$B$241,0),MATCH(CONSULTA!D$6,'Base Caracterización'!$B$6:$CO$6,0)),"*")</f>
        <v>*</v>
      </c>
      <c r="E185" s="60" t="str">
        <f>IFERROR(INDEX('Base Caracterización'!$B$7:$CO$241,MATCH($B185,'Base Caracterización'!$B$7:$B$241,0),MATCH(CONSULTA!E$6,'Base Caracterización'!$B$6:$CO$6,0)),"*")</f>
        <v>*</v>
      </c>
      <c r="F185" s="60" t="str">
        <f>IFERROR(INDEX('Base Caracterización'!$B$7:$CO$241,MATCH($B185,'Base Caracterización'!$B$7:$B$241,0),MATCH(CONSULTA!F$6,'Base Caracterización'!$B$6:$CO$6,0)),"*")</f>
        <v>*</v>
      </c>
      <c r="G185" s="60" t="str">
        <f>IFERROR(INDEX('Base Caracterización'!$B$7:$CO$241,MATCH($B185,'Base Caracterización'!$B$7:$B$241,0),MATCH(CONSULTA!G$6,'Base Caracterización'!$B$6:$CO$6,0)),"*")</f>
        <v>*</v>
      </c>
      <c r="H185" s="60" t="str">
        <f>IFERROR(INDEX('Base Caracterización'!$B$7:$CO$241,MATCH($B185,'Base Caracterización'!$B$7:$B$241,0),MATCH(CONSULTA!H$6,'Base Caracterización'!$B$6:$CO$6,0)),"*")</f>
        <v>*</v>
      </c>
      <c r="I185" s="60" t="str">
        <f>IFERROR(INDEX('Base Caracterización'!$B$7:$CO$241,MATCH($B185,'Base Caracterización'!$B$7:$B$241,0),MATCH(CONSULTA!I$6,'Base Caracterización'!$B$6:$CO$6,0)),"*")</f>
        <v>*</v>
      </c>
      <c r="J185" s="60" t="str">
        <f>IFERROR(INDEX('Base Caracterización'!$B$7:$CO$241,MATCH($B185,'Base Caracterización'!$B$7:$B$241,0),MATCH(CONSULTA!J$6,'Base Caracterización'!$B$6:$CO$6,0)),"*")</f>
        <v>*</v>
      </c>
      <c r="K185" s="60" t="str">
        <f>IFERROR(INDEX('Base Caracterización'!$B$7:$CO$241,MATCH($B185,'Base Caracterización'!$B$7:$B$241,0),MATCH(CONSULTA!K$6,'Base Caracterización'!$B$6:$CO$6,0)),"*")</f>
        <v>*</v>
      </c>
      <c r="L185" s="60" t="str">
        <f>IFERROR(INDEX('Base Caracterización'!$B$7:$CO$241,MATCH($B185,'Base Caracterización'!$B$7:$B$241,0),MATCH(CONSULTA!L$6,'Base Caracterización'!$B$6:$CO$6,0)),"*")</f>
        <v>*</v>
      </c>
      <c r="M185" s="60" t="str">
        <f>IFERROR(INDEX('Base Caracterización'!$B$7:$CO$241,MATCH($B185,'Base Caracterización'!$B$7:$B$241,0),MATCH(CONSULTA!M$6,'Base Caracterización'!$B$6:$CO$6,0)),"*")</f>
        <v>*</v>
      </c>
      <c r="N185" s="60" t="str">
        <f>IFERROR(INDEX('Base Caracterización'!$B$7:$CO$241,MATCH($B185,'Base Caracterización'!$B$7:$B$241,0),MATCH(CONSULTA!N$6,'Base Caracterización'!$B$6:$CO$6,0)),"*")</f>
        <v>*</v>
      </c>
      <c r="O185" s="60" t="str">
        <f>IFERROR(INDEX('Base Caracterización'!$B$7:$CO$241,MATCH($B185,'Base Caracterización'!$B$7:$B$241,0),MATCH(CONSULTA!O$6,'Base Caracterización'!$B$6:$CO$6,0)),"*")</f>
        <v>*</v>
      </c>
      <c r="P185" s="60" t="str">
        <f>IFERROR(INDEX('Base Caracterización'!$B$7:$CO$241,MATCH($B185,'Base Caracterización'!$B$7:$B$241,0),MATCH(CONSULTA!P$6,'Base Caracterización'!$B$6:$CO$6,0)),"*")</f>
        <v>*</v>
      </c>
      <c r="Q185" s="60" t="str">
        <f>IFERROR(INDEX('Base Caracterización'!$B$7:$CO$241,MATCH($B185,'Base Caracterización'!$B$7:$B$241,0),MATCH(CONSULTA!Q$6,'Base Caracterización'!$B$6:$CO$6,0)),"*")</f>
        <v>*</v>
      </c>
      <c r="R185" s="60" t="str">
        <f>IFERROR(INDEX('Base Caracterización'!$B$7:$CO$241,MATCH($B185,'Base Caracterización'!$B$7:$B$241,0),MATCH(CONSULTA!R$6,'Base Caracterización'!$B$6:$CO$6,0)),"*")</f>
        <v>*</v>
      </c>
      <c r="S185" s="60" t="str">
        <f>IFERROR(INDEX('Base Caracterización'!$B$7:$CO$241,MATCH($B185,'Base Caracterización'!$B$7:$B$241,0),MATCH(CONSULTA!S$6,'Base Caracterización'!$B$6:$CO$6,0)),"*")</f>
        <v>*</v>
      </c>
      <c r="T185" s="60" t="str">
        <f>IFERROR(INDEX('Base Caracterización'!$B$7:$CO$241,MATCH($B185,'Base Caracterización'!$B$7:$B$241,0),MATCH(CONSULTA!T$6,'Base Caracterización'!$B$6:$CO$6,0)),"*")</f>
        <v>*</v>
      </c>
      <c r="U185" s="60" t="str">
        <f>IFERROR(INDEX('Base Caracterización'!$B$7:$CO$241,MATCH($B185,'Base Caracterización'!$B$7:$B$241,0),MATCH(CONSULTA!U$6,'Base Caracterización'!$B$6:$CO$6,0)),"*")</f>
        <v>*</v>
      </c>
      <c r="V185" s="60" t="str">
        <f>IFERROR(INDEX('Base Caracterización'!$B$7:$CO$241,MATCH($B185,'Base Caracterización'!$B$7:$B$241,0),MATCH(CONSULTA!V$6,'Base Caracterización'!$B$6:$CO$6,0)),"*")</f>
        <v>*</v>
      </c>
    </row>
    <row r="186" spans="1:22" x14ac:dyDescent="0.25">
      <c r="A186" s="150">
        <v>180</v>
      </c>
      <c r="B186" s="56"/>
      <c r="C186" s="60" t="str">
        <f>IFERROR(INDEX('Base Caracterización'!$B$7:$CO$241,MATCH($B186,'Base Caracterización'!$B$7:$B$241,0),MATCH(CONSULTA!C$6,'Base Caracterización'!$B$6:$CO$6,0)),"*")</f>
        <v>*</v>
      </c>
      <c r="D186" s="60" t="str">
        <f>IFERROR(INDEX('Base Caracterización'!$B$7:$CO$241,MATCH($B186,'Base Caracterización'!$B$7:$B$241,0),MATCH(CONSULTA!D$6,'Base Caracterización'!$B$6:$CO$6,0)),"*")</f>
        <v>*</v>
      </c>
      <c r="E186" s="60" t="str">
        <f>IFERROR(INDEX('Base Caracterización'!$B$7:$CO$241,MATCH($B186,'Base Caracterización'!$B$7:$B$241,0),MATCH(CONSULTA!E$6,'Base Caracterización'!$B$6:$CO$6,0)),"*")</f>
        <v>*</v>
      </c>
      <c r="F186" s="60" t="str">
        <f>IFERROR(INDEX('Base Caracterización'!$B$7:$CO$241,MATCH($B186,'Base Caracterización'!$B$7:$B$241,0),MATCH(CONSULTA!F$6,'Base Caracterización'!$B$6:$CO$6,0)),"*")</f>
        <v>*</v>
      </c>
      <c r="G186" s="60" t="str">
        <f>IFERROR(INDEX('Base Caracterización'!$B$7:$CO$241,MATCH($B186,'Base Caracterización'!$B$7:$B$241,0),MATCH(CONSULTA!G$6,'Base Caracterización'!$B$6:$CO$6,0)),"*")</f>
        <v>*</v>
      </c>
      <c r="H186" s="60" t="str">
        <f>IFERROR(INDEX('Base Caracterización'!$B$7:$CO$241,MATCH($B186,'Base Caracterización'!$B$7:$B$241,0),MATCH(CONSULTA!H$6,'Base Caracterización'!$B$6:$CO$6,0)),"*")</f>
        <v>*</v>
      </c>
      <c r="I186" s="60" t="str">
        <f>IFERROR(INDEX('Base Caracterización'!$B$7:$CO$241,MATCH($B186,'Base Caracterización'!$B$7:$B$241,0),MATCH(CONSULTA!I$6,'Base Caracterización'!$B$6:$CO$6,0)),"*")</f>
        <v>*</v>
      </c>
      <c r="J186" s="60" t="str">
        <f>IFERROR(INDEX('Base Caracterización'!$B$7:$CO$241,MATCH($B186,'Base Caracterización'!$B$7:$B$241,0),MATCH(CONSULTA!J$6,'Base Caracterización'!$B$6:$CO$6,0)),"*")</f>
        <v>*</v>
      </c>
      <c r="K186" s="60" t="str">
        <f>IFERROR(INDEX('Base Caracterización'!$B$7:$CO$241,MATCH($B186,'Base Caracterización'!$B$7:$B$241,0),MATCH(CONSULTA!K$6,'Base Caracterización'!$B$6:$CO$6,0)),"*")</f>
        <v>*</v>
      </c>
      <c r="L186" s="60" t="str">
        <f>IFERROR(INDEX('Base Caracterización'!$B$7:$CO$241,MATCH($B186,'Base Caracterización'!$B$7:$B$241,0),MATCH(CONSULTA!L$6,'Base Caracterización'!$B$6:$CO$6,0)),"*")</f>
        <v>*</v>
      </c>
      <c r="M186" s="60" t="str">
        <f>IFERROR(INDEX('Base Caracterización'!$B$7:$CO$241,MATCH($B186,'Base Caracterización'!$B$7:$B$241,0),MATCH(CONSULTA!M$6,'Base Caracterización'!$B$6:$CO$6,0)),"*")</f>
        <v>*</v>
      </c>
      <c r="N186" s="60" t="str">
        <f>IFERROR(INDEX('Base Caracterización'!$B$7:$CO$241,MATCH($B186,'Base Caracterización'!$B$7:$B$241,0),MATCH(CONSULTA!N$6,'Base Caracterización'!$B$6:$CO$6,0)),"*")</f>
        <v>*</v>
      </c>
      <c r="O186" s="60" t="str">
        <f>IFERROR(INDEX('Base Caracterización'!$B$7:$CO$241,MATCH($B186,'Base Caracterización'!$B$7:$B$241,0),MATCH(CONSULTA!O$6,'Base Caracterización'!$B$6:$CO$6,0)),"*")</f>
        <v>*</v>
      </c>
      <c r="P186" s="60" t="str">
        <f>IFERROR(INDEX('Base Caracterización'!$B$7:$CO$241,MATCH($B186,'Base Caracterización'!$B$7:$B$241,0),MATCH(CONSULTA!P$6,'Base Caracterización'!$B$6:$CO$6,0)),"*")</f>
        <v>*</v>
      </c>
      <c r="Q186" s="60" t="str">
        <f>IFERROR(INDEX('Base Caracterización'!$B$7:$CO$241,MATCH($B186,'Base Caracterización'!$B$7:$B$241,0),MATCH(CONSULTA!Q$6,'Base Caracterización'!$B$6:$CO$6,0)),"*")</f>
        <v>*</v>
      </c>
      <c r="R186" s="60" t="str">
        <f>IFERROR(INDEX('Base Caracterización'!$B$7:$CO$241,MATCH($B186,'Base Caracterización'!$B$7:$B$241,0),MATCH(CONSULTA!R$6,'Base Caracterización'!$B$6:$CO$6,0)),"*")</f>
        <v>*</v>
      </c>
      <c r="S186" s="60" t="str">
        <f>IFERROR(INDEX('Base Caracterización'!$B$7:$CO$241,MATCH($B186,'Base Caracterización'!$B$7:$B$241,0),MATCH(CONSULTA!S$6,'Base Caracterización'!$B$6:$CO$6,0)),"*")</f>
        <v>*</v>
      </c>
      <c r="T186" s="60" t="str">
        <f>IFERROR(INDEX('Base Caracterización'!$B$7:$CO$241,MATCH($B186,'Base Caracterización'!$B$7:$B$241,0),MATCH(CONSULTA!T$6,'Base Caracterización'!$B$6:$CO$6,0)),"*")</f>
        <v>*</v>
      </c>
      <c r="U186" s="60" t="str">
        <f>IFERROR(INDEX('Base Caracterización'!$B$7:$CO$241,MATCH($B186,'Base Caracterización'!$B$7:$B$241,0),MATCH(CONSULTA!U$6,'Base Caracterización'!$B$6:$CO$6,0)),"*")</f>
        <v>*</v>
      </c>
      <c r="V186" s="60" t="str">
        <f>IFERROR(INDEX('Base Caracterización'!$B$7:$CO$241,MATCH($B186,'Base Caracterización'!$B$7:$B$241,0),MATCH(CONSULTA!V$6,'Base Caracterización'!$B$6:$CO$6,0)),"*")</f>
        <v>*</v>
      </c>
    </row>
    <row r="187" spans="1:22" x14ac:dyDescent="0.25">
      <c r="A187" s="150">
        <v>181</v>
      </c>
      <c r="B187" s="56"/>
      <c r="C187" s="60" t="str">
        <f>IFERROR(INDEX('Base Caracterización'!$B$7:$CO$241,MATCH($B187,'Base Caracterización'!$B$7:$B$241,0),MATCH(CONSULTA!C$6,'Base Caracterización'!$B$6:$CO$6,0)),"*")</f>
        <v>*</v>
      </c>
      <c r="D187" s="60" t="str">
        <f>IFERROR(INDEX('Base Caracterización'!$B$7:$CO$241,MATCH($B187,'Base Caracterización'!$B$7:$B$241,0),MATCH(CONSULTA!D$6,'Base Caracterización'!$B$6:$CO$6,0)),"*")</f>
        <v>*</v>
      </c>
      <c r="E187" s="60" t="str">
        <f>IFERROR(INDEX('Base Caracterización'!$B$7:$CO$241,MATCH($B187,'Base Caracterización'!$B$7:$B$241,0),MATCH(CONSULTA!E$6,'Base Caracterización'!$B$6:$CO$6,0)),"*")</f>
        <v>*</v>
      </c>
      <c r="F187" s="60" t="str">
        <f>IFERROR(INDEX('Base Caracterización'!$B$7:$CO$241,MATCH($B187,'Base Caracterización'!$B$7:$B$241,0),MATCH(CONSULTA!F$6,'Base Caracterización'!$B$6:$CO$6,0)),"*")</f>
        <v>*</v>
      </c>
      <c r="G187" s="60" t="str">
        <f>IFERROR(INDEX('Base Caracterización'!$B$7:$CO$241,MATCH($B187,'Base Caracterización'!$B$7:$B$241,0),MATCH(CONSULTA!G$6,'Base Caracterización'!$B$6:$CO$6,0)),"*")</f>
        <v>*</v>
      </c>
      <c r="H187" s="60" t="str">
        <f>IFERROR(INDEX('Base Caracterización'!$B$7:$CO$241,MATCH($B187,'Base Caracterización'!$B$7:$B$241,0),MATCH(CONSULTA!H$6,'Base Caracterización'!$B$6:$CO$6,0)),"*")</f>
        <v>*</v>
      </c>
      <c r="I187" s="60" t="str">
        <f>IFERROR(INDEX('Base Caracterización'!$B$7:$CO$241,MATCH($B187,'Base Caracterización'!$B$7:$B$241,0),MATCH(CONSULTA!I$6,'Base Caracterización'!$B$6:$CO$6,0)),"*")</f>
        <v>*</v>
      </c>
      <c r="J187" s="60" t="str">
        <f>IFERROR(INDEX('Base Caracterización'!$B$7:$CO$241,MATCH($B187,'Base Caracterización'!$B$7:$B$241,0),MATCH(CONSULTA!J$6,'Base Caracterización'!$B$6:$CO$6,0)),"*")</f>
        <v>*</v>
      </c>
      <c r="K187" s="60" t="str">
        <f>IFERROR(INDEX('Base Caracterización'!$B$7:$CO$241,MATCH($B187,'Base Caracterización'!$B$7:$B$241,0),MATCH(CONSULTA!K$6,'Base Caracterización'!$B$6:$CO$6,0)),"*")</f>
        <v>*</v>
      </c>
      <c r="L187" s="60" t="str">
        <f>IFERROR(INDEX('Base Caracterización'!$B$7:$CO$241,MATCH($B187,'Base Caracterización'!$B$7:$B$241,0),MATCH(CONSULTA!L$6,'Base Caracterización'!$B$6:$CO$6,0)),"*")</f>
        <v>*</v>
      </c>
      <c r="M187" s="60" t="str">
        <f>IFERROR(INDEX('Base Caracterización'!$B$7:$CO$241,MATCH($B187,'Base Caracterización'!$B$7:$B$241,0),MATCH(CONSULTA!M$6,'Base Caracterización'!$B$6:$CO$6,0)),"*")</f>
        <v>*</v>
      </c>
      <c r="N187" s="60" t="str">
        <f>IFERROR(INDEX('Base Caracterización'!$B$7:$CO$241,MATCH($B187,'Base Caracterización'!$B$7:$B$241,0),MATCH(CONSULTA!N$6,'Base Caracterización'!$B$6:$CO$6,0)),"*")</f>
        <v>*</v>
      </c>
      <c r="O187" s="60" t="str">
        <f>IFERROR(INDEX('Base Caracterización'!$B$7:$CO$241,MATCH($B187,'Base Caracterización'!$B$7:$B$241,0),MATCH(CONSULTA!O$6,'Base Caracterización'!$B$6:$CO$6,0)),"*")</f>
        <v>*</v>
      </c>
      <c r="P187" s="60" t="str">
        <f>IFERROR(INDEX('Base Caracterización'!$B$7:$CO$241,MATCH($B187,'Base Caracterización'!$B$7:$B$241,0),MATCH(CONSULTA!P$6,'Base Caracterización'!$B$6:$CO$6,0)),"*")</f>
        <v>*</v>
      </c>
      <c r="Q187" s="60" t="str">
        <f>IFERROR(INDEX('Base Caracterización'!$B$7:$CO$241,MATCH($B187,'Base Caracterización'!$B$7:$B$241,0),MATCH(CONSULTA!Q$6,'Base Caracterización'!$B$6:$CO$6,0)),"*")</f>
        <v>*</v>
      </c>
      <c r="R187" s="60" t="str">
        <f>IFERROR(INDEX('Base Caracterización'!$B$7:$CO$241,MATCH($B187,'Base Caracterización'!$B$7:$B$241,0),MATCH(CONSULTA!R$6,'Base Caracterización'!$B$6:$CO$6,0)),"*")</f>
        <v>*</v>
      </c>
      <c r="S187" s="60" t="str">
        <f>IFERROR(INDEX('Base Caracterización'!$B$7:$CO$241,MATCH($B187,'Base Caracterización'!$B$7:$B$241,0),MATCH(CONSULTA!S$6,'Base Caracterización'!$B$6:$CO$6,0)),"*")</f>
        <v>*</v>
      </c>
      <c r="T187" s="60" t="str">
        <f>IFERROR(INDEX('Base Caracterización'!$B$7:$CO$241,MATCH($B187,'Base Caracterización'!$B$7:$B$241,0),MATCH(CONSULTA!T$6,'Base Caracterización'!$B$6:$CO$6,0)),"*")</f>
        <v>*</v>
      </c>
      <c r="U187" s="60" t="str">
        <f>IFERROR(INDEX('Base Caracterización'!$B$7:$CO$241,MATCH($B187,'Base Caracterización'!$B$7:$B$241,0),MATCH(CONSULTA!U$6,'Base Caracterización'!$B$6:$CO$6,0)),"*")</f>
        <v>*</v>
      </c>
      <c r="V187" s="60" t="str">
        <f>IFERROR(INDEX('Base Caracterización'!$B$7:$CO$241,MATCH($B187,'Base Caracterización'!$B$7:$B$241,0),MATCH(CONSULTA!V$6,'Base Caracterización'!$B$6:$CO$6,0)),"*")</f>
        <v>*</v>
      </c>
    </row>
    <row r="188" spans="1:22" x14ac:dyDescent="0.25">
      <c r="A188" s="150">
        <v>182</v>
      </c>
      <c r="B188" s="56"/>
      <c r="C188" s="60" t="str">
        <f>IFERROR(INDEX('Base Caracterización'!$B$7:$CO$241,MATCH($B188,'Base Caracterización'!$B$7:$B$241,0),MATCH(CONSULTA!C$6,'Base Caracterización'!$B$6:$CO$6,0)),"*")</f>
        <v>*</v>
      </c>
      <c r="D188" s="60" t="str">
        <f>IFERROR(INDEX('Base Caracterización'!$B$7:$CO$241,MATCH($B188,'Base Caracterización'!$B$7:$B$241,0),MATCH(CONSULTA!D$6,'Base Caracterización'!$B$6:$CO$6,0)),"*")</f>
        <v>*</v>
      </c>
      <c r="E188" s="60" t="str">
        <f>IFERROR(INDEX('Base Caracterización'!$B$7:$CO$241,MATCH($B188,'Base Caracterización'!$B$7:$B$241,0),MATCH(CONSULTA!E$6,'Base Caracterización'!$B$6:$CO$6,0)),"*")</f>
        <v>*</v>
      </c>
      <c r="F188" s="60" t="str">
        <f>IFERROR(INDEX('Base Caracterización'!$B$7:$CO$241,MATCH($B188,'Base Caracterización'!$B$7:$B$241,0),MATCH(CONSULTA!F$6,'Base Caracterización'!$B$6:$CO$6,0)),"*")</f>
        <v>*</v>
      </c>
      <c r="G188" s="60" t="str">
        <f>IFERROR(INDEX('Base Caracterización'!$B$7:$CO$241,MATCH($B188,'Base Caracterización'!$B$7:$B$241,0),MATCH(CONSULTA!G$6,'Base Caracterización'!$B$6:$CO$6,0)),"*")</f>
        <v>*</v>
      </c>
      <c r="H188" s="60" t="str">
        <f>IFERROR(INDEX('Base Caracterización'!$B$7:$CO$241,MATCH($B188,'Base Caracterización'!$B$7:$B$241,0),MATCH(CONSULTA!H$6,'Base Caracterización'!$B$6:$CO$6,0)),"*")</f>
        <v>*</v>
      </c>
      <c r="I188" s="60" t="str">
        <f>IFERROR(INDEX('Base Caracterización'!$B$7:$CO$241,MATCH($B188,'Base Caracterización'!$B$7:$B$241,0),MATCH(CONSULTA!I$6,'Base Caracterización'!$B$6:$CO$6,0)),"*")</f>
        <v>*</v>
      </c>
      <c r="J188" s="60" t="str">
        <f>IFERROR(INDEX('Base Caracterización'!$B$7:$CO$241,MATCH($B188,'Base Caracterización'!$B$7:$B$241,0),MATCH(CONSULTA!J$6,'Base Caracterización'!$B$6:$CO$6,0)),"*")</f>
        <v>*</v>
      </c>
      <c r="K188" s="60" t="str">
        <f>IFERROR(INDEX('Base Caracterización'!$B$7:$CO$241,MATCH($B188,'Base Caracterización'!$B$7:$B$241,0),MATCH(CONSULTA!K$6,'Base Caracterización'!$B$6:$CO$6,0)),"*")</f>
        <v>*</v>
      </c>
      <c r="L188" s="60" t="str">
        <f>IFERROR(INDEX('Base Caracterización'!$B$7:$CO$241,MATCH($B188,'Base Caracterización'!$B$7:$B$241,0),MATCH(CONSULTA!L$6,'Base Caracterización'!$B$6:$CO$6,0)),"*")</f>
        <v>*</v>
      </c>
      <c r="M188" s="60" t="str">
        <f>IFERROR(INDEX('Base Caracterización'!$B$7:$CO$241,MATCH($B188,'Base Caracterización'!$B$7:$B$241,0),MATCH(CONSULTA!M$6,'Base Caracterización'!$B$6:$CO$6,0)),"*")</f>
        <v>*</v>
      </c>
      <c r="N188" s="60" t="str">
        <f>IFERROR(INDEX('Base Caracterización'!$B$7:$CO$241,MATCH($B188,'Base Caracterización'!$B$7:$B$241,0),MATCH(CONSULTA!N$6,'Base Caracterización'!$B$6:$CO$6,0)),"*")</f>
        <v>*</v>
      </c>
      <c r="O188" s="60" t="str">
        <f>IFERROR(INDEX('Base Caracterización'!$B$7:$CO$241,MATCH($B188,'Base Caracterización'!$B$7:$B$241,0),MATCH(CONSULTA!O$6,'Base Caracterización'!$B$6:$CO$6,0)),"*")</f>
        <v>*</v>
      </c>
      <c r="P188" s="60" t="str">
        <f>IFERROR(INDEX('Base Caracterización'!$B$7:$CO$241,MATCH($B188,'Base Caracterización'!$B$7:$B$241,0),MATCH(CONSULTA!P$6,'Base Caracterización'!$B$6:$CO$6,0)),"*")</f>
        <v>*</v>
      </c>
      <c r="Q188" s="60" t="str">
        <f>IFERROR(INDEX('Base Caracterización'!$B$7:$CO$241,MATCH($B188,'Base Caracterización'!$B$7:$B$241,0),MATCH(CONSULTA!Q$6,'Base Caracterización'!$B$6:$CO$6,0)),"*")</f>
        <v>*</v>
      </c>
      <c r="R188" s="60" t="str">
        <f>IFERROR(INDEX('Base Caracterización'!$B$7:$CO$241,MATCH($B188,'Base Caracterización'!$B$7:$B$241,0),MATCH(CONSULTA!R$6,'Base Caracterización'!$B$6:$CO$6,0)),"*")</f>
        <v>*</v>
      </c>
      <c r="S188" s="60" t="str">
        <f>IFERROR(INDEX('Base Caracterización'!$B$7:$CO$241,MATCH($B188,'Base Caracterización'!$B$7:$B$241,0),MATCH(CONSULTA!S$6,'Base Caracterización'!$B$6:$CO$6,0)),"*")</f>
        <v>*</v>
      </c>
      <c r="T188" s="60" t="str">
        <f>IFERROR(INDEX('Base Caracterización'!$B$7:$CO$241,MATCH($B188,'Base Caracterización'!$B$7:$B$241,0),MATCH(CONSULTA!T$6,'Base Caracterización'!$B$6:$CO$6,0)),"*")</f>
        <v>*</v>
      </c>
      <c r="U188" s="60" t="str">
        <f>IFERROR(INDEX('Base Caracterización'!$B$7:$CO$241,MATCH($B188,'Base Caracterización'!$B$7:$B$241,0),MATCH(CONSULTA!U$6,'Base Caracterización'!$B$6:$CO$6,0)),"*")</f>
        <v>*</v>
      </c>
      <c r="V188" s="60" t="str">
        <f>IFERROR(INDEX('Base Caracterización'!$B$7:$CO$241,MATCH($B188,'Base Caracterización'!$B$7:$B$241,0),MATCH(CONSULTA!V$6,'Base Caracterización'!$B$6:$CO$6,0)),"*")</f>
        <v>*</v>
      </c>
    </row>
    <row r="189" spans="1:22" x14ac:dyDescent="0.25">
      <c r="A189" s="150">
        <v>183</v>
      </c>
      <c r="B189" s="56"/>
      <c r="C189" s="60" t="str">
        <f>IFERROR(INDEX('Base Caracterización'!$B$7:$CO$241,MATCH($B189,'Base Caracterización'!$B$7:$B$241,0),MATCH(CONSULTA!C$6,'Base Caracterización'!$B$6:$CO$6,0)),"*")</f>
        <v>*</v>
      </c>
      <c r="D189" s="60" t="str">
        <f>IFERROR(INDEX('Base Caracterización'!$B$7:$CO$241,MATCH($B189,'Base Caracterización'!$B$7:$B$241,0),MATCH(CONSULTA!D$6,'Base Caracterización'!$B$6:$CO$6,0)),"*")</f>
        <v>*</v>
      </c>
      <c r="E189" s="60" t="str">
        <f>IFERROR(INDEX('Base Caracterización'!$B$7:$CO$241,MATCH($B189,'Base Caracterización'!$B$7:$B$241,0),MATCH(CONSULTA!E$6,'Base Caracterización'!$B$6:$CO$6,0)),"*")</f>
        <v>*</v>
      </c>
      <c r="F189" s="60" t="str">
        <f>IFERROR(INDEX('Base Caracterización'!$B$7:$CO$241,MATCH($B189,'Base Caracterización'!$B$7:$B$241,0),MATCH(CONSULTA!F$6,'Base Caracterización'!$B$6:$CO$6,0)),"*")</f>
        <v>*</v>
      </c>
      <c r="G189" s="60" t="str">
        <f>IFERROR(INDEX('Base Caracterización'!$B$7:$CO$241,MATCH($B189,'Base Caracterización'!$B$7:$B$241,0),MATCH(CONSULTA!G$6,'Base Caracterización'!$B$6:$CO$6,0)),"*")</f>
        <v>*</v>
      </c>
      <c r="H189" s="60" t="str">
        <f>IFERROR(INDEX('Base Caracterización'!$B$7:$CO$241,MATCH($B189,'Base Caracterización'!$B$7:$B$241,0),MATCH(CONSULTA!H$6,'Base Caracterización'!$B$6:$CO$6,0)),"*")</f>
        <v>*</v>
      </c>
      <c r="I189" s="60" t="str">
        <f>IFERROR(INDEX('Base Caracterización'!$B$7:$CO$241,MATCH($B189,'Base Caracterización'!$B$7:$B$241,0),MATCH(CONSULTA!I$6,'Base Caracterización'!$B$6:$CO$6,0)),"*")</f>
        <v>*</v>
      </c>
      <c r="J189" s="60" t="str">
        <f>IFERROR(INDEX('Base Caracterización'!$B$7:$CO$241,MATCH($B189,'Base Caracterización'!$B$7:$B$241,0),MATCH(CONSULTA!J$6,'Base Caracterización'!$B$6:$CO$6,0)),"*")</f>
        <v>*</v>
      </c>
      <c r="K189" s="60" t="str">
        <f>IFERROR(INDEX('Base Caracterización'!$B$7:$CO$241,MATCH($B189,'Base Caracterización'!$B$7:$B$241,0),MATCH(CONSULTA!K$6,'Base Caracterización'!$B$6:$CO$6,0)),"*")</f>
        <v>*</v>
      </c>
      <c r="L189" s="60" t="str">
        <f>IFERROR(INDEX('Base Caracterización'!$B$7:$CO$241,MATCH($B189,'Base Caracterización'!$B$7:$B$241,0),MATCH(CONSULTA!L$6,'Base Caracterización'!$B$6:$CO$6,0)),"*")</f>
        <v>*</v>
      </c>
      <c r="M189" s="60" t="str">
        <f>IFERROR(INDEX('Base Caracterización'!$B$7:$CO$241,MATCH($B189,'Base Caracterización'!$B$7:$B$241,0),MATCH(CONSULTA!M$6,'Base Caracterización'!$B$6:$CO$6,0)),"*")</f>
        <v>*</v>
      </c>
      <c r="N189" s="60" t="str">
        <f>IFERROR(INDEX('Base Caracterización'!$B$7:$CO$241,MATCH($B189,'Base Caracterización'!$B$7:$B$241,0),MATCH(CONSULTA!N$6,'Base Caracterización'!$B$6:$CO$6,0)),"*")</f>
        <v>*</v>
      </c>
      <c r="O189" s="60" t="str">
        <f>IFERROR(INDEX('Base Caracterización'!$B$7:$CO$241,MATCH($B189,'Base Caracterización'!$B$7:$B$241,0),MATCH(CONSULTA!O$6,'Base Caracterización'!$B$6:$CO$6,0)),"*")</f>
        <v>*</v>
      </c>
      <c r="P189" s="60" t="str">
        <f>IFERROR(INDEX('Base Caracterización'!$B$7:$CO$241,MATCH($B189,'Base Caracterización'!$B$7:$B$241,0),MATCH(CONSULTA!P$6,'Base Caracterización'!$B$6:$CO$6,0)),"*")</f>
        <v>*</v>
      </c>
      <c r="Q189" s="60" t="str">
        <f>IFERROR(INDEX('Base Caracterización'!$B$7:$CO$241,MATCH($B189,'Base Caracterización'!$B$7:$B$241,0),MATCH(CONSULTA!Q$6,'Base Caracterización'!$B$6:$CO$6,0)),"*")</f>
        <v>*</v>
      </c>
      <c r="R189" s="60" t="str">
        <f>IFERROR(INDEX('Base Caracterización'!$B$7:$CO$241,MATCH($B189,'Base Caracterización'!$B$7:$B$241,0),MATCH(CONSULTA!R$6,'Base Caracterización'!$B$6:$CO$6,0)),"*")</f>
        <v>*</v>
      </c>
      <c r="S189" s="60" t="str">
        <f>IFERROR(INDEX('Base Caracterización'!$B$7:$CO$241,MATCH($B189,'Base Caracterización'!$B$7:$B$241,0),MATCH(CONSULTA!S$6,'Base Caracterización'!$B$6:$CO$6,0)),"*")</f>
        <v>*</v>
      </c>
      <c r="T189" s="60" t="str">
        <f>IFERROR(INDEX('Base Caracterización'!$B$7:$CO$241,MATCH($B189,'Base Caracterización'!$B$7:$B$241,0),MATCH(CONSULTA!T$6,'Base Caracterización'!$B$6:$CO$6,0)),"*")</f>
        <v>*</v>
      </c>
      <c r="U189" s="60" t="str">
        <f>IFERROR(INDEX('Base Caracterización'!$B$7:$CO$241,MATCH($B189,'Base Caracterización'!$B$7:$B$241,0),MATCH(CONSULTA!U$6,'Base Caracterización'!$B$6:$CO$6,0)),"*")</f>
        <v>*</v>
      </c>
      <c r="V189" s="60" t="str">
        <f>IFERROR(INDEX('Base Caracterización'!$B$7:$CO$241,MATCH($B189,'Base Caracterización'!$B$7:$B$241,0),MATCH(CONSULTA!V$6,'Base Caracterización'!$B$6:$CO$6,0)),"*")</f>
        <v>*</v>
      </c>
    </row>
    <row r="190" spans="1:22" x14ac:dyDescent="0.25">
      <c r="A190" s="150">
        <v>184</v>
      </c>
      <c r="B190" s="56"/>
      <c r="C190" s="60" t="str">
        <f>IFERROR(INDEX('Base Caracterización'!$B$7:$CO$241,MATCH($B190,'Base Caracterización'!$B$7:$B$241,0),MATCH(CONSULTA!C$6,'Base Caracterización'!$B$6:$CO$6,0)),"*")</f>
        <v>*</v>
      </c>
      <c r="D190" s="60" t="str">
        <f>IFERROR(INDEX('Base Caracterización'!$B$7:$CO$241,MATCH($B190,'Base Caracterización'!$B$7:$B$241,0),MATCH(CONSULTA!D$6,'Base Caracterización'!$B$6:$CO$6,0)),"*")</f>
        <v>*</v>
      </c>
      <c r="E190" s="60" t="str">
        <f>IFERROR(INDEX('Base Caracterización'!$B$7:$CO$241,MATCH($B190,'Base Caracterización'!$B$7:$B$241,0),MATCH(CONSULTA!E$6,'Base Caracterización'!$B$6:$CO$6,0)),"*")</f>
        <v>*</v>
      </c>
      <c r="F190" s="60" t="str">
        <f>IFERROR(INDEX('Base Caracterización'!$B$7:$CO$241,MATCH($B190,'Base Caracterización'!$B$7:$B$241,0),MATCH(CONSULTA!F$6,'Base Caracterización'!$B$6:$CO$6,0)),"*")</f>
        <v>*</v>
      </c>
      <c r="G190" s="60" t="str">
        <f>IFERROR(INDEX('Base Caracterización'!$B$7:$CO$241,MATCH($B190,'Base Caracterización'!$B$7:$B$241,0),MATCH(CONSULTA!G$6,'Base Caracterización'!$B$6:$CO$6,0)),"*")</f>
        <v>*</v>
      </c>
      <c r="H190" s="60" t="str">
        <f>IFERROR(INDEX('Base Caracterización'!$B$7:$CO$241,MATCH($B190,'Base Caracterización'!$B$7:$B$241,0),MATCH(CONSULTA!H$6,'Base Caracterización'!$B$6:$CO$6,0)),"*")</f>
        <v>*</v>
      </c>
      <c r="I190" s="60" t="str">
        <f>IFERROR(INDEX('Base Caracterización'!$B$7:$CO$241,MATCH($B190,'Base Caracterización'!$B$7:$B$241,0),MATCH(CONSULTA!I$6,'Base Caracterización'!$B$6:$CO$6,0)),"*")</f>
        <v>*</v>
      </c>
      <c r="J190" s="60" t="str">
        <f>IFERROR(INDEX('Base Caracterización'!$B$7:$CO$241,MATCH($B190,'Base Caracterización'!$B$7:$B$241,0),MATCH(CONSULTA!J$6,'Base Caracterización'!$B$6:$CO$6,0)),"*")</f>
        <v>*</v>
      </c>
      <c r="K190" s="60" t="str">
        <f>IFERROR(INDEX('Base Caracterización'!$B$7:$CO$241,MATCH($B190,'Base Caracterización'!$B$7:$B$241,0),MATCH(CONSULTA!K$6,'Base Caracterización'!$B$6:$CO$6,0)),"*")</f>
        <v>*</v>
      </c>
      <c r="L190" s="60" t="str">
        <f>IFERROR(INDEX('Base Caracterización'!$B$7:$CO$241,MATCH($B190,'Base Caracterización'!$B$7:$B$241,0),MATCH(CONSULTA!L$6,'Base Caracterización'!$B$6:$CO$6,0)),"*")</f>
        <v>*</v>
      </c>
      <c r="M190" s="60" t="str">
        <f>IFERROR(INDEX('Base Caracterización'!$B$7:$CO$241,MATCH($B190,'Base Caracterización'!$B$7:$B$241,0),MATCH(CONSULTA!M$6,'Base Caracterización'!$B$6:$CO$6,0)),"*")</f>
        <v>*</v>
      </c>
      <c r="N190" s="60" t="str">
        <f>IFERROR(INDEX('Base Caracterización'!$B$7:$CO$241,MATCH($B190,'Base Caracterización'!$B$7:$B$241,0),MATCH(CONSULTA!N$6,'Base Caracterización'!$B$6:$CO$6,0)),"*")</f>
        <v>*</v>
      </c>
      <c r="O190" s="60" t="str">
        <f>IFERROR(INDEX('Base Caracterización'!$B$7:$CO$241,MATCH($B190,'Base Caracterización'!$B$7:$B$241,0),MATCH(CONSULTA!O$6,'Base Caracterización'!$B$6:$CO$6,0)),"*")</f>
        <v>*</v>
      </c>
      <c r="P190" s="60" t="str">
        <f>IFERROR(INDEX('Base Caracterización'!$B$7:$CO$241,MATCH($B190,'Base Caracterización'!$B$7:$B$241,0),MATCH(CONSULTA!P$6,'Base Caracterización'!$B$6:$CO$6,0)),"*")</f>
        <v>*</v>
      </c>
      <c r="Q190" s="60" t="str">
        <f>IFERROR(INDEX('Base Caracterización'!$B$7:$CO$241,MATCH($B190,'Base Caracterización'!$B$7:$B$241,0),MATCH(CONSULTA!Q$6,'Base Caracterización'!$B$6:$CO$6,0)),"*")</f>
        <v>*</v>
      </c>
      <c r="R190" s="60" t="str">
        <f>IFERROR(INDEX('Base Caracterización'!$B$7:$CO$241,MATCH($B190,'Base Caracterización'!$B$7:$B$241,0),MATCH(CONSULTA!R$6,'Base Caracterización'!$B$6:$CO$6,0)),"*")</f>
        <v>*</v>
      </c>
      <c r="S190" s="60" t="str">
        <f>IFERROR(INDEX('Base Caracterización'!$B$7:$CO$241,MATCH($B190,'Base Caracterización'!$B$7:$B$241,0),MATCH(CONSULTA!S$6,'Base Caracterización'!$B$6:$CO$6,0)),"*")</f>
        <v>*</v>
      </c>
      <c r="T190" s="60" t="str">
        <f>IFERROR(INDEX('Base Caracterización'!$B$7:$CO$241,MATCH($B190,'Base Caracterización'!$B$7:$B$241,0),MATCH(CONSULTA!T$6,'Base Caracterización'!$B$6:$CO$6,0)),"*")</f>
        <v>*</v>
      </c>
      <c r="U190" s="60" t="str">
        <f>IFERROR(INDEX('Base Caracterización'!$B$7:$CO$241,MATCH($B190,'Base Caracterización'!$B$7:$B$241,0),MATCH(CONSULTA!U$6,'Base Caracterización'!$B$6:$CO$6,0)),"*")</f>
        <v>*</v>
      </c>
      <c r="V190" s="60" t="str">
        <f>IFERROR(INDEX('Base Caracterización'!$B$7:$CO$241,MATCH($B190,'Base Caracterización'!$B$7:$B$241,0),MATCH(CONSULTA!V$6,'Base Caracterización'!$B$6:$CO$6,0)),"*")</f>
        <v>*</v>
      </c>
    </row>
    <row r="191" spans="1:22" x14ac:dyDescent="0.25">
      <c r="A191" s="150">
        <v>185</v>
      </c>
      <c r="B191" s="56"/>
      <c r="C191" s="60" t="str">
        <f>IFERROR(INDEX('Base Caracterización'!$B$7:$CO$241,MATCH($B191,'Base Caracterización'!$B$7:$B$241,0),MATCH(CONSULTA!C$6,'Base Caracterización'!$B$6:$CO$6,0)),"*")</f>
        <v>*</v>
      </c>
      <c r="D191" s="60" t="str">
        <f>IFERROR(INDEX('Base Caracterización'!$B$7:$CO$241,MATCH($B191,'Base Caracterización'!$B$7:$B$241,0),MATCH(CONSULTA!D$6,'Base Caracterización'!$B$6:$CO$6,0)),"*")</f>
        <v>*</v>
      </c>
      <c r="E191" s="60" t="str">
        <f>IFERROR(INDEX('Base Caracterización'!$B$7:$CO$241,MATCH($B191,'Base Caracterización'!$B$7:$B$241,0),MATCH(CONSULTA!E$6,'Base Caracterización'!$B$6:$CO$6,0)),"*")</f>
        <v>*</v>
      </c>
      <c r="F191" s="60" t="str">
        <f>IFERROR(INDEX('Base Caracterización'!$B$7:$CO$241,MATCH($B191,'Base Caracterización'!$B$7:$B$241,0),MATCH(CONSULTA!F$6,'Base Caracterización'!$B$6:$CO$6,0)),"*")</f>
        <v>*</v>
      </c>
      <c r="G191" s="60" t="str">
        <f>IFERROR(INDEX('Base Caracterización'!$B$7:$CO$241,MATCH($B191,'Base Caracterización'!$B$7:$B$241,0),MATCH(CONSULTA!G$6,'Base Caracterización'!$B$6:$CO$6,0)),"*")</f>
        <v>*</v>
      </c>
      <c r="H191" s="60" t="str">
        <f>IFERROR(INDEX('Base Caracterización'!$B$7:$CO$241,MATCH($B191,'Base Caracterización'!$B$7:$B$241,0),MATCH(CONSULTA!H$6,'Base Caracterización'!$B$6:$CO$6,0)),"*")</f>
        <v>*</v>
      </c>
      <c r="I191" s="60" t="str">
        <f>IFERROR(INDEX('Base Caracterización'!$B$7:$CO$241,MATCH($B191,'Base Caracterización'!$B$7:$B$241,0),MATCH(CONSULTA!I$6,'Base Caracterización'!$B$6:$CO$6,0)),"*")</f>
        <v>*</v>
      </c>
      <c r="J191" s="60" t="str">
        <f>IFERROR(INDEX('Base Caracterización'!$B$7:$CO$241,MATCH($B191,'Base Caracterización'!$B$7:$B$241,0),MATCH(CONSULTA!J$6,'Base Caracterización'!$B$6:$CO$6,0)),"*")</f>
        <v>*</v>
      </c>
      <c r="K191" s="60" t="str">
        <f>IFERROR(INDEX('Base Caracterización'!$B$7:$CO$241,MATCH($B191,'Base Caracterización'!$B$7:$B$241,0),MATCH(CONSULTA!K$6,'Base Caracterización'!$B$6:$CO$6,0)),"*")</f>
        <v>*</v>
      </c>
      <c r="L191" s="60" t="str">
        <f>IFERROR(INDEX('Base Caracterización'!$B$7:$CO$241,MATCH($B191,'Base Caracterización'!$B$7:$B$241,0),MATCH(CONSULTA!L$6,'Base Caracterización'!$B$6:$CO$6,0)),"*")</f>
        <v>*</v>
      </c>
      <c r="M191" s="60" t="str">
        <f>IFERROR(INDEX('Base Caracterización'!$B$7:$CO$241,MATCH($B191,'Base Caracterización'!$B$7:$B$241,0),MATCH(CONSULTA!M$6,'Base Caracterización'!$B$6:$CO$6,0)),"*")</f>
        <v>*</v>
      </c>
      <c r="N191" s="60" t="str">
        <f>IFERROR(INDEX('Base Caracterización'!$B$7:$CO$241,MATCH($B191,'Base Caracterización'!$B$7:$B$241,0),MATCH(CONSULTA!N$6,'Base Caracterización'!$B$6:$CO$6,0)),"*")</f>
        <v>*</v>
      </c>
      <c r="O191" s="60" t="str">
        <f>IFERROR(INDEX('Base Caracterización'!$B$7:$CO$241,MATCH($B191,'Base Caracterización'!$B$7:$B$241,0),MATCH(CONSULTA!O$6,'Base Caracterización'!$B$6:$CO$6,0)),"*")</f>
        <v>*</v>
      </c>
      <c r="P191" s="60" t="str">
        <f>IFERROR(INDEX('Base Caracterización'!$B$7:$CO$241,MATCH($B191,'Base Caracterización'!$B$7:$B$241,0),MATCH(CONSULTA!P$6,'Base Caracterización'!$B$6:$CO$6,0)),"*")</f>
        <v>*</v>
      </c>
      <c r="Q191" s="60" t="str">
        <f>IFERROR(INDEX('Base Caracterización'!$B$7:$CO$241,MATCH($B191,'Base Caracterización'!$B$7:$B$241,0),MATCH(CONSULTA!Q$6,'Base Caracterización'!$B$6:$CO$6,0)),"*")</f>
        <v>*</v>
      </c>
      <c r="R191" s="60" t="str">
        <f>IFERROR(INDEX('Base Caracterización'!$B$7:$CO$241,MATCH($B191,'Base Caracterización'!$B$7:$B$241,0),MATCH(CONSULTA!R$6,'Base Caracterización'!$B$6:$CO$6,0)),"*")</f>
        <v>*</v>
      </c>
      <c r="S191" s="60" t="str">
        <f>IFERROR(INDEX('Base Caracterización'!$B$7:$CO$241,MATCH($B191,'Base Caracterización'!$B$7:$B$241,0),MATCH(CONSULTA!S$6,'Base Caracterización'!$B$6:$CO$6,0)),"*")</f>
        <v>*</v>
      </c>
      <c r="T191" s="60" t="str">
        <f>IFERROR(INDEX('Base Caracterización'!$B$7:$CO$241,MATCH($B191,'Base Caracterización'!$B$7:$B$241,0),MATCH(CONSULTA!T$6,'Base Caracterización'!$B$6:$CO$6,0)),"*")</f>
        <v>*</v>
      </c>
      <c r="U191" s="60" t="str">
        <f>IFERROR(INDEX('Base Caracterización'!$B$7:$CO$241,MATCH($B191,'Base Caracterización'!$B$7:$B$241,0),MATCH(CONSULTA!U$6,'Base Caracterización'!$B$6:$CO$6,0)),"*")</f>
        <v>*</v>
      </c>
      <c r="V191" s="60" t="str">
        <f>IFERROR(INDEX('Base Caracterización'!$B$7:$CO$241,MATCH($B191,'Base Caracterización'!$B$7:$B$241,0),MATCH(CONSULTA!V$6,'Base Caracterización'!$B$6:$CO$6,0)),"*")</f>
        <v>*</v>
      </c>
    </row>
    <row r="192" spans="1:22" x14ac:dyDescent="0.25">
      <c r="A192" s="150">
        <v>186</v>
      </c>
      <c r="B192" s="56"/>
      <c r="C192" s="60" t="str">
        <f>IFERROR(INDEX('Base Caracterización'!$B$7:$CO$241,MATCH($B192,'Base Caracterización'!$B$7:$B$241,0),MATCH(CONSULTA!C$6,'Base Caracterización'!$B$6:$CO$6,0)),"*")</f>
        <v>*</v>
      </c>
      <c r="D192" s="60" t="str">
        <f>IFERROR(INDEX('Base Caracterización'!$B$7:$CO$241,MATCH($B192,'Base Caracterización'!$B$7:$B$241,0),MATCH(CONSULTA!D$6,'Base Caracterización'!$B$6:$CO$6,0)),"*")</f>
        <v>*</v>
      </c>
      <c r="E192" s="60" t="str">
        <f>IFERROR(INDEX('Base Caracterización'!$B$7:$CO$241,MATCH($B192,'Base Caracterización'!$B$7:$B$241,0),MATCH(CONSULTA!E$6,'Base Caracterización'!$B$6:$CO$6,0)),"*")</f>
        <v>*</v>
      </c>
      <c r="F192" s="60" t="str">
        <f>IFERROR(INDEX('Base Caracterización'!$B$7:$CO$241,MATCH($B192,'Base Caracterización'!$B$7:$B$241,0),MATCH(CONSULTA!F$6,'Base Caracterización'!$B$6:$CO$6,0)),"*")</f>
        <v>*</v>
      </c>
      <c r="G192" s="60" t="str">
        <f>IFERROR(INDEX('Base Caracterización'!$B$7:$CO$241,MATCH($B192,'Base Caracterización'!$B$7:$B$241,0),MATCH(CONSULTA!G$6,'Base Caracterización'!$B$6:$CO$6,0)),"*")</f>
        <v>*</v>
      </c>
      <c r="H192" s="60" t="str">
        <f>IFERROR(INDEX('Base Caracterización'!$B$7:$CO$241,MATCH($B192,'Base Caracterización'!$B$7:$B$241,0),MATCH(CONSULTA!H$6,'Base Caracterización'!$B$6:$CO$6,0)),"*")</f>
        <v>*</v>
      </c>
      <c r="I192" s="60" t="str">
        <f>IFERROR(INDEX('Base Caracterización'!$B$7:$CO$241,MATCH($B192,'Base Caracterización'!$B$7:$B$241,0),MATCH(CONSULTA!I$6,'Base Caracterización'!$B$6:$CO$6,0)),"*")</f>
        <v>*</v>
      </c>
      <c r="J192" s="60" t="str">
        <f>IFERROR(INDEX('Base Caracterización'!$B$7:$CO$241,MATCH($B192,'Base Caracterización'!$B$7:$B$241,0),MATCH(CONSULTA!J$6,'Base Caracterización'!$B$6:$CO$6,0)),"*")</f>
        <v>*</v>
      </c>
      <c r="K192" s="60" t="str">
        <f>IFERROR(INDEX('Base Caracterización'!$B$7:$CO$241,MATCH($B192,'Base Caracterización'!$B$7:$B$241,0),MATCH(CONSULTA!K$6,'Base Caracterización'!$B$6:$CO$6,0)),"*")</f>
        <v>*</v>
      </c>
      <c r="L192" s="60" t="str">
        <f>IFERROR(INDEX('Base Caracterización'!$B$7:$CO$241,MATCH($B192,'Base Caracterización'!$B$7:$B$241,0),MATCH(CONSULTA!L$6,'Base Caracterización'!$B$6:$CO$6,0)),"*")</f>
        <v>*</v>
      </c>
      <c r="M192" s="60" t="str">
        <f>IFERROR(INDEX('Base Caracterización'!$B$7:$CO$241,MATCH($B192,'Base Caracterización'!$B$7:$B$241,0),MATCH(CONSULTA!M$6,'Base Caracterización'!$B$6:$CO$6,0)),"*")</f>
        <v>*</v>
      </c>
      <c r="N192" s="60" t="str">
        <f>IFERROR(INDEX('Base Caracterización'!$B$7:$CO$241,MATCH($B192,'Base Caracterización'!$B$7:$B$241,0),MATCH(CONSULTA!N$6,'Base Caracterización'!$B$6:$CO$6,0)),"*")</f>
        <v>*</v>
      </c>
      <c r="O192" s="60" t="str">
        <f>IFERROR(INDEX('Base Caracterización'!$B$7:$CO$241,MATCH($B192,'Base Caracterización'!$B$7:$B$241,0),MATCH(CONSULTA!O$6,'Base Caracterización'!$B$6:$CO$6,0)),"*")</f>
        <v>*</v>
      </c>
      <c r="P192" s="60" t="str">
        <f>IFERROR(INDEX('Base Caracterización'!$B$7:$CO$241,MATCH($B192,'Base Caracterización'!$B$7:$B$241,0),MATCH(CONSULTA!P$6,'Base Caracterización'!$B$6:$CO$6,0)),"*")</f>
        <v>*</v>
      </c>
      <c r="Q192" s="60" t="str">
        <f>IFERROR(INDEX('Base Caracterización'!$B$7:$CO$241,MATCH($B192,'Base Caracterización'!$B$7:$B$241,0),MATCH(CONSULTA!Q$6,'Base Caracterización'!$B$6:$CO$6,0)),"*")</f>
        <v>*</v>
      </c>
      <c r="R192" s="60" t="str">
        <f>IFERROR(INDEX('Base Caracterización'!$B$7:$CO$241,MATCH($B192,'Base Caracterización'!$B$7:$B$241,0),MATCH(CONSULTA!R$6,'Base Caracterización'!$B$6:$CO$6,0)),"*")</f>
        <v>*</v>
      </c>
      <c r="S192" s="60" t="str">
        <f>IFERROR(INDEX('Base Caracterización'!$B$7:$CO$241,MATCH($B192,'Base Caracterización'!$B$7:$B$241,0),MATCH(CONSULTA!S$6,'Base Caracterización'!$B$6:$CO$6,0)),"*")</f>
        <v>*</v>
      </c>
      <c r="T192" s="60" t="str">
        <f>IFERROR(INDEX('Base Caracterización'!$B$7:$CO$241,MATCH($B192,'Base Caracterización'!$B$7:$B$241,0),MATCH(CONSULTA!T$6,'Base Caracterización'!$B$6:$CO$6,0)),"*")</f>
        <v>*</v>
      </c>
      <c r="U192" s="60" t="str">
        <f>IFERROR(INDEX('Base Caracterización'!$B$7:$CO$241,MATCH($B192,'Base Caracterización'!$B$7:$B$241,0),MATCH(CONSULTA!U$6,'Base Caracterización'!$B$6:$CO$6,0)),"*")</f>
        <v>*</v>
      </c>
      <c r="V192" s="60" t="str">
        <f>IFERROR(INDEX('Base Caracterización'!$B$7:$CO$241,MATCH($B192,'Base Caracterización'!$B$7:$B$241,0),MATCH(CONSULTA!V$6,'Base Caracterización'!$B$6:$CO$6,0)),"*")</f>
        <v>*</v>
      </c>
    </row>
    <row r="193" spans="1:22" x14ac:dyDescent="0.25">
      <c r="A193" s="150">
        <v>187</v>
      </c>
      <c r="B193" s="56"/>
      <c r="C193" s="60" t="str">
        <f>IFERROR(INDEX('Base Caracterización'!$B$7:$CO$241,MATCH($B193,'Base Caracterización'!$B$7:$B$241,0),MATCH(CONSULTA!C$6,'Base Caracterización'!$B$6:$CO$6,0)),"*")</f>
        <v>*</v>
      </c>
      <c r="D193" s="60" t="str">
        <f>IFERROR(INDEX('Base Caracterización'!$B$7:$CO$241,MATCH($B193,'Base Caracterización'!$B$7:$B$241,0),MATCH(CONSULTA!D$6,'Base Caracterización'!$B$6:$CO$6,0)),"*")</f>
        <v>*</v>
      </c>
      <c r="E193" s="60" t="str">
        <f>IFERROR(INDEX('Base Caracterización'!$B$7:$CO$241,MATCH($B193,'Base Caracterización'!$B$7:$B$241,0),MATCH(CONSULTA!E$6,'Base Caracterización'!$B$6:$CO$6,0)),"*")</f>
        <v>*</v>
      </c>
      <c r="F193" s="60" t="str">
        <f>IFERROR(INDEX('Base Caracterización'!$B$7:$CO$241,MATCH($B193,'Base Caracterización'!$B$7:$B$241,0),MATCH(CONSULTA!F$6,'Base Caracterización'!$B$6:$CO$6,0)),"*")</f>
        <v>*</v>
      </c>
      <c r="G193" s="60" t="str">
        <f>IFERROR(INDEX('Base Caracterización'!$B$7:$CO$241,MATCH($B193,'Base Caracterización'!$B$7:$B$241,0),MATCH(CONSULTA!G$6,'Base Caracterización'!$B$6:$CO$6,0)),"*")</f>
        <v>*</v>
      </c>
      <c r="H193" s="60" t="str">
        <f>IFERROR(INDEX('Base Caracterización'!$B$7:$CO$241,MATCH($B193,'Base Caracterización'!$B$7:$B$241,0),MATCH(CONSULTA!H$6,'Base Caracterización'!$B$6:$CO$6,0)),"*")</f>
        <v>*</v>
      </c>
      <c r="I193" s="60" t="str">
        <f>IFERROR(INDEX('Base Caracterización'!$B$7:$CO$241,MATCH($B193,'Base Caracterización'!$B$7:$B$241,0),MATCH(CONSULTA!I$6,'Base Caracterización'!$B$6:$CO$6,0)),"*")</f>
        <v>*</v>
      </c>
      <c r="J193" s="60" t="str">
        <f>IFERROR(INDEX('Base Caracterización'!$B$7:$CO$241,MATCH($B193,'Base Caracterización'!$B$7:$B$241,0),MATCH(CONSULTA!J$6,'Base Caracterización'!$B$6:$CO$6,0)),"*")</f>
        <v>*</v>
      </c>
      <c r="K193" s="60" t="str">
        <f>IFERROR(INDEX('Base Caracterización'!$B$7:$CO$241,MATCH($B193,'Base Caracterización'!$B$7:$B$241,0),MATCH(CONSULTA!K$6,'Base Caracterización'!$B$6:$CO$6,0)),"*")</f>
        <v>*</v>
      </c>
      <c r="L193" s="60" t="str">
        <f>IFERROR(INDEX('Base Caracterización'!$B$7:$CO$241,MATCH($B193,'Base Caracterización'!$B$7:$B$241,0),MATCH(CONSULTA!L$6,'Base Caracterización'!$B$6:$CO$6,0)),"*")</f>
        <v>*</v>
      </c>
      <c r="M193" s="60" t="str">
        <f>IFERROR(INDEX('Base Caracterización'!$B$7:$CO$241,MATCH($B193,'Base Caracterización'!$B$7:$B$241,0),MATCH(CONSULTA!M$6,'Base Caracterización'!$B$6:$CO$6,0)),"*")</f>
        <v>*</v>
      </c>
      <c r="N193" s="60" t="str">
        <f>IFERROR(INDEX('Base Caracterización'!$B$7:$CO$241,MATCH($B193,'Base Caracterización'!$B$7:$B$241,0),MATCH(CONSULTA!N$6,'Base Caracterización'!$B$6:$CO$6,0)),"*")</f>
        <v>*</v>
      </c>
      <c r="O193" s="60" t="str">
        <f>IFERROR(INDEX('Base Caracterización'!$B$7:$CO$241,MATCH($B193,'Base Caracterización'!$B$7:$B$241,0),MATCH(CONSULTA!O$6,'Base Caracterización'!$B$6:$CO$6,0)),"*")</f>
        <v>*</v>
      </c>
      <c r="P193" s="60" t="str">
        <f>IFERROR(INDEX('Base Caracterización'!$B$7:$CO$241,MATCH($B193,'Base Caracterización'!$B$7:$B$241,0),MATCH(CONSULTA!P$6,'Base Caracterización'!$B$6:$CO$6,0)),"*")</f>
        <v>*</v>
      </c>
      <c r="Q193" s="60" t="str">
        <f>IFERROR(INDEX('Base Caracterización'!$B$7:$CO$241,MATCH($B193,'Base Caracterización'!$B$7:$B$241,0),MATCH(CONSULTA!Q$6,'Base Caracterización'!$B$6:$CO$6,0)),"*")</f>
        <v>*</v>
      </c>
      <c r="R193" s="60" t="str">
        <f>IFERROR(INDEX('Base Caracterización'!$B$7:$CO$241,MATCH($B193,'Base Caracterización'!$B$7:$B$241,0),MATCH(CONSULTA!R$6,'Base Caracterización'!$B$6:$CO$6,0)),"*")</f>
        <v>*</v>
      </c>
      <c r="S193" s="60" t="str">
        <f>IFERROR(INDEX('Base Caracterización'!$B$7:$CO$241,MATCH($B193,'Base Caracterización'!$B$7:$B$241,0),MATCH(CONSULTA!S$6,'Base Caracterización'!$B$6:$CO$6,0)),"*")</f>
        <v>*</v>
      </c>
      <c r="T193" s="60" t="str">
        <f>IFERROR(INDEX('Base Caracterización'!$B$7:$CO$241,MATCH($B193,'Base Caracterización'!$B$7:$B$241,0),MATCH(CONSULTA!T$6,'Base Caracterización'!$B$6:$CO$6,0)),"*")</f>
        <v>*</v>
      </c>
      <c r="U193" s="60" t="str">
        <f>IFERROR(INDEX('Base Caracterización'!$B$7:$CO$241,MATCH($B193,'Base Caracterización'!$B$7:$B$241,0),MATCH(CONSULTA!U$6,'Base Caracterización'!$B$6:$CO$6,0)),"*")</f>
        <v>*</v>
      </c>
      <c r="V193" s="60" t="str">
        <f>IFERROR(INDEX('Base Caracterización'!$B$7:$CO$241,MATCH($B193,'Base Caracterización'!$B$7:$B$241,0),MATCH(CONSULTA!V$6,'Base Caracterización'!$B$6:$CO$6,0)),"*")</f>
        <v>*</v>
      </c>
    </row>
    <row r="194" spans="1:22" x14ac:dyDescent="0.25">
      <c r="A194" s="150">
        <v>188</v>
      </c>
      <c r="B194" s="56"/>
      <c r="C194" s="60" t="str">
        <f>IFERROR(INDEX('Base Caracterización'!$B$7:$CO$241,MATCH($B194,'Base Caracterización'!$B$7:$B$241,0),MATCH(CONSULTA!C$6,'Base Caracterización'!$B$6:$CO$6,0)),"*")</f>
        <v>*</v>
      </c>
      <c r="D194" s="60" t="str">
        <f>IFERROR(INDEX('Base Caracterización'!$B$7:$CO$241,MATCH($B194,'Base Caracterización'!$B$7:$B$241,0),MATCH(CONSULTA!D$6,'Base Caracterización'!$B$6:$CO$6,0)),"*")</f>
        <v>*</v>
      </c>
      <c r="E194" s="60" t="str">
        <f>IFERROR(INDEX('Base Caracterización'!$B$7:$CO$241,MATCH($B194,'Base Caracterización'!$B$7:$B$241,0),MATCH(CONSULTA!E$6,'Base Caracterización'!$B$6:$CO$6,0)),"*")</f>
        <v>*</v>
      </c>
      <c r="F194" s="60" t="str">
        <f>IFERROR(INDEX('Base Caracterización'!$B$7:$CO$241,MATCH($B194,'Base Caracterización'!$B$7:$B$241,0),MATCH(CONSULTA!F$6,'Base Caracterización'!$B$6:$CO$6,0)),"*")</f>
        <v>*</v>
      </c>
      <c r="G194" s="60" t="str">
        <f>IFERROR(INDEX('Base Caracterización'!$B$7:$CO$241,MATCH($B194,'Base Caracterización'!$B$7:$B$241,0),MATCH(CONSULTA!G$6,'Base Caracterización'!$B$6:$CO$6,0)),"*")</f>
        <v>*</v>
      </c>
      <c r="H194" s="60" t="str">
        <f>IFERROR(INDEX('Base Caracterización'!$B$7:$CO$241,MATCH($B194,'Base Caracterización'!$B$7:$B$241,0),MATCH(CONSULTA!H$6,'Base Caracterización'!$B$6:$CO$6,0)),"*")</f>
        <v>*</v>
      </c>
      <c r="I194" s="60" t="str">
        <f>IFERROR(INDEX('Base Caracterización'!$B$7:$CO$241,MATCH($B194,'Base Caracterización'!$B$7:$B$241,0),MATCH(CONSULTA!I$6,'Base Caracterización'!$B$6:$CO$6,0)),"*")</f>
        <v>*</v>
      </c>
      <c r="J194" s="60" t="str">
        <f>IFERROR(INDEX('Base Caracterización'!$B$7:$CO$241,MATCH($B194,'Base Caracterización'!$B$7:$B$241,0),MATCH(CONSULTA!J$6,'Base Caracterización'!$B$6:$CO$6,0)),"*")</f>
        <v>*</v>
      </c>
      <c r="K194" s="60" t="str">
        <f>IFERROR(INDEX('Base Caracterización'!$B$7:$CO$241,MATCH($B194,'Base Caracterización'!$B$7:$B$241,0),MATCH(CONSULTA!K$6,'Base Caracterización'!$B$6:$CO$6,0)),"*")</f>
        <v>*</v>
      </c>
      <c r="L194" s="60" t="str">
        <f>IFERROR(INDEX('Base Caracterización'!$B$7:$CO$241,MATCH($B194,'Base Caracterización'!$B$7:$B$241,0),MATCH(CONSULTA!L$6,'Base Caracterización'!$B$6:$CO$6,0)),"*")</f>
        <v>*</v>
      </c>
      <c r="M194" s="60" t="str">
        <f>IFERROR(INDEX('Base Caracterización'!$B$7:$CO$241,MATCH($B194,'Base Caracterización'!$B$7:$B$241,0),MATCH(CONSULTA!M$6,'Base Caracterización'!$B$6:$CO$6,0)),"*")</f>
        <v>*</v>
      </c>
      <c r="N194" s="60" t="str">
        <f>IFERROR(INDEX('Base Caracterización'!$B$7:$CO$241,MATCH($B194,'Base Caracterización'!$B$7:$B$241,0),MATCH(CONSULTA!N$6,'Base Caracterización'!$B$6:$CO$6,0)),"*")</f>
        <v>*</v>
      </c>
      <c r="O194" s="60" t="str">
        <f>IFERROR(INDEX('Base Caracterización'!$B$7:$CO$241,MATCH($B194,'Base Caracterización'!$B$7:$B$241,0),MATCH(CONSULTA!O$6,'Base Caracterización'!$B$6:$CO$6,0)),"*")</f>
        <v>*</v>
      </c>
      <c r="P194" s="60" t="str">
        <f>IFERROR(INDEX('Base Caracterización'!$B$7:$CO$241,MATCH($B194,'Base Caracterización'!$B$7:$B$241,0),MATCH(CONSULTA!P$6,'Base Caracterización'!$B$6:$CO$6,0)),"*")</f>
        <v>*</v>
      </c>
      <c r="Q194" s="60" t="str">
        <f>IFERROR(INDEX('Base Caracterización'!$B$7:$CO$241,MATCH($B194,'Base Caracterización'!$B$7:$B$241,0),MATCH(CONSULTA!Q$6,'Base Caracterización'!$B$6:$CO$6,0)),"*")</f>
        <v>*</v>
      </c>
      <c r="R194" s="60" t="str">
        <f>IFERROR(INDEX('Base Caracterización'!$B$7:$CO$241,MATCH($B194,'Base Caracterización'!$B$7:$B$241,0),MATCH(CONSULTA!R$6,'Base Caracterización'!$B$6:$CO$6,0)),"*")</f>
        <v>*</v>
      </c>
      <c r="S194" s="60" t="str">
        <f>IFERROR(INDEX('Base Caracterización'!$B$7:$CO$241,MATCH($B194,'Base Caracterización'!$B$7:$B$241,0),MATCH(CONSULTA!S$6,'Base Caracterización'!$B$6:$CO$6,0)),"*")</f>
        <v>*</v>
      </c>
      <c r="T194" s="60" t="str">
        <f>IFERROR(INDEX('Base Caracterización'!$B$7:$CO$241,MATCH($B194,'Base Caracterización'!$B$7:$B$241,0),MATCH(CONSULTA!T$6,'Base Caracterización'!$B$6:$CO$6,0)),"*")</f>
        <v>*</v>
      </c>
      <c r="U194" s="60" t="str">
        <f>IFERROR(INDEX('Base Caracterización'!$B$7:$CO$241,MATCH($B194,'Base Caracterización'!$B$7:$B$241,0),MATCH(CONSULTA!U$6,'Base Caracterización'!$B$6:$CO$6,0)),"*")</f>
        <v>*</v>
      </c>
      <c r="V194" s="60" t="str">
        <f>IFERROR(INDEX('Base Caracterización'!$B$7:$CO$241,MATCH($B194,'Base Caracterización'!$B$7:$B$241,0),MATCH(CONSULTA!V$6,'Base Caracterización'!$B$6:$CO$6,0)),"*")</f>
        <v>*</v>
      </c>
    </row>
    <row r="195" spans="1:22" x14ac:dyDescent="0.25">
      <c r="A195" s="150">
        <v>189</v>
      </c>
      <c r="B195" s="56"/>
      <c r="C195" s="60" t="str">
        <f>IFERROR(INDEX('Base Caracterización'!$B$7:$CO$241,MATCH($B195,'Base Caracterización'!$B$7:$B$241,0),MATCH(CONSULTA!C$6,'Base Caracterización'!$B$6:$CO$6,0)),"*")</f>
        <v>*</v>
      </c>
      <c r="D195" s="60" t="str">
        <f>IFERROR(INDEX('Base Caracterización'!$B$7:$CO$241,MATCH($B195,'Base Caracterización'!$B$7:$B$241,0),MATCH(CONSULTA!D$6,'Base Caracterización'!$B$6:$CO$6,0)),"*")</f>
        <v>*</v>
      </c>
      <c r="E195" s="60" t="str">
        <f>IFERROR(INDEX('Base Caracterización'!$B$7:$CO$241,MATCH($B195,'Base Caracterización'!$B$7:$B$241,0),MATCH(CONSULTA!E$6,'Base Caracterización'!$B$6:$CO$6,0)),"*")</f>
        <v>*</v>
      </c>
      <c r="F195" s="60" t="str">
        <f>IFERROR(INDEX('Base Caracterización'!$B$7:$CO$241,MATCH($B195,'Base Caracterización'!$B$7:$B$241,0),MATCH(CONSULTA!F$6,'Base Caracterización'!$B$6:$CO$6,0)),"*")</f>
        <v>*</v>
      </c>
      <c r="G195" s="60" t="str">
        <f>IFERROR(INDEX('Base Caracterización'!$B$7:$CO$241,MATCH($B195,'Base Caracterización'!$B$7:$B$241,0),MATCH(CONSULTA!G$6,'Base Caracterización'!$B$6:$CO$6,0)),"*")</f>
        <v>*</v>
      </c>
      <c r="H195" s="60" t="str">
        <f>IFERROR(INDEX('Base Caracterización'!$B$7:$CO$241,MATCH($B195,'Base Caracterización'!$B$7:$B$241,0),MATCH(CONSULTA!H$6,'Base Caracterización'!$B$6:$CO$6,0)),"*")</f>
        <v>*</v>
      </c>
      <c r="I195" s="60" t="str">
        <f>IFERROR(INDEX('Base Caracterización'!$B$7:$CO$241,MATCH($B195,'Base Caracterización'!$B$7:$B$241,0),MATCH(CONSULTA!I$6,'Base Caracterización'!$B$6:$CO$6,0)),"*")</f>
        <v>*</v>
      </c>
      <c r="J195" s="60" t="str">
        <f>IFERROR(INDEX('Base Caracterización'!$B$7:$CO$241,MATCH($B195,'Base Caracterización'!$B$7:$B$241,0),MATCH(CONSULTA!J$6,'Base Caracterización'!$B$6:$CO$6,0)),"*")</f>
        <v>*</v>
      </c>
      <c r="K195" s="60" t="str">
        <f>IFERROR(INDEX('Base Caracterización'!$B$7:$CO$241,MATCH($B195,'Base Caracterización'!$B$7:$B$241,0),MATCH(CONSULTA!K$6,'Base Caracterización'!$B$6:$CO$6,0)),"*")</f>
        <v>*</v>
      </c>
      <c r="L195" s="60" t="str">
        <f>IFERROR(INDEX('Base Caracterización'!$B$7:$CO$241,MATCH($B195,'Base Caracterización'!$B$7:$B$241,0),MATCH(CONSULTA!L$6,'Base Caracterización'!$B$6:$CO$6,0)),"*")</f>
        <v>*</v>
      </c>
      <c r="M195" s="60" t="str">
        <f>IFERROR(INDEX('Base Caracterización'!$B$7:$CO$241,MATCH($B195,'Base Caracterización'!$B$7:$B$241,0),MATCH(CONSULTA!M$6,'Base Caracterización'!$B$6:$CO$6,0)),"*")</f>
        <v>*</v>
      </c>
      <c r="N195" s="60" t="str">
        <f>IFERROR(INDEX('Base Caracterización'!$B$7:$CO$241,MATCH($B195,'Base Caracterización'!$B$7:$B$241,0),MATCH(CONSULTA!N$6,'Base Caracterización'!$B$6:$CO$6,0)),"*")</f>
        <v>*</v>
      </c>
      <c r="O195" s="60" t="str">
        <f>IFERROR(INDEX('Base Caracterización'!$B$7:$CO$241,MATCH($B195,'Base Caracterización'!$B$7:$B$241,0),MATCH(CONSULTA!O$6,'Base Caracterización'!$B$6:$CO$6,0)),"*")</f>
        <v>*</v>
      </c>
      <c r="P195" s="60" t="str">
        <f>IFERROR(INDEX('Base Caracterización'!$B$7:$CO$241,MATCH($B195,'Base Caracterización'!$B$7:$B$241,0),MATCH(CONSULTA!P$6,'Base Caracterización'!$B$6:$CO$6,0)),"*")</f>
        <v>*</v>
      </c>
      <c r="Q195" s="60" t="str">
        <f>IFERROR(INDEX('Base Caracterización'!$B$7:$CO$241,MATCH($B195,'Base Caracterización'!$B$7:$B$241,0),MATCH(CONSULTA!Q$6,'Base Caracterización'!$B$6:$CO$6,0)),"*")</f>
        <v>*</v>
      </c>
      <c r="R195" s="60" t="str">
        <f>IFERROR(INDEX('Base Caracterización'!$B$7:$CO$241,MATCH($B195,'Base Caracterización'!$B$7:$B$241,0),MATCH(CONSULTA!R$6,'Base Caracterización'!$B$6:$CO$6,0)),"*")</f>
        <v>*</v>
      </c>
      <c r="S195" s="60" t="str">
        <f>IFERROR(INDEX('Base Caracterización'!$B$7:$CO$241,MATCH($B195,'Base Caracterización'!$B$7:$B$241,0),MATCH(CONSULTA!S$6,'Base Caracterización'!$B$6:$CO$6,0)),"*")</f>
        <v>*</v>
      </c>
      <c r="T195" s="60" t="str">
        <f>IFERROR(INDEX('Base Caracterización'!$B$7:$CO$241,MATCH($B195,'Base Caracterización'!$B$7:$B$241,0),MATCH(CONSULTA!T$6,'Base Caracterización'!$B$6:$CO$6,0)),"*")</f>
        <v>*</v>
      </c>
      <c r="U195" s="60" t="str">
        <f>IFERROR(INDEX('Base Caracterización'!$B$7:$CO$241,MATCH($B195,'Base Caracterización'!$B$7:$B$241,0),MATCH(CONSULTA!U$6,'Base Caracterización'!$B$6:$CO$6,0)),"*")</f>
        <v>*</v>
      </c>
      <c r="V195" s="60" t="str">
        <f>IFERROR(INDEX('Base Caracterización'!$B$7:$CO$241,MATCH($B195,'Base Caracterización'!$B$7:$B$241,0),MATCH(CONSULTA!V$6,'Base Caracterización'!$B$6:$CO$6,0)),"*")</f>
        <v>*</v>
      </c>
    </row>
    <row r="196" spans="1:22" x14ac:dyDescent="0.25">
      <c r="A196" s="150">
        <v>190</v>
      </c>
      <c r="B196" s="56"/>
      <c r="C196" s="60" t="str">
        <f>IFERROR(INDEX('Base Caracterización'!$B$7:$CO$241,MATCH($B196,'Base Caracterización'!$B$7:$B$241,0),MATCH(CONSULTA!C$6,'Base Caracterización'!$B$6:$CO$6,0)),"*")</f>
        <v>*</v>
      </c>
      <c r="D196" s="60" t="str">
        <f>IFERROR(INDEX('Base Caracterización'!$B$7:$CO$241,MATCH($B196,'Base Caracterización'!$B$7:$B$241,0),MATCH(CONSULTA!D$6,'Base Caracterización'!$B$6:$CO$6,0)),"*")</f>
        <v>*</v>
      </c>
      <c r="E196" s="60" t="str">
        <f>IFERROR(INDEX('Base Caracterización'!$B$7:$CO$241,MATCH($B196,'Base Caracterización'!$B$7:$B$241,0),MATCH(CONSULTA!E$6,'Base Caracterización'!$B$6:$CO$6,0)),"*")</f>
        <v>*</v>
      </c>
      <c r="F196" s="60" t="str">
        <f>IFERROR(INDEX('Base Caracterización'!$B$7:$CO$241,MATCH($B196,'Base Caracterización'!$B$7:$B$241,0),MATCH(CONSULTA!F$6,'Base Caracterización'!$B$6:$CO$6,0)),"*")</f>
        <v>*</v>
      </c>
      <c r="G196" s="60" t="str">
        <f>IFERROR(INDEX('Base Caracterización'!$B$7:$CO$241,MATCH($B196,'Base Caracterización'!$B$7:$B$241,0),MATCH(CONSULTA!G$6,'Base Caracterización'!$B$6:$CO$6,0)),"*")</f>
        <v>*</v>
      </c>
      <c r="H196" s="60" t="str">
        <f>IFERROR(INDEX('Base Caracterización'!$B$7:$CO$241,MATCH($B196,'Base Caracterización'!$B$7:$B$241,0),MATCH(CONSULTA!H$6,'Base Caracterización'!$B$6:$CO$6,0)),"*")</f>
        <v>*</v>
      </c>
      <c r="I196" s="60" t="str">
        <f>IFERROR(INDEX('Base Caracterización'!$B$7:$CO$241,MATCH($B196,'Base Caracterización'!$B$7:$B$241,0),MATCH(CONSULTA!I$6,'Base Caracterización'!$B$6:$CO$6,0)),"*")</f>
        <v>*</v>
      </c>
      <c r="J196" s="60" t="str">
        <f>IFERROR(INDEX('Base Caracterización'!$B$7:$CO$241,MATCH($B196,'Base Caracterización'!$B$7:$B$241,0),MATCH(CONSULTA!J$6,'Base Caracterización'!$B$6:$CO$6,0)),"*")</f>
        <v>*</v>
      </c>
      <c r="K196" s="60" t="str">
        <f>IFERROR(INDEX('Base Caracterización'!$B$7:$CO$241,MATCH($B196,'Base Caracterización'!$B$7:$B$241,0),MATCH(CONSULTA!K$6,'Base Caracterización'!$B$6:$CO$6,0)),"*")</f>
        <v>*</v>
      </c>
      <c r="L196" s="60" t="str">
        <f>IFERROR(INDEX('Base Caracterización'!$B$7:$CO$241,MATCH($B196,'Base Caracterización'!$B$7:$B$241,0),MATCH(CONSULTA!L$6,'Base Caracterización'!$B$6:$CO$6,0)),"*")</f>
        <v>*</v>
      </c>
      <c r="M196" s="60" t="str">
        <f>IFERROR(INDEX('Base Caracterización'!$B$7:$CO$241,MATCH($B196,'Base Caracterización'!$B$7:$B$241,0),MATCH(CONSULTA!M$6,'Base Caracterización'!$B$6:$CO$6,0)),"*")</f>
        <v>*</v>
      </c>
      <c r="N196" s="60" t="str">
        <f>IFERROR(INDEX('Base Caracterización'!$B$7:$CO$241,MATCH($B196,'Base Caracterización'!$B$7:$B$241,0),MATCH(CONSULTA!N$6,'Base Caracterización'!$B$6:$CO$6,0)),"*")</f>
        <v>*</v>
      </c>
      <c r="O196" s="60" t="str">
        <f>IFERROR(INDEX('Base Caracterización'!$B$7:$CO$241,MATCH($B196,'Base Caracterización'!$B$7:$B$241,0),MATCH(CONSULTA!O$6,'Base Caracterización'!$B$6:$CO$6,0)),"*")</f>
        <v>*</v>
      </c>
      <c r="P196" s="60" t="str">
        <f>IFERROR(INDEX('Base Caracterización'!$B$7:$CO$241,MATCH($B196,'Base Caracterización'!$B$7:$B$241,0),MATCH(CONSULTA!P$6,'Base Caracterización'!$B$6:$CO$6,0)),"*")</f>
        <v>*</v>
      </c>
      <c r="Q196" s="60" t="str">
        <f>IFERROR(INDEX('Base Caracterización'!$B$7:$CO$241,MATCH($B196,'Base Caracterización'!$B$7:$B$241,0),MATCH(CONSULTA!Q$6,'Base Caracterización'!$B$6:$CO$6,0)),"*")</f>
        <v>*</v>
      </c>
      <c r="R196" s="60" t="str">
        <f>IFERROR(INDEX('Base Caracterización'!$B$7:$CO$241,MATCH($B196,'Base Caracterización'!$B$7:$B$241,0),MATCH(CONSULTA!R$6,'Base Caracterización'!$B$6:$CO$6,0)),"*")</f>
        <v>*</v>
      </c>
      <c r="S196" s="60" t="str">
        <f>IFERROR(INDEX('Base Caracterización'!$B$7:$CO$241,MATCH($B196,'Base Caracterización'!$B$7:$B$241,0),MATCH(CONSULTA!S$6,'Base Caracterización'!$B$6:$CO$6,0)),"*")</f>
        <v>*</v>
      </c>
      <c r="T196" s="60" t="str">
        <f>IFERROR(INDEX('Base Caracterización'!$B$7:$CO$241,MATCH($B196,'Base Caracterización'!$B$7:$B$241,0),MATCH(CONSULTA!T$6,'Base Caracterización'!$B$6:$CO$6,0)),"*")</f>
        <v>*</v>
      </c>
      <c r="U196" s="60" t="str">
        <f>IFERROR(INDEX('Base Caracterización'!$B$7:$CO$241,MATCH($B196,'Base Caracterización'!$B$7:$B$241,0),MATCH(CONSULTA!U$6,'Base Caracterización'!$B$6:$CO$6,0)),"*")</f>
        <v>*</v>
      </c>
      <c r="V196" s="60" t="str">
        <f>IFERROR(INDEX('Base Caracterización'!$B$7:$CO$241,MATCH($B196,'Base Caracterización'!$B$7:$B$241,0),MATCH(CONSULTA!V$6,'Base Caracterización'!$B$6:$CO$6,0)),"*")</f>
        <v>*</v>
      </c>
    </row>
    <row r="197" spans="1:22" x14ac:dyDescent="0.25">
      <c r="A197" s="150">
        <v>191</v>
      </c>
      <c r="B197" s="56"/>
      <c r="C197" s="60" t="str">
        <f>IFERROR(INDEX('Base Caracterización'!$B$7:$CO$241,MATCH($B197,'Base Caracterización'!$B$7:$B$241,0),MATCH(CONSULTA!C$6,'Base Caracterización'!$B$6:$CO$6,0)),"*")</f>
        <v>*</v>
      </c>
      <c r="D197" s="60" t="str">
        <f>IFERROR(INDEX('Base Caracterización'!$B$7:$CO$241,MATCH($B197,'Base Caracterización'!$B$7:$B$241,0),MATCH(CONSULTA!D$6,'Base Caracterización'!$B$6:$CO$6,0)),"*")</f>
        <v>*</v>
      </c>
      <c r="E197" s="60" t="str">
        <f>IFERROR(INDEX('Base Caracterización'!$B$7:$CO$241,MATCH($B197,'Base Caracterización'!$B$7:$B$241,0),MATCH(CONSULTA!E$6,'Base Caracterización'!$B$6:$CO$6,0)),"*")</f>
        <v>*</v>
      </c>
      <c r="F197" s="60" t="str">
        <f>IFERROR(INDEX('Base Caracterización'!$B$7:$CO$241,MATCH($B197,'Base Caracterización'!$B$7:$B$241,0),MATCH(CONSULTA!F$6,'Base Caracterización'!$B$6:$CO$6,0)),"*")</f>
        <v>*</v>
      </c>
      <c r="G197" s="60" t="str">
        <f>IFERROR(INDEX('Base Caracterización'!$B$7:$CO$241,MATCH($B197,'Base Caracterización'!$B$7:$B$241,0),MATCH(CONSULTA!G$6,'Base Caracterización'!$B$6:$CO$6,0)),"*")</f>
        <v>*</v>
      </c>
      <c r="H197" s="60" t="str">
        <f>IFERROR(INDEX('Base Caracterización'!$B$7:$CO$241,MATCH($B197,'Base Caracterización'!$B$7:$B$241,0),MATCH(CONSULTA!H$6,'Base Caracterización'!$B$6:$CO$6,0)),"*")</f>
        <v>*</v>
      </c>
      <c r="I197" s="60" t="str">
        <f>IFERROR(INDEX('Base Caracterización'!$B$7:$CO$241,MATCH($B197,'Base Caracterización'!$B$7:$B$241,0),MATCH(CONSULTA!I$6,'Base Caracterización'!$B$6:$CO$6,0)),"*")</f>
        <v>*</v>
      </c>
      <c r="J197" s="60" t="str">
        <f>IFERROR(INDEX('Base Caracterización'!$B$7:$CO$241,MATCH($B197,'Base Caracterización'!$B$7:$B$241,0),MATCH(CONSULTA!J$6,'Base Caracterización'!$B$6:$CO$6,0)),"*")</f>
        <v>*</v>
      </c>
      <c r="K197" s="60" t="str">
        <f>IFERROR(INDEX('Base Caracterización'!$B$7:$CO$241,MATCH($B197,'Base Caracterización'!$B$7:$B$241,0),MATCH(CONSULTA!K$6,'Base Caracterización'!$B$6:$CO$6,0)),"*")</f>
        <v>*</v>
      </c>
      <c r="L197" s="60" t="str">
        <f>IFERROR(INDEX('Base Caracterización'!$B$7:$CO$241,MATCH($B197,'Base Caracterización'!$B$7:$B$241,0),MATCH(CONSULTA!L$6,'Base Caracterización'!$B$6:$CO$6,0)),"*")</f>
        <v>*</v>
      </c>
      <c r="M197" s="60" t="str">
        <f>IFERROR(INDEX('Base Caracterización'!$B$7:$CO$241,MATCH($B197,'Base Caracterización'!$B$7:$B$241,0),MATCH(CONSULTA!M$6,'Base Caracterización'!$B$6:$CO$6,0)),"*")</f>
        <v>*</v>
      </c>
      <c r="N197" s="60" t="str">
        <f>IFERROR(INDEX('Base Caracterización'!$B$7:$CO$241,MATCH($B197,'Base Caracterización'!$B$7:$B$241,0),MATCH(CONSULTA!N$6,'Base Caracterización'!$B$6:$CO$6,0)),"*")</f>
        <v>*</v>
      </c>
      <c r="O197" s="60" t="str">
        <f>IFERROR(INDEX('Base Caracterización'!$B$7:$CO$241,MATCH($B197,'Base Caracterización'!$B$7:$B$241,0),MATCH(CONSULTA!O$6,'Base Caracterización'!$B$6:$CO$6,0)),"*")</f>
        <v>*</v>
      </c>
      <c r="P197" s="60" t="str">
        <f>IFERROR(INDEX('Base Caracterización'!$B$7:$CO$241,MATCH($B197,'Base Caracterización'!$B$7:$B$241,0),MATCH(CONSULTA!P$6,'Base Caracterización'!$B$6:$CO$6,0)),"*")</f>
        <v>*</v>
      </c>
      <c r="Q197" s="60" t="str">
        <f>IFERROR(INDEX('Base Caracterización'!$B$7:$CO$241,MATCH($B197,'Base Caracterización'!$B$7:$B$241,0),MATCH(CONSULTA!Q$6,'Base Caracterización'!$B$6:$CO$6,0)),"*")</f>
        <v>*</v>
      </c>
      <c r="R197" s="60" t="str">
        <f>IFERROR(INDEX('Base Caracterización'!$B$7:$CO$241,MATCH($B197,'Base Caracterización'!$B$7:$B$241,0),MATCH(CONSULTA!R$6,'Base Caracterización'!$B$6:$CO$6,0)),"*")</f>
        <v>*</v>
      </c>
      <c r="S197" s="60" t="str">
        <f>IFERROR(INDEX('Base Caracterización'!$B$7:$CO$241,MATCH($B197,'Base Caracterización'!$B$7:$B$241,0),MATCH(CONSULTA!S$6,'Base Caracterización'!$B$6:$CO$6,0)),"*")</f>
        <v>*</v>
      </c>
      <c r="T197" s="60" t="str">
        <f>IFERROR(INDEX('Base Caracterización'!$B$7:$CO$241,MATCH($B197,'Base Caracterización'!$B$7:$B$241,0),MATCH(CONSULTA!T$6,'Base Caracterización'!$B$6:$CO$6,0)),"*")</f>
        <v>*</v>
      </c>
      <c r="U197" s="60" t="str">
        <f>IFERROR(INDEX('Base Caracterización'!$B$7:$CO$241,MATCH($B197,'Base Caracterización'!$B$7:$B$241,0),MATCH(CONSULTA!U$6,'Base Caracterización'!$B$6:$CO$6,0)),"*")</f>
        <v>*</v>
      </c>
      <c r="V197" s="60" t="str">
        <f>IFERROR(INDEX('Base Caracterización'!$B$7:$CO$241,MATCH($B197,'Base Caracterización'!$B$7:$B$241,0),MATCH(CONSULTA!V$6,'Base Caracterización'!$B$6:$CO$6,0)),"*")</f>
        <v>*</v>
      </c>
    </row>
    <row r="198" spans="1:22" x14ac:dyDescent="0.25">
      <c r="A198" s="150">
        <v>192</v>
      </c>
      <c r="B198" s="56"/>
      <c r="C198" s="60" t="str">
        <f>IFERROR(INDEX('Base Caracterización'!$B$7:$CO$241,MATCH($B198,'Base Caracterización'!$B$7:$B$241,0),MATCH(CONSULTA!C$6,'Base Caracterización'!$B$6:$CO$6,0)),"*")</f>
        <v>*</v>
      </c>
      <c r="D198" s="60" t="str">
        <f>IFERROR(INDEX('Base Caracterización'!$B$7:$CO$241,MATCH($B198,'Base Caracterización'!$B$7:$B$241,0),MATCH(CONSULTA!D$6,'Base Caracterización'!$B$6:$CO$6,0)),"*")</f>
        <v>*</v>
      </c>
      <c r="E198" s="60" t="str">
        <f>IFERROR(INDEX('Base Caracterización'!$B$7:$CO$241,MATCH($B198,'Base Caracterización'!$B$7:$B$241,0),MATCH(CONSULTA!E$6,'Base Caracterización'!$B$6:$CO$6,0)),"*")</f>
        <v>*</v>
      </c>
      <c r="F198" s="60" t="str">
        <f>IFERROR(INDEX('Base Caracterización'!$B$7:$CO$241,MATCH($B198,'Base Caracterización'!$B$7:$B$241,0),MATCH(CONSULTA!F$6,'Base Caracterización'!$B$6:$CO$6,0)),"*")</f>
        <v>*</v>
      </c>
      <c r="G198" s="60" t="str">
        <f>IFERROR(INDEX('Base Caracterización'!$B$7:$CO$241,MATCH($B198,'Base Caracterización'!$B$7:$B$241,0),MATCH(CONSULTA!G$6,'Base Caracterización'!$B$6:$CO$6,0)),"*")</f>
        <v>*</v>
      </c>
      <c r="H198" s="60" t="str">
        <f>IFERROR(INDEX('Base Caracterización'!$B$7:$CO$241,MATCH($B198,'Base Caracterización'!$B$7:$B$241,0),MATCH(CONSULTA!H$6,'Base Caracterización'!$B$6:$CO$6,0)),"*")</f>
        <v>*</v>
      </c>
      <c r="I198" s="60" t="str">
        <f>IFERROR(INDEX('Base Caracterización'!$B$7:$CO$241,MATCH($B198,'Base Caracterización'!$B$7:$B$241,0),MATCH(CONSULTA!I$6,'Base Caracterización'!$B$6:$CO$6,0)),"*")</f>
        <v>*</v>
      </c>
      <c r="J198" s="60" t="str">
        <f>IFERROR(INDEX('Base Caracterización'!$B$7:$CO$241,MATCH($B198,'Base Caracterización'!$B$7:$B$241,0),MATCH(CONSULTA!J$6,'Base Caracterización'!$B$6:$CO$6,0)),"*")</f>
        <v>*</v>
      </c>
      <c r="K198" s="60" t="str">
        <f>IFERROR(INDEX('Base Caracterización'!$B$7:$CO$241,MATCH($B198,'Base Caracterización'!$B$7:$B$241,0),MATCH(CONSULTA!K$6,'Base Caracterización'!$B$6:$CO$6,0)),"*")</f>
        <v>*</v>
      </c>
      <c r="L198" s="60" t="str">
        <f>IFERROR(INDEX('Base Caracterización'!$B$7:$CO$241,MATCH($B198,'Base Caracterización'!$B$7:$B$241,0),MATCH(CONSULTA!L$6,'Base Caracterización'!$B$6:$CO$6,0)),"*")</f>
        <v>*</v>
      </c>
      <c r="M198" s="60" t="str">
        <f>IFERROR(INDEX('Base Caracterización'!$B$7:$CO$241,MATCH($B198,'Base Caracterización'!$B$7:$B$241,0),MATCH(CONSULTA!M$6,'Base Caracterización'!$B$6:$CO$6,0)),"*")</f>
        <v>*</v>
      </c>
      <c r="N198" s="60" t="str">
        <f>IFERROR(INDEX('Base Caracterización'!$B$7:$CO$241,MATCH($B198,'Base Caracterización'!$B$7:$B$241,0),MATCH(CONSULTA!N$6,'Base Caracterización'!$B$6:$CO$6,0)),"*")</f>
        <v>*</v>
      </c>
      <c r="O198" s="60" t="str">
        <f>IFERROR(INDEX('Base Caracterización'!$B$7:$CO$241,MATCH($B198,'Base Caracterización'!$B$7:$B$241,0),MATCH(CONSULTA!O$6,'Base Caracterización'!$B$6:$CO$6,0)),"*")</f>
        <v>*</v>
      </c>
      <c r="P198" s="60" t="str">
        <f>IFERROR(INDEX('Base Caracterización'!$B$7:$CO$241,MATCH($B198,'Base Caracterización'!$B$7:$B$241,0),MATCH(CONSULTA!P$6,'Base Caracterización'!$B$6:$CO$6,0)),"*")</f>
        <v>*</v>
      </c>
      <c r="Q198" s="60" t="str">
        <f>IFERROR(INDEX('Base Caracterización'!$B$7:$CO$241,MATCH($B198,'Base Caracterización'!$B$7:$B$241,0),MATCH(CONSULTA!Q$6,'Base Caracterización'!$B$6:$CO$6,0)),"*")</f>
        <v>*</v>
      </c>
      <c r="R198" s="60" t="str">
        <f>IFERROR(INDEX('Base Caracterización'!$B$7:$CO$241,MATCH($B198,'Base Caracterización'!$B$7:$B$241,0),MATCH(CONSULTA!R$6,'Base Caracterización'!$B$6:$CO$6,0)),"*")</f>
        <v>*</v>
      </c>
      <c r="S198" s="60" t="str">
        <f>IFERROR(INDEX('Base Caracterización'!$B$7:$CO$241,MATCH($B198,'Base Caracterización'!$B$7:$B$241,0),MATCH(CONSULTA!S$6,'Base Caracterización'!$B$6:$CO$6,0)),"*")</f>
        <v>*</v>
      </c>
      <c r="T198" s="60" t="str">
        <f>IFERROR(INDEX('Base Caracterización'!$B$7:$CO$241,MATCH($B198,'Base Caracterización'!$B$7:$B$241,0),MATCH(CONSULTA!T$6,'Base Caracterización'!$B$6:$CO$6,0)),"*")</f>
        <v>*</v>
      </c>
      <c r="U198" s="60" t="str">
        <f>IFERROR(INDEX('Base Caracterización'!$B$7:$CO$241,MATCH($B198,'Base Caracterización'!$B$7:$B$241,0),MATCH(CONSULTA!U$6,'Base Caracterización'!$B$6:$CO$6,0)),"*")</f>
        <v>*</v>
      </c>
      <c r="V198" s="60" t="str">
        <f>IFERROR(INDEX('Base Caracterización'!$B$7:$CO$241,MATCH($B198,'Base Caracterización'!$B$7:$B$241,0),MATCH(CONSULTA!V$6,'Base Caracterización'!$B$6:$CO$6,0)),"*")</f>
        <v>*</v>
      </c>
    </row>
    <row r="199" spans="1:22" x14ac:dyDescent="0.25">
      <c r="A199" s="150">
        <v>193</v>
      </c>
      <c r="B199" s="56"/>
      <c r="C199" s="60" t="str">
        <f>IFERROR(INDEX('Base Caracterización'!$B$7:$CO$241,MATCH($B199,'Base Caracterización'!$B$7:$B$241,0),MATCH(CONSULTA!C$6,'Base Caracterización'!$B$6:$CO$6,0)),"*")</f>
        <v>*</v>
      </c>
      <c r="D199" s="60" t="str">
        <f>IFERROR(INDEX('Base Caracterización'!$B$7:$CO$241,MATCH($B199,'Base Caracterización'!$B$7:$B$241,0),MATCH(CONSULTA!D$6,'Base Caracterización'!$B$6:$CO$6,0)),"*")</f>
        <v>*</v>
      </c>
      <c r="E199" s="60" t="str">
        <f>IFERROR(INDEX('Base Caracterización'!$B$7:$CO$241,MATCH($B199,'Base Caracterización'!$B$7:$B$241,0),MATCH(CONSULTA!E$6,'Base Caracterización'!$B$6:$CO$6,0)),"*")</f>
        <v>*</v>
      </c>
      <c r="F199" s="60" t="str">
        <f>IFERROR(INDEX('Base Caracterización'!$B$7:$CO$241,MATCH($B199,'Base Caracterización'!$B$7:$B$241,0),MATCH(CONSULTA!F$6,'Base Caracterización'!$B$6:$CO$6,0)),"*")</f>
        <v>*</v>
      </c>
      <c r="G199" s="60" t="str">
        <f>IFERROR(INDEX('Base Caracterización'!$B$7:$CO$241,MATCH($B199,'Base Caracterización'!$B$7:$B$241,0),MATCH(CONSULTA!G$6,'Base Caracterización'!$B$6:$CO$6,0)),"*")</f>
        <v>*</v>
      </c>
      <c r="H199" s="60" t="str">
        <f>IFERROR(INDEX('Base Caracterización'!$B$7:$CO$241,MATCH($B199,'Base Caracterización'!$B$7:$B$241,0),MATCH(CONSULTA!H$6,'Base Caracterización'!$B$6:$CO$6,0)),"*")</f>
        <v>*</v>
      </c>
      <c r="I199" s="60" t="str">
        <f>IFERROR(INDEX('Base Caracterización'!$B$7:$CO$241,MATCH($B199,'Base Caracterización'!$B$7:$B$241,0),MATCH(CONSULTA!I$6,'Base Caracterización'!$B$6:$CO$6,0)),"*")</f>
        <v>*</v>
      </c>
      <c r="J199" s="60" t="str">
        <f>IFERROR(INDEX('Base Caracterización'!$B$7:$CO$241,MATCH($B199,'Base Caracterización'!$B$7:$B$241,0),MATCH(CONSULTA!J$6,'Base Caracterización'!$B$6:$CO$6,0)),"*")</f>
        <v>*</v>
      </c>
      <c r="K199" s="60" t="str">
        <f>IFERROR(INDEX('Base Caracterización'!$B$7:$CO$241,MATCH($B199,'Base Caracterización'!$B$7:$B$241,0),MATCH(CONSULTA!K$6,'Base Caracterización'!$B$6:$CO$6,0)),"*")</f>
        <v>*</v>
      </c>
      <c r="L199" s="60" t="str">
        <f>IFERROR(INDEX('Base Caracterización'!$B$7:$CO$241,MATCH($B199,'Base Caracterización'!$B$7:$B$241,0),MATCH(CONSULTA!L$6,'Base Caracterización'!$B$6:$CO$6,0)),"*")</f>
        <v>*</v>
      </c>
      <c r="M199" s="60" t="str">
        <f>IFERROR(INDEX('Base Caracterización'!$B$7:$CO$241,MATCH($B199,'Base Caracterización'!$B$7:$B$241,0),MATCH(CONSULTA!M$6,'Base Caracterización'!$B$6:$CO$6,0)),"*")</f>
        <v>*</v>
      </c>
      <c r="N199" s="60" t="str">
        <f>IFERROR(INDEX('Base Caracterización'!$B$7:$CO$241,MATCH($B199,'Base Caracterización'!$B$7:$B$241,0),MATCH(CONSULTA!N$6,'Base Caracterización'!$B$6:$CO$6,0)),"*")</f>
        <v>*</v>
      </c>
      <c r="O199" s="60" t="str">
        <f>IFERROR(INDEX('Base Caracterización'!$B$7:$CO$241,MATCH($B199,'Base Caracterización'!$B$7:$B$241,0),MATCH(CONSULTA!O$6,'Base Caracterización'!$B$6:$CO$6,0)),"*")</f>
        <v>*</v>
      </c>
      <c r="P199" s="60" t="str">
        <f>IFERROR(INDEX('Base Caracterización'!$B$7:$CO$241,MATCH($B199,'Base Caracterización'!$B$7:$B$241,0),MATCH(CONSULTA!P$6,'Base Caracterización'!$B$6:$CO$6,0)),"*")</f>
        <v>*</v>
      </c>
      <c r="Q199" s="60" t="str">
        <f>IFERROR(INDEX('Base Caracterización'!$B$7:$CO$241,MATCH($B199,'Base Caracterización'!$B$7:$B$241,0),MATCH(CONSULTA!Q$6,'Base Caracterización'!$B$6:$CO$6,0)),"*")</f>
        <v>*</v>
      </c>
      <c r="R199" s="60" t="str">
        <f>IFERROR(INDEX('Base Caracterización'!$B$7:$CO$241,MATCH($B199,'Base Caracterización'!$B$7:$B$241,0),MATCH(CONSULTA!R$6,'Base Caracterización'!$B$6:$CO$6,0)),"*")</f>
        <v>*</v>
      </c>
      <c r="S199" s="60" t="str">
        <f>IFERROR(INDEX('Base Caracterización'!$B$7:$CO$241,MATCH($B199,'Base Caracterización'!$B$7:$B$241,0),MATCH(CONSULTA!S$6,'Base Caracterización'!$B$6:$CO$6,0)),"*")</f>
        <v>*</v>
      </c>
      <c r="T199" s="60" t="str">
        <f>IFERROR(INDEX('Base Caracterización'!$B$7:$CO$241,MATCH($B199,'Base Caracterización'!$B$7:$B$241,0),MATCH(CONSULTA!T$6,'Base Caracterización'!$B$6:$CO$6,0)),"*")</f>
        <v>*</v>
      </c>
      <c r="U199" s="60" t="str">
        <f>IFERROR(INDEX('Base Caracterización'!$B$7:$CO$241,MATCH($B199,'Base Caracterización'!$B$7:$B$241,0),MATCH(CONSULTA!U$6,'Base Caracterización'!$B$6:$CO$6,0)),"*")</f>
        <v>*</v>
      </c>
      <c r="V199" s="60" t="str">
        <f>IFERROR(INDEX('Base Caracterización'!$B$7:$CO$241,MATCH($B199,'Base Caracterización'!$B$7:$B$241,0),MATCH(CONSULTA!V$6,'Base Caracterización'!$B$6:$CO$6,0)),"*")</f>
        <v>*</v>
      </c>
    </row>
    <row r="200" spans="1:22" x14ac:dyDescent="0.25">
      <c r="A200" s="150">
        <v>194</v>
      </c>
      <c r="B200" s="56"/>
      <c r="C200" s="60" t="str">
        <f>IFERROR(INDEX('Base Caracterización'!$B$7:$CO$241,MATCH($B200,'Base Caracterización'!$B$7:$B$241,0),MATCH(CONSULTA!C$6,'Base Caracterización'!$B$6:$CO$6,0)),"*")</f>
        <v>*</v>
      </c>
      <c r="D200" s="60" t="str">
        <f>IFERROR(INDEX('Base Caracterización'!$B$7:$CO$241,MATCH($B200,'Base Caracterización'!$B$7:$B$241,0),MATCH(CONSULTA!D$6,'Base Caracterización'!$B$6:$CO$6,0)),"*")</f>
        <v>*</v>
      </c>
      <c r="E200" s="60" t="str">
        <f>IFERROR(INDEX('Base Caracterización'!$B$7:$CO$241,MATCH($B200,'Base Caracterización'!$B$7:$B$241,0),MATCH(CONSULTA!E$6,'Base Caracterización'!$B$6:$CO$6,0)),"*")</f>
        <v>*</v>
      </c>
      <c r="F200" s="60" t="str">
        <f>IFERROR(INDEX('Base Caracterización'!$B$7:$CO$241,MATCH($B200,'Base Caracterización'!$B$7:$B$241,0),MATCH(CONSULTA!F$6,'Base Caracterización'!$B$6:$CO$6,0)),"*")</f>
        <v>*</v>
      </c>
      <c r="G200" s="60" t="str">
        <f>IFERROR(INDEX('Base Caracterización'!$B$7:$CO$241,MATCH($B200,'Base Caracterización'!$B$7:$B$241,0),MATCH(CONSULTA!G$6,'Base Caracterización'!$B$6:$CO$6,0)),"*")</f>
        <v>*</v>
      </c>
      <c r="H200" s="60" t="str">
        <f>IFERROR(INDEX('Base Caracterización'!$B$7:$CO$241,MATCH($B200,'Base Caracterización'!$B$7:$B$241,0),MATCH(CONSULTA!H$6,'Base Caracterización'!$B$6:$CO$6,0)),"*")</f>
        <v>*</v>
      </c>
      <c r="I200" s="60" t="str">
        <f>IFERROR(INDEX('Base Caracterización'!$B$7:$CO$241,MATCH($B200,'Base Caracterización'!$B$7:$B$241,0),MATCH(CONSULTA!I$6,'Base Caracterización'!$B$6:$CO$6,0)),"*")</f>
        <v>*</v>
      </c>
      <c r="J200" s="60" t="str">
        <f>IFERROR(INDEX('Base Caracterización'!$B$7:$CO$241,MATCH($B200,'Base Caracterización'!$B$7:$B$241,0),MATCH(CONSULTA!J$6,'Base Caracterización'!$B$6:$CO$6,0)),"*")</f>
        <v>*</v>
      </c>
      <c r="K200" s="60" t="str">
        <f>IFERROR(INDEX('Base Caracterización'!$B$7:$CO$241,MATCH($B200,'Base Caracterización'!$B$7:$B$241,0),MATCH(CONSULTA!K$6,'Base Caracterización'!$B$6:$CO$6,0)),"*")</f>
        <v>*</v>
      </c>
      <c r="L200" s="60" t="str">
        <f>IFERROR(INDEX('Base Caracterización'!$B$7:$CO$241,MATCH($B200,'Base Caracterización'!$B$7:$B$241,0),MATCH(CONSULTA!L$6,'Base Caracterización'!$B$6:$CO$6,0)),"*")</f>
        <v>*</v>
      </c>
      <c r="M200" s="60" t="str">
        <f>IFERROR(INDEX('Base Caracterización'!$B$7:$CO$241,MATCH($B200,'Base Caracterización'!$B$7:$B$241,0),MATCH(CONSULTA!M$6,'Base Caracterización'!$B$6:$CO$6,0)),"*")</f>
        <v>*</v>
      </c>
      <c r="N200" s="60" t="str">
        <f>IFERROR(INDEX('Base Caracterización'!$B$7:$CO$241,MATCH($B200,'Base Caracterización'!$B$7:$B$241,0),MATCH(CONSULTA!N$6,'Base Caracterización'!$B$6:$CO$6,0)),"*")</f>
        <v>*</v>
      </c>
      <c r="O200" s="60" t="str">
        <f>IFERROR(INDEX('Base Caracterización'!$B$7:$CO$241,MATCH($B200,'Base Caracterización'!$B$7:$B$241,0),MATCH(CONSULTA!O$6,'Base Caracterización'!$B$6:$CO$6,0)),"*")</f>
        <v>*</v>
      </c>
      <c r="P200" s="60" t="str">
        <f>IFERROR(INDEX('Base Caracterización'!$B$7:$CO$241,MATCH($B200,'Base Caracterización'!$B$7:$B$241,0),MATCH(CONSULTA!P$6,'Base Caracterización'!$B$6:$CO$6,0)),"*")</f>
        <v>*</v>
      </c>
      <c r="Q200" s="60" t="str">
        <f>IFERROR(INDEX('Base Caracterización'!$B$7:$CO$241,MATCH($B200,'Base Caracterización'!$B$7:$B$241,0),MATCH(CONSULTA!Q$6,'Base Caracterización'!$B$6:$CO$6,0)),"*")</f>
        <v>*</v>
      </c>
      <c r="R200" s="60" t="str">
        <f>IFERROR(INDEX('Base Caracterización'!$B$7:$CO$241,MATCH($B200,'Base Caracterización'!$B$7:$B$241,0),MATCH(CONSULTA!R$6,'Base Caracterización'!$B$6:$CO$6,0)),"*")</f>
        <v>*</v>
      </c>
      <c r="S200" s="60" t="str">
        <f>IFERROR(INDEX('Base Caracterización'!$B$7:$CO$241,MATCH($B200,'Base Caracterización'!$B$7:$B$241,0),MATCH(CONSULTA!S$6,'Base Caracterización'!$B$6:$CO$6,0)),"*")</f>
        <v>*</v>
      </c>
      <c r="T200" s="60" t="str">
        <f>IFERROR(INDEX('Base Caracterización'!$B$7:$CO$241,MATCH($B200,'Base Caracterización'!$B$7:$B$241,0),MATCH(CONSULTA!T$6,'Base Caracterización'!$B$6:$CO$6,0)),"*")</f>
        <v>*</v>
      </c>
      <c r="U200" s="60" t="str">
        <f>IFERROR(INDEX('Base Caracterización'!$B$7:$CO$241,MATCH($B200,'Base Caracterización'!$B$7:$B$241,0),MATCH(CONSULTA!U$6,'Base Caracterización'!$B$6:$CO$6,0)),"*")</f>
        <v>*</v>
      </c>
      <c r="V200" s="60" t="str">
        <f>IFERROR(INDEX('Base Caracterización'!$B$7:$CO$241,MATCH($B200,'Base Caracterización'!$B$7:$B$241,0),MATCH(CONSULTA!V$6,'Base Caracterización'!$B$6:$CO$6,0)),"*")</f>
        <v>*</v>
      </c>
    </row>
    <row r="201" spans="1:22" x14ac:dyDescent="0.25">
      <c r="A201" s="150">
        <v>195</v>
      </c>
      <c r="B201" s="56"/>
      <c r="C201" s="60" t="str">
        <f>IFERROR(INDEX('Base Caracterización'!$B$7:$CO$241,MATCH($B201,'Base Caracterización'!$B$7:$B$241,0),MATCH(CONSULTA!C$6,'Base Caracterización'!$B$6:$CO$6,0)),"*")</f>
        <v>*</v>
      </c>
      <c r="D201" s="60" t="str">
        <f>IFERROR(INDEX('Base Caracterización'!$B$7:$CO$241,MATCH($B201,'Base Caracterización'!$B$7:$B$241,0),MATCH(CONSULTA!D$6,'Base Caracterización'!$B$6:$CO$6,0)),"*")</f>
        <v>*</v>
      </c>
      <c r="E201" s="60" t="str">
        <f>IFERROR(INDEX('Base Caracterización'!$B$7:$CO$241,MATCH($B201,'Base Caracterización'!$B$7:$B$241,0),MATCH(CONSULTA!E$6,'Base Caracterización'!$B$6:$CO$6,0)),"*")</f>
        <v>*</v>
      </c>
      <c r="F201" s="60" t="str">
        <f>IFERROR(INDEX('Base Caracterización'!$B$7:$CO$241,MATCH($B201,'Base Caracterización'!$B$7:$B$241,0),MATCH(CONSULTA!F$6,'Base Caracterización'!$B$6:$CO$6,0)),"*")</f>
        <v>*</v>
      </c>
      <c r="G201" s="60" t="str">
        <f>IFERROR(INDEX('Base Caracterización'!$B$7:$CO$241,MATCH($B201,'Base Caracterización'!$B$7:$B$241,0),MATCH(CONSULTA!G$6,'Base Caracterización'!$B$6:$CO$6,0)),"*")</f>
        <v>*</v>
      </c>
      <c r="H201" s="60" t="str">
        <f>IFERROR(INDEX('Base Caracterización'!$B$7:$CO$241,MATCH($B201,'Base Caracterización'!$B$7:$B$241,0),MATCH(CONSULTA!H$6,'Base Caracterización'!$B$6:$CO$6,0)),"*")</f>
        <v>*</v>
      </c>
      <c r="I201" s="60" t="str">
        <f>IFERROR(INDEX('Base Caracterización'!$B$7:$CO$241,MATCH($B201,'Base Caracterización'!$B$7:$B$241,0),MATCH(CONSULTA!I$6,'Base Caracterización'!$B$6:$CO$6,0)),"*")</f>
        <v>*</v>
      </c>
      <c r="J201" s="60" t="str">
        <f>IFERROR(INDEX('Base Caracterización'!$B$7:$CO$241,MATCH($B201,'Base Caracterización'!$B$7:$B$241,0),MATCH(CONSULTA!J$6,'Base Caracterización'!$B$6:$CO$6,0)),"*")</f>
        <v>*</v>
      </c>
      <c r="K201" s="60" t="str">
        <f>IFERROR(INDEX('Base Caracterización'!$B$7:$CO$241,MATCH($B201,'Base Caracterización'!$B$7:$B$241,0),MATCH(CONSULTA!K$6,'Base Caracterización'!$B$6:$CO$6,0)),"*")</f>
        <v>*</v>
      </c>
      <c r="L201" s="60" t="str">
        <f>IFERROR(INDEX('Base Caracterización'!$B$7:$CO$241,MATCH($B201,'Base Caracterización'!$B$7:$B$241,0),MATCH(CONSULTA!L$6,'Base Caracterización'!$B$6:$CO$6,0)),"*")</f>
        <v>*</v>
      </c>
      <c r="M201" s="60" t="str">
        <f>IFERROR(INDEX('Base Caracterización'!$B$7:$CO$241,MATCH($B201,'Base Caracterización'!$B$7:$B$241,0),MATCH(CONSULTA!M$6,'Base Caracterización'!$B$6:$CO$6,0)),"*")</f>
        <v>*</v>
      </c>
      <c r="N201" s="60" t="str">
        <f>IFERROR(INDEX('Base Caracterización'!$B$7:$CO$241,MATCH($B201,'Base Caracterización'!$B$7:$B$241,0),MATCH(CONSULTA!N$6,'Base Caracterización'!$B$6:$CO$6,0)),"*")</f>
        <v>*</v>
      </c>
      <c r="O201" s="60" t="str">
        <f>IFERROR(INDEX('Base Caracterización'!$B$7:$CO$241,MATCH($B201,'Base Caracterización'!$B$7:$B$241,0),MATCH(CONSULTA!O$6,'Base Caracterización'!$B$6:$CO$6,0)),"*")</f>
        <v>*</v>
      </c>
      <c r="P201" s="60" t="str">
        <f>IFERROR(INDEX('Base Caracterización'!$B$7:$CO$241,MATCH($B201,'Base Caracterización'!$B$7:$B$241,0),MATCH(CONSULTA!P$6,'Base Caracterización'!$B$6:$CO$6,0)),"*")</f>
        <v>*</v>
      </c>
      <c r="Q201" s="60" t="str">
        <f>IFERROR(INDEX('Base Caracterización'!$B$7:$CO$241,MATCH($B201,'Base Caracterización'!$B$7:$B$241,0),MATCH(CONSULTA!Q$6,'Base Caracterización'!$B$6:$CO$6,0)),"*")</f>
        <v>*</v>
      </c>
      <c r="R201" s="60" t="str">
        <f>IFERROR(INDEX('Base Caracterización'!$B$7:$CO$241,MATCH($B201,'Base Caracterización'!$B$7:$B$241,0),MATCH(CONSULTA!R$6,'Base Caracterización'!$B$6:$CO$6,0)),"*")</f>
        <v>*</v>
      </c>
      <c r="S201" s="60" t="str">
        <f>IFERROR(INDEX('Base Caracterización'!$B$7:$CO$241,MATCH($B201,'Base Caracterización'!$B$7:$B$241,0),MATCH(CONSULTA!S$6,'Base Caracterización'!$B$6:$CO$6,0)),"*")</f>
        <v>*</v>
      </c>
      <c r="T201" s="60" t="str">
        <f>IFERROR(INDEX('Base Caracterización'!$B$7:$CO$241,MATCH($B201,'Base Caracterización'!$B$7:$B$241,0),MATCH(CONSULTA!T$6,'Base Caracterización'!$B$6:$CO$6,0)),"*")</f>
        <v>*</v>
      </c>
      <c r="U201" s="60" t="str">
        <f>IFERROR(INDEX('Base Caracterización'!$B$7:$CO$241,MATCH($B201,'Base Caracterización'!$B$7:$B$241,0),MATCH(CONSULTA!U$6,'Base Caracterización'!$B$6:$CO$6,0)),"*")</f>
        <v>*</v>
      </c>
      <c r="V201" s="60" t="str">
        <f>IFERROR(INDEX('Base Caracterización'!$B$7:$CO$241,MATCH($B201,'Base Caracterización'!$B$7:$B$241,0),MATCH(CONSULTA!V$6,'Base Caracterización'!$B$6:$CO$6,0)),"*")</f>
        <v>*</v>
      </c>
    </row>
    <row r="202" spans="1:22" x14ac:dyDescent="0.25">
      <c r="A202" s="150">
        <v>196</v>
      </c>
      <c r="B202" s="56"/>
      <c r="C202" s="60" t="str">
        <f>IFERROR(INDEX('Base Caracterización'!$B$7:$CO$241,MATCH($B202,'Base Caracterización'!$B$7:$B$241,0),MATCH(CONSULTA!C$6,'Base Caracterización'!$B$6:$CO$6,0)),"*")</f>
        <v>*</v>
      </c>
      <c r="D202" s="60" t="str">
        <f>IFERROR(INDEX('Base Caracterización'!$B$7:$CO$241,MATCH($B202,'Base Caracterización'!$B$7:$B$241,0),MATCH(CONSULTA!D$6,'Base Caracterización'!$B$6:$CO$6,0)),"*")</f>
        <v>*</v>
      </c>
      <c r="E202" s="60" t="str">
        <f>IFERROR(INDEX('Base Caracterización'!$B$7:$CO$241,MATCH($B202,'Base Caracterización'!$B$7:$B$241,0),MATCH(CONSULTA!E$6,'Base Caracterización'!$B$6:$CO$6,0)),"*")</f>
        <v>*</v>
      </c>
      <c r="F202" s="60" t="str">
        <f>IFERROR(INDEX('Base Caracterización'!$B$7:$CO$241,MATCH($B202,'Base Caracterización'!$B$7:$B$241,0),MATCH(CONSULTA!F$6,'Base Caracterización'!$B$6:$CO$6,0)),"*")</f>
        <v>*</v>
      </c>
      <c r="G202" s="60" t="str">
        <f>IFERROR(INDEX('Base Caracterización'!$B$7:$CO$241,MATCH($B202,'Base Caracterización'!$B$7:$B$241,0),MATCH(CONSULTA!G$6,'Base Caracterización'!$B$6:$CO$6,0)),"*")</f>
        <v>*</v>
      </c>
      <c r="H202" s="60" t="str">
        <f>IFERROR(INDEX('Base Caracterización'!$B$7:$CO$241,MATCH($B202,'Base Caracterización'!$B$7:$B$241,0),MATCH(CONSULTA!H$6,'Base Caracterización'!$B$6:$CO$6,0)),"*")</f>
        <v>*</v>
      </c>
      <c r="I202" s="60" t="str">
        <f>IFERROR(INDEX('Base Caracterización'!$B$7:$CO$241,MATCH($B202,'Base Caracterización'!$B$7:$B$241,0),MATCH(CONSULTA!I$6,'Base Caracterización'!$B$6:$CO$6,0)),"*")</f>
        <v>*</v>
      </c>
      <c r="J202" s="60" t="str">
        <f>IFERROR(INDEX('Base Caracterización'!$B$7:$CO$241,MATCH($B202,'Base Caracterización'!$B$7:$B$241,0),MATCH(CONSULTA!J$6,'Base Caracterización'!$B$6:$CO$6,0)),"*")</f>
        <v>*</v>
      </c>
      <c r="K202" s="60" t="str">
        <f>IFERROR(INDEX('Base Caracterización'!$B$7:$CO$241,MATCH($B202,'Base Caracterización'!$B$7:$B$241,0),MATCH(CONSULTA!K$6,'Base Caracterización'!$B$6:$CO$6,0)),"*")</f>
        <v>*</v>
      </c>
      <c r="L202" s="60" t="str">
        <f>IFERROR(INDEX('Base Caracterización'!$B$7:$CO$241,MATCH($B202,'Base Caracterización'!$B$7:$B$241,0),MATCH(CONSULTA!L$6,'Base Caracterización'!$B$6:$CO$6,0)),"*")</f>
        <v>*</v>
      </c>
      <c r="M202" s="60" t="str">
        <f>IFERROR(INDEX('Base Caracterización'!$B$7:$CO$241,MATCH($B202,'Base Caracterización'!$B$7:$B$241,0),MATCH(CONSULTA!M$6,'Base Caracterización'!$B$6:$CO$6,0)),"*")</f>
        <v>*</v>
      </c>
      <c r="N202" s="60" t="str">
        <f>IFERROR(INDEX('Base Caracterización'!$B$7:$CO$241,MATCH($B202,'Base Caracterización'!$B$7:$B$241,0),MATCH(CONSULTA!N$6,'Base Caracterización'!$B$6:$CO$6,0)),"*")</f>
        <v>*</v>
      </c>
      <c r="O202" s="60" t="str">
        <f>IFERROR(INDEX('Base Caracterización'!$B$7:$CO$241,MATCH($B202,'Base Caracterización'!$B$7:$B$241,0),MATCH(CONSULTA!O$6,'Base Caracterización'!$B$6:$CO$6,0)),"*")</f>
        <v>*</v>
      </c>
      <c r="P202" s="60" t="str">
        <f>IFERROR(INDEX('Base Caracterización'!$B$7:$CO$241,MATCH($B202,'Base Caracterización'!$B$7:$B$241,0),MATCH(CONSULTA!P$6,'Base Caracterización'!$B$6:$CO$6,0)),"*")</f>
        <v>*</v>
      </c>
      <c r="Q202" s="60" t="str">
        <f>IFERROR(INDEX('Base Caracterización'!$B$7:$CO$241,MATCH($B202,'Base Caracterización'!$B$7:$B$241,0),MATCH(CONSULTA!Q$6,'Base Caracterización'!$B$6:$CO$6,0)),"*")</f>
        <v>*</v>
      </c>
      <c r="R202" s="60" t="str">
        <f>IFERROR(INDEX('Base Caracterización'!$B$7:$CO$241,MATCH($B202,'Base Caracterización'!$B$7:$B$241,0),MATCH(CONSULTA!R$6,'Base Caracterización'!$B$6:$CO$6,0)),"*")</f>
        <v>*</v>
      </c>
      <c r="S202" s="60" t="str">
        <f>IFERROR(INDEX('Base Caracterización'!$B$7:$CO$241,MATCH($B202,'Base Caracterización'!$B$7:$B$241,0),MATCH(CONSULTA!S$6,'Base Caracterización'!$B$6:$CO$6,0)),"*")</f>
        <v>*</v>
      </c>
      <c r="T202" s="60" t="str">
        <f>IFERROR(INDEX('Base Caracterización'!$B$7:$CO$241,MATCH($B202,'Base Caracterización'!$B$7:$B$241,0),MATCH(CONSULTA!T$6,'Base Caracterización'!$B$6:$CO$6,0)),"*")</f>
        <v>*</v>
      </c>
      <c r="U202" s="60" t="str">
        <f>IFERROR(INDEX('Base Caracterización'!$B$7:$CO$241,MATCH($B202,'Base Caracterización'!$B$7:$B$241,0),MATCH(CONSULTA!U$6,'Base Caracterización'!$B$6:$CO$6,0)),"*")</f>
        <v>*</v>
      </c>
      <c r="V202" s="60" t="str">
        <f>IFERROR(INDEX('Base Caracterización'!$B$7:$CO$241,MATCH($B202,'Base Caracterización'!$B$7:$B$241,0),MATCH(CONSULTA!V$6,'Base Caracterización'!$B$6:$CO$6,0)),"*")</f>
        <v>*</v>
      </c>
    </row>
    <row r="203" spans="1:22" x14ac:dyDescent="0.25">
      <c r="A203" s="150">
        <v>197</v>
      </c>
      <c r="B203" s="56"/>
      <c r="C203" s="60" t="str">
        <f>IFERROR(INDEX('Base Caracterización'!$B$7:$CO$241,MATCH($B203,'Base Caracterización'!$B$7:$B$241,0),MATCH(CONSULTA!C$6,'Base Caracterización'!$B$6:$CO$6,0)),"*")</f>
        <v>*</v>
      </c>
      <c r="D203" s="60" t="str">
        <f>IFERROR(INDEX('Base Caracterización'!$B$7:$CO$241,MATCH($B203,'Base Caracterización'!$B$7:$B$241,0),MATCH(CONSULTA!D$6,'Base Caracterización'!$B$6:$CO$6,0)),"*")</f>
        <v>*</v>
      </c>
      <c r="E203" s="60" t="str">
        <f>IFERROR(INDEX('Base Caracterización'!$B$7:$CO$241,MATCH($B203,'Base Caracterización'!$B$7:$B$241,0),MATCH(CONSULTA!E$6,'Base Caracterización'!$B$6:$CO$6,0)),"*")</f>
        <v>*</v>
      </c>
      <c r="F203" s="60" t="str">
        <f>IFERROR(INDEX('Base Caracterización'!$B$7:$CO$241,MATCH($B203,'Base Caracterización'!$B$7:$B$241,0),MATCH(CONSULTA!F$6,'Base Caracterización'!$B$6:$CO$6,0)),"*")</f>
        <v>*</v>
      </c>
      <c r="G203" s="60" t="str">
        <f>IFERROR(INDEX('Base Caracterización'!$B$7:$CO$241,MATCH($B203,'Base Caracterización'!$B$7:$B$241,0),MATCH(CONSULTA!G$6,'Base Caracterización'!$B$6:$CO$6,0)),"*")</f>
        <v>*</v>
      </c>
      <c r="H203" s="60" t="str">
        <f>IFERROR(INDEX('Base Caracterización'!$B$7:$CO$241,MATCH($B203,'Base Caracterización'!$B$7:$B$241,0),MATCH(CONSULTA!H$6,'Base Caracterización'!$B$6:$CO$6,0)),"*")</f>
        <v>*</v>
      </c>
      <c r="I203" s="60" t="str">
        <f>IFERROR(INDEX('Base Caracterización'!$B$7:$CO$241,MATCH($B203,'Base Caracterización'!$B$7:$B$241,0),MATCH(CONSULTA!I$6,'Base Caracterización'!$B$6:$CO$6,0)),"*")</f>
        <v>*</v>
      </c>
      <c r="J203" s="60" t="str">
        <f>IFERROR(INDEX('Base Caracterización'!$B$7:$CO$241,MATCH($B203,'Base Caracterización'!$B$7:$B$241,0),MATCH(CONSULTA!J$6,'Base Caracterización'!$B$6:$CO$6,0)),"*")</f>
        <v>*</v>
      </c>
      <c r="K203" s="60" t="str">
        <f>IFERROR(INDEX('Base Caracterización'!$B$7:$CO$241,MATCH($B203,'Base Caracterización'!$B$7:$B$241,0),MATCH(CONSULTA!K$6,'Base Caracterización'!$B$6:$CO$6,0)),"*")</f>
        <v>*</v>
      </c>
      <c r="L203" s="60" t="str">
        <f>IFERROR(INDEX('Base Caracterización'!$B$7:$CO$241,MATCH($B203,'Base Caracterización'!$B$7:$B$241,0),MATCH(CONSULTA!L$6,'Base Caracterización'!$B$6:$CO$6,0)),"*")</f>
        <v>*</v>
      </c>
      <c r="M203" s="60" t="str">
        <f>IFERROR(INDEX('Base Caracterización'!$B$7:$CO$241,MATCH($B203,'Base Caracterización'!$B$7:$B$241,0),MATCH(CONSULTA!M$6,'Base Caracterización'!$B$6:$CO$6,0)),"*")</f>
        <v>*</v>
      </c>
      <c r="N203" s="60" t="str">
        <f>IFERROR(INDEX('Base Caracterización'!$B$7:$CO$241,MATCH($B203,'Base Caracterización'!$B$7:$B$241,0),MATCH(CONSULTA!N$6,'Base Caracterización'!$B$6:$CO$6,0)),"*")</f>
        <v>*</v>
      </c>
      <c r="O203" s="60" t="str">
        <f>IFERROR(INDEX('Base Caracterización'!$B$7:$CO$241,MATCH($B203,'Base Caracterización'!$B$7:$B$241,0),MATCH(CONSULTA!O$6,'Base Caracterización'!$B$6:$CO$6,0)),"*")</f>
        <v>*</v>
      </c>
      <c r="P203" s="60" t="str">
        <f>IFERROR(INDEX('Base Caracterización'!$B$7:$CO$241,MATCH($B203,'Base Caracterización'!$B$7:$B$241,0),MATCH(CONSULTA!P$6,'Base Caracterización'!$B$6:$CO$6,0)),"*")</f>
        <v>*</v>
      </c>
      <c r="Q203" s="60" t="str">
        <f>IFERROR(INDEX('Base Caracterización'!$B$7:$CO$241,MATCH($B203,'Base Caracterización'!$B$7:$B$241,0),MATCH(CONSULTA!Q$6,'Base Caracterización'!$B$6:$CO$6,0)),"*")</f>
        <v>*</v>
      </c>
      <c r="R203" s="60" t="str">
        <f>IFERROR(INDEX('Base Caracterización'!$B$7:$CO$241,MATCH($B203,'Base Caracterización'!$B$7:$B$241,0),MATCH(CONSULTA!R$6,'Base Caracterización'!$B$6:$CO$6,0)),"*")</f>
        <v>*</v>
      </c>
      <c r="S203" s="60" t="str">
        <f>IFERROR(INDEX('Base Caracterización'!$B$7:$CO$241,MATCH($B203,'Base Caracterización'!$B$7:$B$241,0),MATCH(CONSULTA!S$6,'Base Caracterización'!$B$6:$CO$6,0)),"*")</f>
        <v>*</v>
      </c>
      <c r="T203" s="60" t="str">
        <f>IFERROR(INDEX('Base Caracterización'!$B$7:$CO$241,MATCH($B203,'Base Caracterización'!$B$7:$B$241,0),MATCH(CONSULTA!T$6,'Base Caracterización'!$B$6:$CO$6,0)),"*")</f>
        <v>*</v>
      </c>
      <c r="U203" s="60" t="str">
        <f>IFERROR(INDEX('Base Caracterización'!$B$7:$CO$241,MATCH($B203,'Base Caracterización'!$B$7:$B$241,0),MATCH(CONSULTA!U$6,'Base Caracterización'!$B$6:$CO$6,0)),"*")</f>
        <v>*</v>
      </c>
      <c r="V203" s="60" t="str">
        <f>IFERROR(INDEX('Base Caracterización'!$B$7:$CO$241,MATCH($B203,'Base Caracterización'!$B$7:$B$241,0),MATCH(CONSULTA!V$6,'Base Caracterización'!$B$6:$CO$6,0)),"*")</f>
        <v>*</v>
      </c>
    </row>
    <row r="204" spans="1:22" x14ac:dyDescent="0.25">
      <c r="A204" s="150">
        <v>198</v>
      </c>
      <c r="B204" s="56"/>
      <c r="C204" s="60" t="str">
        <f>IFERROR(INDEX('Base Caracterización'!$B$7:$CO$241,MATCH($B204,'Base Caracterización'!$B$7:$B$241,0),MATCH(CONSULTA!C$6,'Base Caracterización'!$B$6:$CO$6,0)),"*")</f>
        <v>*</v>
      </c>
      <c r="D204" s="60" t="str">
        <f>IFERROR(INDEX('Base Caracterización'!$B$7:$CO$241,MATCH($B204,'Base Caracterización'!$B$7:$B$241,0),MATCH(CONSULTA!D$6,'Base Caracterización'!$B$6:$CO$6,0)),"*")</f>
        <v>*</v>
      </c>
      <c r="E204" s="60" t="str">
        <f>IFERROR(INDEX('Base Caracterización'!$B$7:$CO$241,MATCH($B204,'Base Caracterización'!$B$7:$B$241,0),MATCH(CONSULTA!E$6,'Base Caracterización'!$B$6:$CO$6,0)),"*")</f>
        <v>*</v>
      </c>
      <c r="F204" s="60" t="str">
        <f>IFERROR(INDEX('Base Caracterización'!$B$7:$CO$241,MATCH($B204,'Base Caracterización'!$B$7:$B$241,0),MATCH(CONSULTA!F$6,'Base Caracterización'!$B$6:$CO$6,0)),"*")</f>
        <v>*</v>
      </c>
      <c r="G204" s="60" t="str">
        <f>IFERROR(INDEX('Base Caracterización'!$B$7:$CO$241,MATCH($B204,'Base Caracterización'!$B$7:$B$241,0),MATCH(CONSULTA!G$6,'Base Caracterización'!$B$6:$CO$6,0)),"*")</f>
        <v>*</v>
      </c>
      <c r="H204" s="60" t="str">
        <f>IFERROR(INDEX('Base Caracterización'!$B$7:$CO$241,MATCH($B204,'Base Caracterización'!$B$7:$B$241,0),MATCH(CONSULTA!H$6,'Base Caracterización'!$B$6:$CO$6,0)),"*")</f>
        <v>*</v>
      </c>
      <c r="I204" s="60" t="str">
        <f>IFERROR(INDEX('Base Caracterización'!$B$7:$CO$241,MATCH($B204,'Base Caracterización'!$B$7:$B$241,0),MATCH(CONSULTA!I$6,'Base Caracterización'!$B$6:$CO$6,0)),"*")</f>
        <v>*</v>
      </c>
      <c r="J204" s="60" t="str">
        <f>IFERROR(INDEX('Base Caracterización'!$B$7:$CO$241,MATCH($B204,'Base Caracterización'!$B$7:$B$241,0),MATCH(CONSULTA!J$6,'Base Caracterización'!$B$6:$CO$6,0)),"*")</f>
        <v>*</v>
      </c>
      <c r="K204" s="60" t="str">
        <f>IFERROR(INDEX('Base Caracterización'!$B$7:$CO$241,MATCH($B204,'Base Caracterización'!$B$7:$B$241,0),MATCH(CONSULTA!K$6,'Base Caracterización'!$B$6:$CO$6,0)),"*")</f>
        <v>*</v>
      </c>
      <c r="L204" s="60" t="str">
        <f>IFERROR(INDEX('Base Caracterización'!$B$7:$CO$241,MATCH($B204,'Base Caracterización'!$B$7:$B$241,0),MATCH(CONSULTA!L$6,'Base Caracterización'!$B$6:$CO$6,0)),"*")</f>
        <v>*</v>
      </c>
      <c r="M204" s="60" t="str">
        <f>IFERROR(INDEX('Base Caracterización'!$B$7:$CO$241,MATCH($B204,'Base Caracterización'!$B$7:$B$241,0),MATCH(CONSULTA!M$6,'Base Caracterización'!$B$6:$CO$6,0)),"*")</f>
        <v>*</v>
      </c>
      <c r="N204" s="60" t="str">
        <f>IFERROR(INDEX('Base Caracterización'!$B$7:$CO$241,MATCH($B204,'Base Caracterización'!$B$7:$B$241,0),MATCH(CONSULTA!N$6,'Base Caracterización'!$B$6:$CO$6,0)),"*")</f>
        <v>*</v>
      </c>
      <c r="O204" s="60" t="str">
        <f>IFERROR(INDEX('Base Caracterización'!$B$7:$CO$241,MATCH($B204,'Base Caracterización'!$B$7:$B$241,0),MATCH(CONSULTA!O$6,'Base Caracterización'!$B$6:$CO$6,0)),"*")</f>
        <v>*</v>
      </c>
      <c r="P204" s="60" t="str">
        <f>IFERROR(INDEX('Base Caracterización'!$B$7:$CO$241,MATCH($B204,'Base Caracterización'!$B$7:$B$241,0),MATCH(CONSULTA!P$6,'Base Caracterización'!$B$6:$CO$6,0)),"*")</f>
        <v>*</v>
      </c>
      <c r="Q204" s="60" t="str">
        <f>IFERROR(INDEX('Base Caracterización'!$B$7:$CO$241,MATCH($B204,'Base Caracterización'!$B$7:$B$241,0),MATCH(CONSULTA!Q$6,'Base Caracterización'!$B$6:$CO$6,0)),"*")</f>
        <v>*</v>
      </c>
      <c r="R204" s="60" t="str">
        <f>IFERROR(INDEX('Base Caracterización'!$B$7:$CO$241,MATCH($B204,'Base Caracterización'!$B$7:$B$241,0),MATCH(CONSULTA!R$6,'Base Caracterización'!$B$6:$CO$6,0)),"*")</f>
        <v>*</v>
      </c>
      <c r="S204" s="60" t="str">
        <f>IFERROR(INDEX('Base Caracterización'!$B$7:$CO$241,MATCH($B204,'Base Caracterización'!$B$7:$B$241,0),MATCH(CONSULTA!S$6,'Base Caracterización'!$B$6:$CO$6,0)),"*")</f>
        <v>*</v>
      </c>
      <c r="T204" s="60" t="str">
        <f>IFERROR(INDEX('Base Caracterización'!$B$7:$CO$241,MATCH($B204,'Base Caracterización'!$B$7:$B$241,0),MATCH(CONSULTA!T$6,'Base Caracterización'!$B$6:$CO$6,0)),"*")</f>
        <v>*</v>
      </c>
      <c r="U204" s="60" t="str">
        <f>IFERROR(INDEX('Base Caracterización'!$B$7:$CO$241,MATCH($B204,'Base Caracterización'!$B$7:$B$241,0),MATCH(CONSULTA!U$6,'Base Caracterización'!$B$6:$CO$6,0)),"*")</f>
        <v>*</v>
      </c>
      <c r="V204" s="60" t="str">
        <f>IFERROR(INDEX('Base Caracterización'!$B$7:$CO$241,MATCH($B204,'Base Caracterización'!$B$7:$B$241,0),MATCH(CONSULTA!V$6,'Base Caracterización'!$B$6:$CO$6,0)),"*")</f>
        <v>*</v>
      </c>
    </row>
    <row r="205" spans="1:22" x14ac:dyDescent="0.25">
      <c r="A205" s="150">
        <v>199</v>
      </c>
      <c r="B205" s="56"/>
      <c r="C205" s="60" t="str">
        <f>IFERROR(INDEX('Base Caracterización'!$B$7:$CO$241,MATCH($B205,'Base Caracterización'!$B$7:$B$241,0),MATCH(CONSULTA!C$6,'Base Caracterización'!$B$6:$CO$6,0)),"*")</f>
        <v>*</v>
      </c>
      <c r="D205" s="60" t="str">
        <f>IFERROR(INDEX('Base Caracterización'!$B$7:$CO$241,MATCH($B205,'Base Caracterización'!$B$7:$B$241,0),MATCH(CONSULTA!D$6,'Base Caracterización'!$B$6:$CO$6,0)),"*")</f>
        <v>*</v>
      </c>
      <c r="E205" s="60" t="str">
        <f>IFERROR(INDEX('Base Caracterización'!$B$7:$CO$241,MATCH($B205,'Base Caracterización'!$B$7:$B$241,0),MATCH(CONSULTA!E$6,'Base Caracterización'!$B$6:$CO$6,0)),"*")</f>
        <v>*</v>
      </c>
      <c r="F205" s="60" t="str">
        <f>IFERROR(INDEX('Base Caracterización'!$B$7:$CO$241,MATCH($B205,'Base Caracterización'!$B$7:$B$241,0),MATCH(CONSULTA!F$6,'Base Caracterización'!$B$6:$CO$6,0)),"*")</f>
        <v>*</v>
      </c>
      <c r="G205" s="60" t="str">
        <f>IFERROR(INDEX('Base Caracterización'!$B$7:$CO$241,MATCH($B205,'Base Caracterización'!$B$7:$B$241,0),MATCH(CONSULTA!G$6,'Base Caracterización'!$B$6:$CO$6,0)),"*")</f>
        <v>*</v>
      </c>
      <c r="H205" s="60" t="str">
        <f>IFERROR(INDEX('Base Caracterización'!$B$7:$CO$241,MATCH($B205,'Base Caracterización'!$B$7:$B$241,0),MATCH(CONSULTA!H$6,'Base Caracterización'!$B$6:$CO$6,0)),"*")</f>
        <v>*</v>
      </c>
      <c r="I205" s="60" t="str">
        <f>IFERROR(INDEX('Base Caracterización'!$B$7:$CO$241,MATCH($B205,'Base Caracterización'!$B$7:$B$241,0),MATCH(CONSULTA!I$6,'Base Caracterización'!$B$6:$CO$6,0)),"*")</f>
        <v>*</v>
      </c>
      <c r="J205" s="60" t="str">
        <f>IFERROR(INDEX('Base Caracterización'!$B$7:$CO$241,MATCH($B205,'Base Caracterización'!$B$7:$B$241,0),MATCH(CONSULTA!J$6,'Base Caracterización'!$B$6:$CO$6,0)),"*")</f>
        <v>*</v>
      </c>
      <c r="K205" s="60" t="str">
        <f>IFERROR(INDEX('Base Caracterización'!$B$7:$CO$241,MATCH($B205,'Base Caracterización'!$B$7:$B$241,0),MATCH(CONSULTA!K$6,'Base Caracterización'!$B$6:$CO$6,0)),"*")</f>
        <v>*</v>
      </c>
      <c r="L205" s="60" t="str">
        <f>IFERROR(INDEX('Base Caracterización'!$B$7:$CO$241,MATCH($B205,'Base Caracterización'!$B$7:$B$241,0),MATCH(CONSULTA!L$6,'Base Caracterización'!$B$6:$CO$6,0)),"*")</f>
        <v>*</v>
      </c>
      <c r="M205" s="60" t="str">
        <f>IFERROR(INDEX('Base Caracterización'!$B$7:$CO$241,MATCH($B205,'Base Caracterización'!$B$7:$B$241,0),MATCH(CONSULTA!M$6,'Base Caracterización'!$B$6:$CO$6,0)),"*")</f>
        <v>*</v>
      </c>
      <c r="N205" s="60" t="str">
        <f>IFERROR(INDEX('Base Caracterización'!$B$7:$CO$241,MATCH($B205,'Base Caracterización'!$B$7:$B$241,0),MATCH(CONSULTA!N$6,'Base Caracterización'!$B$6:$CO$6,0)),"*")</f>
        <v>*</v>
      </c>
      <c r="O205" s="60" t="str">
        <f>IFERROR(INDEX('Base Caracterización'!$B$7:$CO$241,MATCH($B205,'Base Caracterización'!$B$7:$B$241,0),MATCH(CONSULTA!O$6,'Base Caracterización'!$B$6:$CO$6,0)),"*")</f>
        <v>*</v>
      </c>
      <c r="P205" s="60" t="str">
        <f>IFERROR(INDEX('Base Caracterización'!$B$7:$CO$241,MATCH($B205,'Base Caracterización'!$B$7:$B$241,0),MATCH(CONSULTA!P$6,'Base Caracterización'!$B$6:$CO$6,0)),"*")</f>
        <v>*</v>
      </c>
      <c r="Q205" s="60" t="str">
        <f>IFERROR(INDEX('Base Caracterización'!$B$7:$CO$241,MATCH($B205,'Base Caracterización'!$B$7:$B$241,0),MATCH(CONSULTA!Q$6,'Base Caracterización'!$B$6:$CO$6,0)),"*")</f>
        <v>*</v>
      </c>
      <c r="R205" s="60" t="str">
        <f>IFERROR(INDEX('Base Caracterización'!$B$7:$CO$241,MATCH($B205,'Base Caracterización'!$B$7:$B$241,0),MATCH(CONSULTA!R$6,'Base Caracterización'!$B$6:$CO$6,0)),"*")</f>
        <v>*</v>
      </c>
      <c r="S205" s="60" t="str">
        <f>IFERROR(INDEX('Base Caracterización'!$B$7:$CO$241,MATCH($B205,'Base Caracterización'!$B$7:$B$241,0),MATCH(CONSULTA!S$6,'Base Caracterización'!$B$6:$CO$6,0)),"*")</f>
        <v>*</v>
      </c>
      <c r="T205" s="60" t="str">
        <f>IFERROR(INDEX('Base Caracterización'!$B$7:$CO$241,MATCH($B205,'Base Caracterización'!$B$7:$B$241,0),MATCH(CONSULTA!T$6,'Base Caracterización'!$B$6:$CO$6,0)),"*")</f>
        <v>*</v>
      </c>
      <c r="U205" s="60" t="str">
        <f>IFERROR(INDEX('Base Caracterización'!$B$7:$CO$241,MATCH($B205,'Base Caracterización'!$B$7:$B$241,0),MATCH(CONSULTA!U$6,'Base Caracterización'!$B$6:$CO$6,0)),"*")</f>
        <v>*</v>
      </c>
      <c r="V205" s="60" t="str">
        <f>IFERROR(INDEX('Base Caracterización'!$B$7:$CO$241,MATCH($B205,'Base Caracterización'!$B$7:$B$241,0),MATCH(CONSULTA!V$6,'Base Caracterización'!$B$6:$CO$6,0)),"*")</f>
        <v>*</v>
      </c>
    </row>
    <row r="206" spans="1:22" x14ac:dyDescent="0.25">
      <c r="A206" s="150">
        <v>200</v>
      </c>
      <c r="B206" s="56"/>
      <c r="C206" s="60" t="str">
        <f>IFERROR(INDEX('Base Caracterización'!$B$7:$CO$241,MATCH($B206,'Base Caracterización'!$B$7:$B$241,0),MATCH(CONSULTA!C$6,'Base Caracterización'!$B$6:$CO$6,0)),"*")</f>
        <v>*</v>
      </c>
      <c r="D206" s="60" t="str">
        <f>IFERROR(INDEX('Base Caracterización'!$B$7:$CO$241,MATCH($B206,'Base Caracterización'!$B$7:$B$241,0),MATCH(CONSULTA!D$6,'Base Caracterización'!$B$6:$CO$6,0)),"*")</f>
        <v>*</v>
      </c>
      <c r="E206" s="60" t="str">
        <f>IFERROR(INDEX('Base Caracterización'!$B$7:$CO$241,MATCH($B206,'Base Caracterización'!$B$7:$B$241,0),MATCH(CONSULTA!E$6,'Base Caracterización'!$B$6:$CO$6,0)),"*")</f>
        <v>*</v>
      </c>
      <c r="F206" s="60" t="str">
        <f>IFERROR(INDEX('Base Caracterización'!$B$7:$CO$241,MATCH($B206,'Base Caracterización'!$B$7:$B$241,0),MATCH(CONSULTA!F$6,'Base Caracterización'!$B$6:$CO$6,0)),"*")</f>
        <v>*</v>
      </c>
      <c r="G206" s="60" t="str">
        <f>IFERROR(INDEX('Base Caracterización'!$B$7:$CO$241,MATCH($B206,'Base Caracterización'!$B$7:$B$241,0),MATCH(CONSULTA!G$6,'Base Caracterización'!$B$6:$CO$6,0)),"*")</f>
        <v>*</v>
      </c>
      <c r="H206" s="60" t="str">
        <f>IFERROR(INDEX('Base Caracterización'!$B$7:$CO$241,MATCH($B206,'Base Caracterización'!$B$7:$B$241,0),MATCH(CONSULTA!H$6,'Base Caracterización'!$B$6:$CO$6,0)),"*")</f>
        <v>*</v>
      </c>
      <c r="I206" s="60" t="str">
        <f>IFERROR(INDEX('Base Caracterización'!$B$7:$CO$241,MATCH($B206,'Base Caracterización'!$B$7:$B$241,0),MATCH(CONSULTA!I$6,'Base Caracterización'!$B$6:$CO$6,0)),"*")</f>
        <v>*</v>
      </c>
      <c r="J206" s="60" t="str">
        <f>IFERROR(INDEX('Base Caracterización'!$B$7:$CO$241,MATCH($B206,'Base Caracterización'!$B$7:$B$241,0),MATCH(CONSULTA!J$6,'Base Caracterización'!$B$6:$CO$6,0)),"*")</f>
        <v>*</v>
      </c>
      <c r="K206" s="60" t="str">
        <f>IFERROR(INDEX('Base Caracterización'!$B$7:$CO$241,MATCH($B206,'Base Caracterización'!$B$7:$B$241,0),MATCH(CONSULTA!K$6,'Base Caracterización'!$B$6:$CO$6,0)),"*")</f>
        <v>*</v>
      </c>
      <c r="L206" s="60" t="str">
        <f>IFERROR(INDEX('Base Caracterización'!$B$7:$CO$241,MATCH($B206,'Base Caracterización'!$B$7:$B$241,0),MATCH(CONSULTA!L$6,'Base Caracterización'!$B$6:$CO$6,0)),"*")</f>
        <v>*</v>
      </c>
      <c r="M206" s="60" t="str">
        <f>IFERROR(INDEX('Base Caracterización'!$B$7:$CO$241,MATCH($B206,'Base Caracterización'!$B$7:$B$241,0),MATCH(CONSULTA!M$6,'Base Caracterización'!$B$6:$CO$6,0)),"*")</f>
        <v>*</v>
      </c>
      <c r="N206" s="60" t="str">
        <f>IFERROR(INDEX('Base Caracterización'!$B$7:$CO$241,MATCH($B206,'Base Caracterización'!$B$7:$B$241,0),MATCH(CONSULTA!N$6,'Base Caracterización'!$B$6:$CO$6,0)),"*")</f>
        <v>*</v>
      </c>
      <c r="O206" s="60" t="str">
        <f>IFERROR(INDEX('Base Caracterización'!$B$7:$CO$241,MATCH($B206,'Base Caracterización'!$B$7:$B$241,0),MATCH(CONSULTA!O$6,'Base Caracterización'!$B$6:$CO$6,0)),"*")</f>
        <v>*</v>
      </c>
      <c r="P206" s="60" t="str">
        <f>IFERROR(INDEX('Base Caracterización'!$B$7:$CO$241,MATCH($B206,'Base Caracterización'!$B$7:$B$241,0),MATCH(CONSULTA!P$6,'Base Caracterización'!$B$6:$CO$6,0)),"*")</f>
        <v>*</v>
      </c>
      <c r="Q206" s="60" t="str">
        <f>IFERROR(INDEX('Base Caracterización'!$B$7:$CO$241,MATCH($B206,'Base Caracterización'!$B$7:$B$241,0),MATCH(CONSULTA!Q$6,'Base Caracterización'!$B$6:$CO$6,0)),"*")</f>
        <v>*</v>
      </c>
      <c r="R206" s="60" t="str">
        <f>IFERROR(INDEX('Base Caracterización'!$B$7:$CO$241,MATCH($B206,'Base Caracterización'!$B$7:$B$241,0),MATCH(CONSULTA!R$6,'Base Caracterización'!$B$6:$CO$6,0)),"*")</f>
        <v>*</v>
      </c>
      <c r="S206" s="60" t="str">
        <f>IFERROR(INDEX('Base Caracterización'!$B$7:$CO$241,MATCH($B206,'Base Caracterización'!$B$7:$B$241,0),MATCH(CONSULTA!S$6,'Base Caracterización'!$B$6:$CO$6,0)),"*")</f>
        <v>*</v>
      </c>
      <c r="T206" s="60" t="str">
        <f>IFERROR(INDEX('Base Caracterización'!$B$7:$CO$241,MATCH($B206,'Base Caracterización'!$B$7:$B$241,0),MATCH(CONSULTA!T$6,'Base Caracterización'!$B$6:$CO$6,0)),"*")</f>
        <v>*</v>
      </c>
      <c r="U206" s="60" t="str">
        <f>IFERROR(INDEX('Base Caracterización'!$B$7:$CO$241,MATCH($B206,'Base Caracterización'!$B$7:$B$241,0),MATCH(CONSULTA!U$6,'Base Caracterización'!$B$6:$CO$6,0)),"*")</f>
        <v>*</v>
      </c>
      <c r="V206" s="60" t="str">
        <f>IFERROR(INDEX('Base Caracterización'!$B$7:$CO$241,MATCH($B206,'Base Caracterización'!$B$7:$B$241,0),MATCH(CONSULTA!V$6,'Base Caracterización'!$B$6:$CO$6,0)),"*")</f>
        <v>*</v>
      </c>
    </row>
    <row r="207" spans="1:22" x14ac:dyDescent="0.25">
      <c r="A207" s="150">
        <v>201</v>
      </c>
      <c r="B207" s="56"/>
      <c r="C207" s="60" t="str">
        <f>IFERROR(INDEX('Base Caracterización'!$B$7:$CO$241,MATCH($B207,'Base Caracterización'!$B$7:$B$241,0),MATCH(CONSULTA!C$6,'Base Caracterización'!$B$6:$CO$6,0)),"*")</f>
        <v>*</v>
      </c>
      <c r="D207" s="60" t="str">
        <f>IFERROR(INDEX('Base Caracterización'!$B$7:$CO$241,MATCH($B207,'Base Caracterización'!$B$7:$B$241,0),MATCH(CONSULTA!D$6,'Base Caracterización'!$B$6:$CO$6,0)),"*")</f>
        <v>*</v>
      </c>
      <c r="E207" s="60" t="str">
        <f>IFERROR(INDEX('Base Caracterización'!$B$7:$CO$241,MATCH($B207,'Base Caracterización'!$B$7:$B$241,0),MATCH(CONSULTA!E$6,'Base Caracterización'!$B$6:$CO$6,0)),"*")</f>
        <v>*</v>
      </c>
      <c r="F207" s="60" t="str">
        <f>IFERROR(INDEX('Base Caracterización'!$B$7:$CO$241,MATCH($B207,'Base Caracterización'!$B$7:$B$241,0),MATCH(CONSULTA!F$6,'Base Caracterización'!$B$6:$CO$6,0)),"*")</f>
        <v>*</v>
      </c>
      <c r="G207" s="60" t="str">
        <f>IFERROR(INDEX('Base Caracterización'!$B$7:$CO$241,MATCH($B207,'Base Caracterización'!$B$7:$B$241,0),MATCH(CONSULTA!G$6,'Base Caracterización'!$B$6:$CO$6,0)),"*")</f>
        <v>*</v>
      </c>
      <c r="H207" s="60" t="str">
        <f>IFERROR(INDEX('Base Caracterización'!$B$7:$CO$241,MATCH($B207,'Base Caracterización'!$B$7:$B$241,0),MATCH(CONSULTA!H$6,'Base Caracterización'!$B$6:$CO$6,0)),"*")</f>
        <v>*</v>
      </c>
      <c r="I207" s="60" t="str">
        <f>IFERROR(INDEX('Base Caracterización'!$B$7:$CO$241,MATCH($B207,'Base Caracterización'!$B$7:$B$241,0),MATCH(CONSULTA!I$6,'Base Caracterización'!$B$6:$CO$6,0)),"*")</f>
        <v>*</v>
      </c>
      <c r="J207" s="60" t="str">
        <f>IFERROR(INDEX('Base Caracterización'!$B$7:$CO$241,MATCH($B207,'Base Caracterización'!$B$7:$B$241,0),MATCH(CONSULTA!J$6,'Base Caracterización'!$B$6:$CO$6,0)),"*")</f>
        <v>*</v>
      </c>
      <c r="K207" s="60" t="str">
        <f>IFERROR(INDEX('Base Caracterización'!$B$7:$CO$241,MATCH($B207,'Base Caracterización'!$B$7:$B$241,0),MATCH(CONSULTA!K$6,'Base Caracterización'!$B$6:$CO$6,0)),"*")</f>
        <v>*</v>
      </c>
      <c r="L207" s="60" t="str">
        <f>IFERROR(INDEX('Base Caracterización'!$B$7:$CO$241,MATCH($B207,'Base Caracterización'!$B$7:$B$241,0),MATCH(CONSULTA!L$6,'Base Caracterización'!$B$6:$CO$6,0)),"*")</f>
        <v>*</v>
      </c>
      <c r="M207" s="60" t="str">
        <f>IFERROR(INDEX('Base Caracterización'!$B$7:$CO$241,MATCH($B207,'Base Caracterización'!$B$7:$B$241,0),MATCH(CONSULTA!M$6,'Base Caracterización'!$B$6:$CO$6,0)),"*")</f>
        <v>*</v>
      </c>
      <c r="N207" s="60" t="str">
        <f>IFERROR(INDEX('Base Caracterización'!$B$7:$CO$241,MATCH($B207,'Base Caracterización'!$B$7:$B$241,0),MATCH(CONSULTA!N$6,'Base Caracterización'!$B$6:$CO$6,0)),"*")</f>
        <v>*</v>
      </c>
      <c r="O207" s="60" t="str">
        <f>IFERROR(INDEX('Base Caracterización'!$B$7:$CO$241,MATCH($B207,'Base Caracterización'!$B$7:$B$241,0),MATCH(CONSULTA!O$6,'Base Caracterización'!$B$6:$CO$6,0)),"*")</f>
        <v>*</v>
      </c>
      <c r="P207" s="60" t="str">
        <f>IFERROR(INDEX('Base Caracterización'!$B$7:$CO$241,MATCH($B207,'Base Caracterización'!$B$7:$B$241,0),MATCH(CONSULTA!P$6,'Base Caracterización'!$B$6:$CO$6,0)),"*")</f>
        <v>*</v>
      </c>
      <c r="Q207" s="60" t="str">
        <f>IFERROR(INDEX('Base Caracterización'!$B$7:$CO$241,MATCH($B207,'Base Caracterización'!$B$7:$B$241,0),MATCH(CONSULTA!Q$6,'Base Caracterización'!$B$6:$CO$6,0)),"*")</f>
        <v>*</v>
      </c>
      <c r="R207" s="60" t="str">
        <f>IFERROR(INDEX('Base Caracterización'!$B$7:$CO$241,MATCH($B207,'Base Caracterización'!$B$7:$B$241,0),MATCH(CONSULTA!R$6,'Base Caracterización'!$B$6:$CO$6,0)),"*")</f>
        <v>*</v>
      </c>
      <c r="S207" s="60" t="str">
        <f>IFERROR(INDEX('Base Caracterización'!$B$7:$CO$241,MATCH($B207,'Base Caracterización'!$B$7:$B$241,0),MATCH(CONSULTA!S$6,'Base Caracterización'!$B$6:$CO$6,0)),"*")</f>
        <v>*</v>
      </c>
      <c r="T207" s="60" t="str">
        <f>IFERROR(INDEX('Base Caracterización'!$B$7:$CO$241,MATCH($B207,'Base Caracterización'!$B$7:$B$241,0),MATCH(CONSULTA!T$6,'Base Caracterización'!$B$6:$CO$6,0)),"*")</f>
        <v>*</v>
      </c>
      <c r="U207" s="60" t="str">
        <f>IFERROR(INDEX('Base Caracterización'!$B$7:$CO$241,MATCH($B207,'Base Caracterización'!$B$7:$B$241,0),MATCH(CONSULTA!U$6,'Base Caracterización'!$B$6:$CO$6,0)),"*")</f>
        <v>*</v>
      </c>
      <c r="V207" s="60" t="str">
        <f>IFERROR(INDEX('Base Caracterización'!$B$7:$CO$241,MATCH($B207,'Base Caracterización'!$B$7:$B$241,0),MATCH(CONSULTA!V$6,'Base Caracterización'!$B$6:$CO$6,0)),"*")</f>
        <v>*</v>
      </c>
    </row>
    <row r="208" spans="1:22" x14ac:dyDescent="0.25">
      <c r="A208" s="150">
        <v>202</v>
      </c>
      <c r="B208" s="56"/>
      <c r="C208" s="60" t="str">
        <f>IFERROR(INDEX('Base Caracterización'!$B$7:$CO$241,MATCH($B208,'Base Caracterización'!$B$7:$B$241,0),MATCH(CONSULTA!C$6,'Base Caracterización'!$B$6:$CO$6,0)),"*")</f>
        <v>*</v>
      </c>
      <c r="D208" s="60" t="str">
        <f>IFERROR(INDEX('Base Caracterización'!$B$7:$CO$241,MATCH($B208,'Base Caracterización'!$B$7:$B$241,0),MATCH(CONSULTA!D$6,'Base Caracterización'!$B$6:$CO$6,0)),"*")</f>
        <v>*</v>
      </c>
      <c r="E208" s="60" t="str">
        <f>IFERROR(INDEX('Base Caracterización'!$B$7:$CO$241,MATCH($B208,'Base Caracterización'!$B$7:$B$241,0),MATCH(CONSULTA!E$6,'Base Caracterización'!$B$6:$CO$6,0)),"*")</f>
        <v>*</v>
      </c>
      <c r="F208" s="60" t="str">
        <f>IFERROR(INDEX('Base Caracterización'!$B$7:$CO$241,MATCH($B208,'Base Caracterización'!$B$7:$B$241,0),MATCH(CONSULTA!F$6,'Base Caracterización'!$B$6:$CO$6,0)),"*")</f>
        <v>*</v>
      </c>
      <c r="G208" s="60" t="str">
        <f>IFERROR(INDEX('Base Caracterización'!$B$7:$CO$241,MATCH($B208,'Base Caracterización'!$B$7:$B$241,0),MATCH(CONSULTA!G$6,'Base Caracterización'!$B$6:$CO$6,0)),"*")</f>
        <v>*</v>
      </c>
      <c r="H208" s="60" t="str">
        <f>IFERROR(INDEX('Base Caracterización'!$B$7:$CO$241,MATCH($B208,'Base Caracterización'!$B$7:$B$241,0),MATCH(CONSULTA!H$6,'Base Caracterización'!$B$6:$CO$6,0)),"*")</f>
        <v>*</v>
      </c>
      <c r="I208" s="60" t="str">
        <f>IFERROR(INDEX('Base Caracterización'!$B$7:$CO$241,MATCH($B208,'Base Caracterización'!$B$7:$B$241,0),MATCH(CONSULTA!I$6,'Base Caracterización'!$B$6:$CO$6,0)),"*")</f>
        <v>*</v>
      </c>
      <c r="J208" s="60" t="str">
        <f>IFERROR(INDEX('Base Caracterización'!$B$7:$CO$241,MATCH($B208,'Base Caracterización'!$B$7:$B$241,0),MATCH(CONSULTA!J$6,'Base Caracterización'!$B$6:$CO$6,0)),"*")</f>
        <v>*</v>
      </c>
      <c r="K208" s="60" t="str">
        <f>IFERROR(INDEX('Base Caracterización'!$B$7:$CO$241,MATCH($B208,'Base Caracterización'!$B$7:$B$241,0),MATCH(CONSULTA!K$6,'Base Caracterización'!$B$6:$CO$6,0)),"*")</f>
        <v>*</v>
      </c>
      <c r="L208" s="60" t="str">
        <f>IFERROR(INDEX('Base Caracterización'!$B$7:$CO$241,MATCH($B208,'Base Caracterización'!$B$7:$B$241,0),MATCH(CONSULTA!L$6,'Base Caracterización'!$B$6:$CO$6,0)),"*")</f>
        <v>*</v>
      </c>
      <c r="M208" s="60" t="str">
        <f>IFERROR(INDEX('Base Caracterización'!$B$7:$CO$241,MATCH($B208,'Base Caracterización'!$B$7:$B$241,0),MATCH(CONSULTA!M$6,'Base Caracterización'!$B$6:$CO$6,0)),"*")</f>
        <v>*</v>
      </c>
      <c r="N208" s="60" t="str">
        <f>IFERROR(INDEX('Base Caracterización'!$B$7:$CO$241,MATCH($B208,'Base Caracterización'!$B$7:$B$241,0),MATCH(CONSULTA!N$6,'Base Caracterización'!$B$6:$CO$6,0)),"*")</f>
        <v>*</v>
      </c>
      <c r="O208" s="60" t="str">
        <f>IFERROR(INDEX('Base Caracterización'!$B$7:$CO$241,MATCH($B208,'Base Caracterización'!$B$7:$B$241,0),MATCH(CONSULTA!O$6,'Base Caracterización'!$B$6:$CO$6,0)),"*")</f>
        <v>*</v>
      </c>
      <c r="P208" s="60" t="str">
        <f>IFERROR(INDEX('Base Caracterización'!$B$7:$CO$241,MATCH($B208,'Base Caracterización'!$B$7:$B$241,0),MATCH(CONSULTA!P$6,'Base Caracterización'!$B$6:$CO$6,0)),"*")</f>
        <v>*</v>
      </c>
      <c r="Q208" s="60" t="str">
        <f>IFERROR(INDEX('Base Caracterización'!$B$7:$CO$241,MATCH($B208,'Base Caracterización'!$B$7:$B$241,0),MATCH(CONSULTA!Q$6,'Base Caracterización'!$B$6:$CO$6,0)),"*")</f>
        <v>*</v>
      </c>
      <c r="R208" s="60" t="str">
        <f>IFERROR(INDEX('Base Caracterización'!$B$7:$CO$241,MATCH($B208,'Base Caracterización'!$B$7:$B$241,0),MATCH(CONSULTA!R$6,'Base Caracterización'!$B$6:$CO$6,0)),"*")</f>
        <v>*</v>
      </c>
      <c r="S208" s="60" t="str">
        <f>IFERROR(INDEX('Base Caracterización'!$B$7:$CO$241,MATCH($B208,'Base Caracterización'!$B$7:$B$241,0),MATCH(CONSULTA!S$6,'Base Caracterización'!$B$6:$CO$6,0)),"*")</f>
        <v>*</v>
      </c>
      <c r="T208" s="60" t="str">
        <f>IFERROR(INDEX('Base Caracterización'!$B$7:$CO$241,MATCH($B208,'Base Caracterización'!$B$7:$B$241,0),MATCH(CONSULTA!T$6,'Base Caracterización'!$B$6:$CO$6,0)),"*")</f>
        <v>*</v>
      </c>
      <c r="U208" s="60" t="str">
        <f>IFERROR(INDEX('Base Caracterización'!$B$7:$CO$241,MATCH($B208,'Base Caracterización'!$B$7:$B$241,0),MATCH(CONSULTA!U$6,'Base Caracterización'!$B$6:$CO$6,0)),"*")</f>
        <v>*</v>
      </c>
      <c r="V208" s="60" t="str">
        <f>IFERROR(INDEX('Base Caracterización'!$B$7:$CO$241,MATCH($B208,'Base Caracterización'!$B$7:$B$241,0),MATCH(CONSULTA!V$6,'Base Caracterización'!$B$6:$CO$6,0)),"*")</f>
        <v>*</v>
      </c>
    </row>
    <row r="209" spans="1:22" x14ac:dyDescent="0.25">
      <c r="A209" s="150">
        <v>203</v>
      </c>
      <c r="B209" s="56"/>
      <c r="C209" s="60" t="str">
        <f>IFERROR(INDEX('Base Caracterización'!$B$7:$CO$241,MATCH($B209,'Base Caracterización'!$B$7:$B$241,0),MATCH(CONSULTA!C$6,'Base Caracterización'!$B$6:$CO$6,0)),"*")</f>
        <v>*</v>
      </c>
      <c r="D209" s="60" t="str">
        <f>IFERROR(INDEX('Base Caracterización'!$B$7:$CO$241,MATCH($B209,'Base Caracterización'!$B$7:$B$241,0),MATCH(CONSULTA!D$6,'Base Caracterización'!$B$6:$CO$6,0)),"*")</f>
        <v>*</v>
      </c>
      <c r="E209" s="60" t="str">
        <f>IFERROR(INDEX('Base Caracterización'!$B$7:$CO$241,MATCH($B209,'Base Caracterización'!$B$7:$B$241,0),MATCH(CONSULTA!E$6,'Base Caracterización'!$B$6:$CO$6,0)),"*")</f>
        <v>*</v>
      </c>
      <c r="F209" s="60" t="str">
        <f>IFERROR(INDEX('Base Caracterización'!$B$7:$CO$241,MATCH($B209,'Base Caracterización'!$B$7:$B$241,0),MATCH(CONSULTA!F$6,'Base Caracterización'!$B$6:$CO$6,0)),"*")</f>
        <v>*</v>
      </c>
      <c r="G209" s="60" t="str">
        <f>IFERROR(INDEX('Base Caracterización'!$B$7:$CO$241,MATCH($B209,'Base Caracterización'!$B$7:$B$241,0),MATCH(CONSULTA!G$6,'Base Caracterización'!$B$6:$CO$6,0)),"*")</f>
        <v>*</v>
      </c>
      <c r="H209" s="60" t="str">
        <f>IFERROR(INDEX('Base Caracterización'!$B$7:$CO$241,MATCH($B209,'Base Caracterización'!$B$7:$B$241,0),MATCH(CONSULTA!H$6,'Base Caracterización'!$B$6:$CO$6,0)),"*")</f>
        <v>*</v>
      </c>
      <c r="I209" s="60" t="str">
        <f>IFERROR(INDEX('Base Caracterización'!$B$7:$CO$241,MATCH($B209,'Base Caracterización'!$B$7:$B$241,0),MATCH(CONSULTA!I$6,'Base Caracterización'!$B$6:$CO$6,0)),"*")</f>
        <v>*</v>
      </c>
      <c r="J209" s="60" t="str">
        <f>IFERROR(INDEX('Base Caracterización'!$B$7:$CO$241,MATCH($B209,'Base Caracterización'!$B$7:$B$241,0),MATCH(CONSULTA!J$6,'Base Caracterización'!$B$6:$CO$6,0)),"*")</f>
        <v>*</v>
      </c>
      <c r="K209" s="60" t="str">
        <f>IFERROR(INDEX('Base Caracterización'!$B$7:$CO$241,MATCH($B209,'Base Caracterización'!$B$7:$B$241,0),MATCH(CONSULTA!K$6,'Base Caracterización'!$B$6:$CO$6,0)),"*")</f>
        <v>*</v>
      </c>
      <c r="L209" s="60" t="str">
        <f>IFERROR(INDEX('Base Caracterización'!$B$7:$CO$241,MATCH($B209,'Base Caracterización'!$B$7:$B$241,0),MATCH(CONSULTA!L$6,'Base Caracterización'!$B$6:$CO$6,0)),"*")</f>
        <v>*</v>
      </c>
      <c r="M209" s="60" t="str">
        <f>IFERROR(INDEX('Base Caracterización'!$B$7:$CO$241,MATCH($B209,'Base Caracterización'!$B$7:$B$241,0),MATCH(CONSULTA!M$6,'Base Caracterización'!$B$6:$CO$6,0)),"*")</f>
        <v>*</v>
      </c>
      <c r="N209" s="60" t="str">
        <f>IFERROR(INDEX('Base Caracterización'!$B$7:$CO$241,MATCH($B209,'Base Caracterización'!$B$7:$B$241,0),MATCH(CONSULTA!N$6,'Base Caracterización'!$B$6:$CO$6,0)),"*")</f>
        <v>*</v>
      </c>
      <c r="O209" s="60" t="str">
        <f>IFERROR(INDEX('Base Caracterización'!$B$7:$CO$241,MATCH($B209,'Base Caracterización'!$B$7:$B$241,0),MATCH(CONSULTA!O$6,'Base Caracterización'!$B$6:$CO$6,0)),"*")</f>
        <v>*</v>
      </c>
      <c r="P209" s="60" t="str">
        <f>IFERROR(INDEX('Base Caracterización'!$B$7:$CO$241,MATCH($B209,'Base Caracterización'!$B$7:$B$241,0),MATCH(CONSULTA!P$6,'Base Caracterización'!$B$6:$CO$6,0)),"*")</f>
        <v>*</v>
      </c>
      <c r="Q209" s="60" t="str">
        <f>IFERROR(INDEX('Base Caracterización'!$B$7:$CO$241,MATCH($B209,'Base Caracterización'!$B$7:$B$241,0),MATCH(CONSULTA!Q$6,'Base Caracterización'!$B$6:$CO$6,0)),"*")</f>
        <v>*</v>
      </c>
      <c r="R209" s="60" t="str">
        <f>IFERROR(INDEX('Base Caracterización'!$B$7:$CO$241,MATCH($B209,'Base Caracterización'!$B$7:$B$241,0),MATCH(CONSULTA!R$6,'Base Caracterización'!$B$6:$CO$6,0)),"*")</f>
        <v>*</v>
      </c>
      <c r="S209" s="60" t="str">
        <f>IFERROR(INDEX('Base Caracterización'!$B$7:$CO$241,MATCH($B209,'Base Caracterización'!$B$7:$B$241,0),MATCH(CONSULTA!S$6,'Base Caracterización'!$B$6:$CO$6,0)),"*")</f>
        <v>*</v>
      </c>
      <c r="T209" s="60" t="str">
        <f>IFERROR(INDEX('Base Caracterización'!$B$7:$CO$241,MATCH($B209,'Base Caracterización'!$B$7:$B$241,0),MATCH(CONSULTA!T$6,'Base Caracterización'!$B$6:$CO$6,0)),"*")</f>
        <v>*</v>
      </c>
      <c r="U209" s="60" t="str">
        <f>IFERROR(INDEX('Base Caracterización'!$B$7:$CO$241,MATCH($B209,'Base Caracterización'!$B$7:$B$241,0),MATCH(CONSULTA!U$6,'Base Caracterización'!$B$6:$CO$6,0)),"*")</f>
        <v>*</v>
      </c>
      <c r="V209" s="60" t="str">
        <f>IFERROR(INDEX('Base Caracterización'!$B$7:$CO$241,MATCH($B209,'Base Caracterización'!$B$7:$B$241,0),MATCH(CONSULTA!V$6,'Base Caracterización'!$B$6:$CO$6,0)),"*")</f>
        <v>*</v>
      </c>
    </row>
    <row r="210" spans="1:22" x14ac:dyDescent="0.25">
      <c r="A210" s="150">
        <v>204</v>
      </c>
      <c r="B210" s="56"/>
      <c r="C210" s="60" t="str">
        <f>IFERROR(INDEX('Base Caracterización'!$B$7:$CO$241,MATCH($B210,'Base Caracterización'!$B$7:$B$241,0),MATCH(CONSULTA!C$6,'Base Caracterización'!$B$6:$CO$6,0)),"*")</f>
        <v>*</v>
      </c>
      <c r="D210" s="60" t="str">
        <f>IFERROR(INDEX('Base Caracterización'!$B$7:$CO$241,MATCH($B210,'Base Caracterización'!$B$7:$B$241,0),MATCH(CONSULTA!D$6,'Base Caracterización'!$B$6:$CO$6,0)),"*")</f>
        <v>*</v>
      </c>
      <c r="E210" s="60" t="str">
        <f>IFERROR(INDEX('Base Caracterización'!$B$7:$CO$241,MATCH($B210,'Base Caracterización'!$B$7:$B$241,0),MATCH(CONSULTA!E$6,'Base Caracterización'!$B$6:$CO$6,0)),"*")</f>
        <v>*</v>
      </c>
      <c r="F210" s="60" t="str">
        <f>IFERROR(INDEX('Base Caracterización'!$B$7:$CO$241,MATCH($B210,'Base Caracterización'!$B$7:$B$241,0),MATCH(CONSULTA!F$6,'Base Caracterización'!$B$6:$CO$6,0)),"*")</f>
        <v>*</v>
      </c>
      <c r="G210" s="60" t="str">
        <f>IFERROR(INDEX('Base Caracterización'!$B$7:$CO$241,MATCH($B210,'Base Caracterización'!$B$7:$B$241,0),MATCH(CONSULTA!G$6,'Base Caracterización'!$B$6:$CO$6,0)),"*")</f>
        <v>*</v>
      </c>
      <c r="H210" s="60" t="str">
        <f>IFERROR(INDEX('Base Caracterización'!$B$7:$CO$241,MATCH($B210,'Base Caracterización'!$B$7:$B$241,0),MATCH(CONSULTA!H$6,'Base Caracterización'!$B$6:$CO$6,0)),"*")</f>
        <v>*</v>
      </c>
      <c r="I210" s="60" t="str">
        <f>IFERROR(INDEX('Base Caracterización'!$B$7:$CO$241,MATCH($B210,'Base Caracterización'!$B$7:$B$241,0),MATCH(CONSULTA!I$6,'Base Caracterización'!$B$6:$CO$6,0)),"*")</f>
        <v>*</v>
      </c>
      <c r="J210" s="60" t="str">
        <f>IFERROR(INDEX('Base Caracterización'!$B$7:$CO$241,MATCH($B210,'Base Caracterización'!$B$7:$B$241,0),MATCH(CONSULTA!J$6,'Base Caracterización'!$B$6:$CO$6,0)),"*")</f>
        <v>*</v>
      </c>
      <c r="K210" s="60" t="str">
        <f>IFERROR(INDEX('Base Caracterización'!$B$7:$CO$241,MATCH($B210,'Base Caracterización'!$B$7:$B$241,0),MATCH(CONSULTA!K$6,'Base Caracterización'!$B$6:$CO$6,0)),"*")</f>
        <v>*</v>
      </c>
      <c r="L210" s="60" t="str">
        <f>IFERROR(INDEX('Base Caracterización'!$B$7:$CO$241,MATCH($B210,'Base Caracterización'!$B$7:$B$241,0),MATCH(CONSULTA!L$6,'Base Caracterización'!$B$6:$CO$6,0)),"*")</f>
        <v>*</v>
      </c>
      <c r="M210" s="60" t="str">
        <f>IFERROR(INDEX('Base Caracterización'!$B$7:$CO$241,MATCH($B210,'Base Caracterización'!$B$7:$B$241,0),MATCH(CONSULTA!M$6,'Base Caracterización'!$B$6:$CO$6,0)),"*")</f>
        <v>*</v>
      </c>
      <c r="N210" s="60" t="str">
        <f>IFERROR(INDEX('Base Caracterización'!$B$7:$CO$241,MATCH($B210,'Base Caracterización'!$B$7:$B$241,0),MATCH(CONSULTA!N$6,'Base Caracterización'!$B$6:$CO$6,0)),"*")</f>
        <v>*</v>
      </c>
      <c r="O210" s="60" t="str">
        <f>IFERROR(INDEX('Base Caracterización'!$B$7:$CO$241,MATCH($B210,'Base Caracterización'!$B$7:$B$241,0),MATCH(CONSULTA!O$6,'Base Caracterización'!$B$6:$CO$6,0)),"*")</f>
        <v>*</v>
      </c>
      <c r="P210" s="60" t="str">
        <f>IFERROR(INDEX('Base Caracterización'!$B$7:$CO$241,MATCH($B210,'Base Caracterización'!$B$7:$B$241,0),MATCH(CONSULTA!P$6,'Base Caracterización'!$B$6:$CO$6,0)),"*")</f>
        <v>*</v>
      </c>
      <c r="Q210" s="60" t="str">
        <f>IFERROR(INDEX('Base Caracterización'!$B$7:$CO$241,MATCH($B210,'Base Caracterización'!$B$7:$B$241,0),MATCH(CONSULTA!Q$6,'Base Caracterización'!$B$6:$CO$6,0)),"*")</f>
        <v>*</v>
      </c>
      <c r="R210" s="60" t="str">
        <f>IFERROR(INDEX('Base Caracterización'!$B$7:$CO$241,MATCH($B210,'Base Caracterización'!$B$7:$B$241,0),MATCH(CONSULTA!R$6,'Base Caracterización'!$B$6:$CO$6,0)),"*")</f>
        <v>*</v>
      </c>
      <c r="S210" s="60" t="str">
        <f>IFERROR(INDEX('Base Caracterización'!$B$7:$CO$241,MATCH($B210,'Base Caracterización'!$B$7:$B$241,0),MATCH(CONSULTA!S$6,'Base Caracterización'!$B$6:$CO$6,0)),"*")</f>
        <v>*</v>
      </c>
      <c r="T210" s="60" t="str">
        <f>IFERROR(INDEX('Base Caracterización'!$B$7:$CO$241,MATCH($B210,'Base Caracterización'!$B$7:$B$241,0),MATCH(CONSULTA!T$6,'Base Caracterización'!$B$6:$CO$6,0)),"*")</f>
        <v>*</v>
      </c>
      <c r="U210" s="60" t="str">
        <f>IFERROR(INDEX('Base Caracterización'!$B$7:$CO$241,MATCH($B210,'Base Caracterización'!$B$7:$B$241,0),MATCH(CONSULTA!U$6,'Base Caracterización'!$B$6:$CO$6,0)),"*")</f>
        <v>*</v>
      </c>
      <c r="V210" s="60" t="str">
        <f>IFERROR(INDEX('Base Caracterización'!$B$7:$CO$241,MATCH($B210,'Base Caracterización'!$B$7:$B$241,0),MATCH(CONSULTA!V$6,'Base Caracterización'!$B$6:$CO$6,0)),"*")</f>
        <v>*</v>
      </c>
    </row>
    <row r="211" spans="1:22" x14ac:dyDescent="0.25">
      <c r="A211" s="150">
        <v>205</v>
      </c>
      <c r="B211" s="56"/>
      <c r="C211" s="60" t="str">
        <f>IFERROR(INDEX('Base Caracterización'!$B$7:$CO$241,MATCH($B211,'Base Caracterización'!$B$7:$B$241,0),MATCH(CONSULTA!C$6,'Base Caracterización'!$B$6:$CO$6,0)),"*")</f>
        <v>*</v>
      </c>
      <c r="D211" s="60" t="str">
        <f>IFERROR(INDEX('Base Caracterización'!$B$7:$CO$241,MATCH($B211,'Base Caracterización'!$B$7:$B$241,0),MATCH(CONSULTA!D$6,'Base Caracterización'!$B$6:$CO$6,0)),"*")</f>
        <v>*</v>
      </c>
      <c r="E211" s="60" t="str">
        <f>IFERROR(INDEX('Base Caracterización'!$B$7:$CO$241,MATCH($B211,'Base Caracterización'!$B$7:$B$241,0),MATCH(CONSULTA!E$6,'Base Caracterización'!$B$6:$CO$6,0)),"*")</f>
        <v>*</v>
      </c>
      <c r="F211" s="60" t="str">
        <f>IFERROR(INDEX('Base Caracterización'!$B$7:$CO$241,MATCH($B211,'Base Caracterización'!$B$7:$B$241,0),MATCH(CONSULTA!F$6,'Base Caracterización'!$B$6:$CO$6,0)),"*")</f>
        <v>*</v>
      </c>
      <c r="G211" s="60" t="str">
        <f>IFERROR(INDEX('Base Caracterización'!$B$7:$CO$241,MATCH($B211,'Base Caracterización'!$B$7:$B$241,0),MATCH(CONSULTA!G$6,'Base Caracterización'!$B$6:$CO$6,0)),"*")</f>
        <v>*</v>
      </c>
      <c r="H211" s="60" t="str">
        <f>IFERROR(INDEX('Base Caracterización'!$B$7:$CO$241,MATCH($B211,'Base Caracterización'!$B$7:$B$241,0),MATCH(CONSULTA!H$6,'Base Caracterización'!$B$6:$CO$6,0)),"*")</f>
        <v>*</v>
      </c>
      <c r="I211" s="60" t="str">
        <f>IFERROR(INDEX('Base Caracterización'!$B$7:$CO$241,MATCH($B211,'Base Caracterización'!$B$7:$B$241,0),MATCH(CONSULTA!I$6,'Base Caracterización'!$B$6:$CO$6,0)),"*")</f>
        <v>*</v>
      </c>
      <c r="J211" s="60" t="str">
        <f>IFERROR(INDEX('Base Caracterización'!$B$7:$CO$241,MATCH($B211,'Base Caracterización'!$B$7:$B$241,0),MATCH(CONSULTA!J$6,'Base Caracterización'!$B$6:$CO$6,0)),"*")</f>
        <v>*</v>
      </c>
      <c r="K211" s="60" t="str">
        <f>IFERROR(INDEX('Base Caracterización'!$B$7:$CO$241,MATCH($B211,'Base Caracterización'!$B$7:$B$241,0),MATCH(CONSULTA!K$6,'Base Caracterización'!$B$6:$CO$6,0)),"*")</f>
        <v>*</v>
      </c>
      <c r="L211" s="60" t="str">
        <f>IFERROR(INDEX('Base Caracterización'!$B$7:$CO$241,MATCH($B211,'Base Caracterización'!$B$7:$B$241,0),MATCH(CONSULTA!L$6,'Base Caracterización'!$B$6:$CO$6,0)),"*")</f>
        <v>*</v>
      </c>
      <c r="M211" s="60" t="str">
        <f>IFERROR(INDEX('Base Caracterización'!$B$7:$CO$241,MATCH($B211,'Base Caracterización'!$B$7:$B$241,0),MATCH(CONSULTA!M$6,'Base Caracterización'!$B$6:$CO$6,0)),"*")</f>
        <v>*</v>
      </c>
      <c r="N211" s="60" t="str">
        <f>IFERROR(INDEX('Base Caracterización'!$B$7:$CO$241,MATCH($B211,'Base Caracterización'!$B$7:$B$241,0),MATCH(CONSULTA!N$6,'Base Caracterización'!$B$6:$CO$6,0)),"*")</f>
        <v>*</v>
      </c>
      <c r="O211" s="60" t="str">
        <f>IFERROR(INDEX('Base Caracterización'!$B$7:$CO$241,MATCH($B211,'Base Caracterización'!$B$7:$B$241,0),MATCH(CONSULTA!O$6,'Base Caracterización'!$B$6:$CO$6,0)),"*")</f>
        <v>*</v>
      </c>
      <c r="P211" s="60" t="str">
        <f>IFERROR(INDEX('Base Caracterización'!$B$7:$CO$241,MATCH($B211,'Base Caracterización'!$B$7:$B$241,0),MATCH(CONSULTA!P$6,'Base Caracterización'!$B$6:$CO$6,0)),"*")</f>
        <v>*</v>
      </c>
      <c r="Q211" s="60" t="str">
        <f>IFERROR(INDEX('Base Caracterización'!$B$7:$CO$241,MATCH($B211,'Base Caracterización'!$B$7:$B$241,0),MATCH(CONSULTA!Q$6,'Base Caracterización'!$B$6:$CO$6,0)),"*")</f>
        <v>*</v>
      </c>
      <c r="R211" s="60" t="str">
        <f>IFERROR(INDEX('Base Caracterización'!$B$7:$CO$241,MATCH($B211,'Base Caracterización'!$B$7:$B$241,0),MATCH(CONSULTA!R$6,'Base Caracterización'!$B$6:$CO$6,0)),"*")</f>
        <v>*</v>
      </c>
      <c r="S211" s="60" t="str">
        <f>IFERROR(INDEX('Base Caracterización'!$B$7:$CO$241,MATCH($B211,'Base Caracterización'!$B$7:$B$241,0),MATCH(CONSULTA!S$6,'Base Caracterización'!$B$6:$CO$6,0)),"*")</f>
        <v>*</v>
      </c>
      <c r="T211" s="60" t="str">
        <f>IFERROR(INDEX('Base Caracterización'!$B$7:$CO$241,MATCH($B211,'Base Caracterización'!$B$7:$B$241,0),MATCH(CONSULTA!T$6,'Base Caracterización'!$B$6:$CO$6,0)),"*")</f>
        <v>*</v>
      </c>
      <c r="U211" s="60" t="str">
        <f>IFERROR(INDEX('Base Caracterización'!$B$7:$CO$241,MATCH($B211,'Base Caracterización'!$B$7:$B$241,0),MATCH(CONSULTA!U$6,'Base Caracterización'!$B$6:$CO$6,0)),"*")</f>
        <v>*</v>
      </c>
      <c r="V211" s="60" t="str">
        <f>IFERROR(INDEX('Base Caracterización'!$B$7:$CO$241,MATCH($B211,'Base Caracterización'!$B$7:$B$241,0),MATCH(CONSULTA!V$6,'Base Caracterización'!$B$6:$CO$6,0)),"*")</f>
        <v>*</v>
      </c>
    </row>
    <row r="212" spans="1:22" x14ac:dyDescent="0.25">
      <c r="A212" s="150">
        <v>206</v>
      </c>
      <c r="B212" s="56"/>
      <c r="C212" s="60" t="str">
        <f>IFERROR(INDEX('Base Caracterización'!$B$7:$CO$241,MATCH($B212,'Base Caracterización'!$B$7:$B$241,0),MATCH(CONSULTA!C$6,'Base Caracterización'!$B$6:$CO$6,0)),"*")</f>
        <v>*</v>
      </c>
      <c r="D212" s="60" t="str">
        <f>IFERROR(INDEX('Base Caracterización'!$B$7:$CO$241,MATCH($B212,'Base Caracterización'!$B$7:$B$241,0),MATCH(CONSULTA!D$6,'Base Caracterización'!$B$6:$CO$6,0)),"*")</f>
        <v>*</v>
      </c>
      <c r="E212" s="60" t="str">
        <f>IFERROR(INDEX('Base Caracterización'!$B$7:$CO$241,MATCH($B212,'Base Caracterización'!$B$7:$B$241,0),MATCH(CONSULTA!E$6,'Base Caracterización'!$B$6:$CO$6,0)),"*")</f>
        <v>*</v>
      </c>
      <c r="F212" s="60" t="str">
        <f>IFERROR(INDEX('Base Caracterización'!$B$7:$CO$241,MATCH($B212,'Base Caracterización'!$B$7:$B$241,0),MATCH(CONSULTA!F$6,'Base Caracterización'!$B$6:$CO$6,0)),"*")</f>
        <v>*</v>
      </c>
      <c r="G212" s="60" t="str">
        <f>IFERROR(INDEX('Base Caracterización'!$B$7:$CO$241,MATCH($B212,'Base Caracterización'!$B$7:$B$241,0),MATCH(CONSULTA!G$6,'Base Caracterización'!$B$6:$CO$6,0)),"*")</f>
        <v>*</v>
      </c>
      <c r="H212" s="60" t="str">
        <f>IFERROR(INDEX('Base Caracterización'!$B$7:$CO$241,MATCH($B212,'Base Caracterización'!$B$7:$B$241,0),MATCH(CONSULTA!H$6,'Base Caracterización'!$B$6:$CO$6,0)),"*")</f>
        <v>*</v>
      </c>
      <c r="I212" s="60" t="str">
        <f>IFERROR(INDEX('Base Caracterización'!$B$7:$CO$241,MATCH($B212,'Base Caracterización'!$B$7:$B$241,0),MATCH(CONSULTA!I$6,'Base Caracterización'!$B$6:$CO$6,0)),"*")</f>
        <v>*</v>
      </c>
      <c r="J212" s="60" t="str">
        <f>IFERROR(INDEX('Base Caracterización'!$B$7:$CO$241,MATCH($B212,'Base Caracterización'!$B$7:$B$241,0),MATCH(CONSULTA!J$6,'Base Caracterización'!$B$6:$CO$6,0)),"*")</f>
        <v>*</v>
      </c>
      <c r="K212" s="60" t="str">
        <f>IFERROR(INDEX('Base Caracterización'!$B$7:$CO$241,MATCH($B212,'Base Caracterización'!$B$7:$B$241,0),MATCH(CONSULTA!K$6,'Base Caracterización'!$B$6:$CO$6,0)),"*")</f>
        <v>*</v>
      </c>
      <c r="L212" s="60" t="str">
        <f>IFERROR(INDEX('Base Caracterización'!$B$7:$CO$241,MATCH($B212,'Base Caracterización'!$B$7:$B$241,0),MATCH(CONSULTA!L$6,'Base Caracterización'!$B$6:$CO$6,0)),"*")</f>
        <v>*</v>
      </c>
      <c r="M212" s="60" t="str">
        <f>IFERROR(INDEX('Base Caracterización'!$B$7:$CO$241,MATCH($B212,'Base Caracterización'!$B$7:$B$241,0),MATCH(CONSULTA!M$6,'Base Caracterización'!$B$6:$CO$6,0)),"*")</f>
        <v>*</v>
      </c>
      <c r="N212" s="60" t="str">
        <f>IFERROR(INDEX('Base Caracterización'!$B$7:$CO$241,MATCH($B212,'Base Caracterización'!$B$7:$B$241,0),MATCH(CONSULTA!N$6,'Base Caracterización'!$B$6:$CO$6,0)),"*")</f>
        <v>*</v>
      </c>
      <c r="O212" s="60" t="str">
        <f>IFERROR(INDEX('Base Caracterización'!$B$7:$CO$241,MATCH($B212,'Base Caracterización'!$B$7:$B$241,0),MATCH(CONSULTA!O$6,'Base Caracterización'!$B$6:$CO$6,0)),"*")</f>
        <v>*</v>
      </c>
      <c r="P212" s="60" t="str">
        <f>IFERROR(INDEX('Base Caracterización'!$B$7:$CO$241,MATCH($B212,'Base Caracterización'!$B$7:$B$241,0),MATCH(CONSULTA!P$6,'Base Caracterización'!$B$6:$CO$6,0)),"*")</f>
        <v>*</v>
      </c>
      <c r="Q212" s="60" t="str">
        <f>IFERROR(INDEX('Base Caracterización'!$B$7:$CO$241,MATCH($B212,'Base Caracterización'!$B$7:$B$241,0),MATCH(CONSULTA!Q$6,'Base Caracterización'!$B$6:$CO$6,0)),"*")</f>
        <v>*</v>
      </c>
      <c r="R212" s="60" t="str">
        <f>IFERROR(INDEX('Base Caracterización'!$B$7:$CO$241,MATCH($B212,'Base Caracterización'!$B$7:$B$241,0),MATCH(CONSULTA!R$6,'Base Caracterización'!$B$6:$CO$6,0)),"*")</f>
        <v>*</v>
      </c>
      <c r="S212" s="60" t="str">
        <f>IFERROR(INDEX('Base Caracterización'!$B$7:$CO$241,MATCH($B212,'Base Caracterización'!$B$7:$B$241,0),MATCH(CONSULTA!S$6,'Base Caracterización'!$B$6:$CO$6,0)),"*")</f>
        <v>*</v>
      </c>
      <c r="T212" s="60" t="str">
        <f>IFERROR(INDEX('Base Caracterización'!$B$7:$CO$241,MATCH($B212,'Base Caracterización'!$B$7:$B$241,0),MATCH(CONSULTA!T$6,'Base Caracterización'!$B$6:$CO$6,0)),"*")</f>
        <v>*</v>
      </c>
      <c r="U212" s="60" t="str">
        <f>IFERROR(INDEX('Base Caracterización'!$B$7:$CO$241,MATCH($B212,'Base Caracterización'!$B$7:$B$241,0),MATCH(CONSULTA!U$6,'Base Caracterización'!$B$6:$CO$6,0)),"*")</f>
        <v>*</v>
      </c>
      <c r="V212" s="60" t="str">
        <f>IFERROR(INDEX('Base Caracterización'!$B$7:$CO$241,MATCH($B212,'Base Caracterización'!$B$7:$B$241,0),MATCH(CONSULTA!V$6,'Base Caracterización'!$B$6:$CO$6,0)),"*")</f>
        <v>*</v>
      </c>
    </row>
    <row r="213" spans="1:22" x14ac:dyDescent="0.25">
      <c r="A213" s="150">
        <v>207</v>
      </c>
      <c r="B213" s="56"/>
      <c r="C213" s="60" t="str">
        <f>IFERROR(INDEX('Base Caracterización'!$B$7:$CO$241,MATCH($B213,'Base Caracterización'!$B$7:$B$241,0),MATCH(CONSULTA!C$6,'Base Caracterización'!$B$6:$CO$6,0)),"*")</f>
        <v>*</v>
      </c>
      <c r="D213" s="60" t="str">
        <f>IFERROR(INDEX('Base Caracterización'!$B$7:$CO$241,MATCH($B213,'Base Caracterización'!$B$7:$B$241,0),MATCH(CONSULTA!D$6,'Base Caracterización'!$B$6:$CO$6,0)),"*")</f>
        <v>*</v>
      </c>
      <c r="E213" s="60" t="str">
        <f>IFERROR(INDEX('Base Caracterización'!$B$7:$CO$241,MATCH($B213,'Base Caracterización'!$B$7:$B$241,0),MATCH(CONSULTA!E$6,'Base Caracterización'!$B$6:$CO$6,0)),"*")</f>
        <v>*</v>
      </c>
      <c r="F213" s="60" t="str">
        <f>IFERROR(INDEX('Base Caracterización'!$B$7:$CO$241,MATCH($B213,'Base Caracterización'!$B$7:$B$241,0),MATCH(CONSULTA!F$6,'Base Caracterización'!$B$6:$CO$6,0)),"*")</f>
        <v>*</v>
      </c>
      <c r="G213" s="60" t="str">
        <f>IFERROR(INDEX('Base Caracterización'!$B$7:$CO$241,MATCH($B213,'Base Caracterización'!$B$7:$B$241,0),MATCH(CONSULTA!G$6,'Base Caracterización'!$B$6:$CO$6,0)),"*")</f>
        <v>*</v>
      </c>
      <c r="H213" s="60" t="str">
        <f>IFERROR(INDEX('Base Caracterización'!$B$7:$CO$241,MATCH($B213,'Base Caracterización'!$B$7:$B$241,0),MATCH(CONSULTA!H$6,'Base Caracterización'!$B$6:$CO$6,0)),"*")</f>
        <v>*</v>
      </c>
      <c r="I213" s="60" t="str">
        <f>IFERROR(INDEX('Base Caracterización'!$B$7:$CO$241,MATCH($B213,'Base Caracterización'!$B$7:$B$241,0),MATCH(CONSULTA!I$6,'Base Caracterización'!$B$6:$CO$6,0)),"*")</f>
        <v>*</v>
      </c>
      <c r="J213" s="60" t="str">
        <f>IFERROR(INDEX('Base Caracterización'!$B$7:$CO$241,MATCH($B213,'Base Caracterización'!$B$7:$B$241,0),MATCH(CONSULTA!J$6,'Base Caracterización'!$B$6:$CO$6,0)),"*")</f>
        <v>*</v>
      </c>
      <c r="K213" s="60" t="str">
        <f>IFERROR(INDEX('Base Caracterización'!$B$7:$CO$241,MATCH($B213,'Base Caracterización'!$B$7:$B$241,0),MATCH(CONSULTA!K$6,'Base Caracterización'!$B$6:$CO$6,0)),"*")</f>
        <v>*</v>
      </c>
      <c r="L213" s="60" t="str">
        <f>IFERROR(INDEX('Base Caracterización'!$B$7:$CO$241,MATCH($B213,'Base Caracterización'!$B$7:$B$241,0),MATCH(CONSULTA!L$6,'Base Caracterización'!$B$6:$CO$6,0)),"*")</f>
        <v>*</v>
      </c>
      <c r="M213" s="60" t="str">
        <f>IFERROR(INDEX('Base Caracterización'!$B$7:$CO$241,MATCH($B213,'Base Caracterización'!$B$7:$B$241,0),MATCH(CONSULTA!M$6,'Base Caracterización'!$B$6:$CO$6,0)),"*")</f>
        <v>*</v>
      </c>
      <c r="N213" s="60" t="str">
        <f>IFERROR(INDEX('Base Caracterización'!$B$7:$CO$241,MATCH($B213,'Base Caracterización'!$B$7:$B$241,0),MATCH(CONSULTA!N$6,'Base Caracterización'!$B$6:$CO$6,0)),"*")</f>
        <v>*</v>
      </c>
      <c r="O213" s="60" t="str">
        <f>IFERROR(INDEX('Base Caracterización'!$B$7:$CO$241,MATCH($B213,'Base Caracterización'!$B$7:$B$241,0),MATCH(CONSULTA!O$6,'Base Caracterización'!$B$6:$CO$6,0)),"*")</f>
        <v>*</v>
      </c>
      <c r="P213" s="60" t="str">
        <f>IFERROR(INDEX('Base Caracterización'!$B$7:$CO$241,MATCH($B213,'Base Caracterización'!$B$7:$B$241,0),MATCH(CONSULTA!P$6,'Base Caracterización'!$B$6:$CO$6,0)),"*")</f>
        <v>*</v>
      </c>
      <c r="Q213" s="60" t="str">
        <f>IFERROR(INDEX('Base Caracterización'!$B$7:$CO$241,MATCH($B213,'Base Caracterización'!$B$7:$B$241,0),MATCH(CONSULTA!Q$6,'Base Caracterización'!$B$6:$CO$6,0)),"*")</f>
        <v>*</v>
      </c>
      <c r="R213" s="60" t="str">
        <f>IFERROR(INDEX('Base Caracterización'!$B$7:$CO$241,MATCH($B213,'Base Caracterización'!$B$7:$B$241,0),MATCH(CONSULTA!R$6,'Base Caracterización'!$B$6:$CO$6,0)),"*")</f>
        <v>*</v>
      </c>
      <c r="S213" s="60" t="str">
        <f>IFERROR(INDEX('Base Caracterización'!$B$7:$CO$241,MATCH($B213,'Base Caracterización'!$B$7:$B$241,0),MATCH(CONSULTA!S$6,'Base Caracterización'!$B$6:$CO$6,0)),"*")</f>
        <v>*</v>
      </c>
      <c r="T213" s="60" t="str">
        <f>IFERROR(INDEX('Base Caracterización'!$B$7:$CO$241,MATCH($B213,'Base Caracterización'!$B$7:$B$241,0),MATCH(CONSULTA!T$6,'Base Caracterización'!$B$6:$CO$6,0)),"*")</f>
        <v>*</v>
      </c>
      <c r="U213" s="60" t="str">
        <f>IFERROR(INDEX('Base Caracterización'!$B$7:$CO$241,MATCH($B213,'Base Caracterización'!$B$7:$B$241,0),MATCH(CONSULTA!U$6,'Base Caracterización'!$B$6:$CO$6,0)),"*")</f>
        <v>*</v>
      </c>
      <c r="V213" s="60" t="str">
        <f>IFERROR(INDEX('Base Caracterización'!$B$7:$CO$241,MATCH($B213,'Base Caracterización'!$B$7:$B$241,0),MATCH(CONSULTA!V$6,'Base Caracterización'!$B$6:$CO$6,0)),"*")</f>
        <v>*</v>
      </c>
    </row>
    <row r="214" spans="1:22" x14ac:dyDescent="0.25">
      <c r="A214" s="150">
        <v>208</v>
      </c>
      <c r="B214" s="56"/>
      <c r="C214" s="60" t="str">
        <f>IFERROR(INDEX('Base Caracterización'!$B$7:$CO$241,MATCH($B214,'Base Caracterización'!$B$7:$B$241,0),MATCH(CONSULTA!C$6,'Base Caracterización'!$B$6:$CO$6,0)),"*")</f>
        <v>*</v>
      </c>
      <c r="D214" s="60" t="str">
        <f>IFERROR(INDEX('Base Caracterización'!$B$7:$CO$241,MATCH($B214,'Base Caracterización'!$B$7:$B$241,0),MATCH(CONSULTA!D$6,'Base Caracterización'!$B$6:$CO$6,0)),"*")</f>
        <v>*</v>
      </c>
      <c r="E214" s="60" t="str">
        <f>IFERROR(INDEX('Base Caracterización'!$B$7:$CO$241,MATCH($B214,'Base Caracterización'!$B$7:$B$241,0),MATCH(CONSULTA!E$6,'Base Caracterización'!$B$6:$CO$6,0)),"*")</f>
        <v>*</v>
      </c>
      <c r="F214" s="60" t="str">
        <f>IFERROR(INDEX('Base Caracterización'!$B$7:$CO$241,MATCH($B214,'Base Caracterización'!$B$7:$B$241,0),MATCH(CONSULTA!F$6,'Base Caracterización'!$B$6:$CO$6,0)),"*")</f>
        <v>*</v>
      </c>
      <c r="G214" s="60" t="str">
        <f>IFERROR(INDEX('Base Caracterización'!$B$7:$CO$241,MATCH($B214,'Base Caracterización'!$B$7:$B$241,0),MATCH(CONSULTA!G$6,'Base Caracterización'!$B$6:$CO$6,0)),"*")</f>
        <v>*</v>
      </c>
      <c r="H214" s="60" t="str">
        <f>IFERROR(INDEX('Base Caracterización'!$B$7:$CO$241,MATCH($B214,'Base Caracterización'!$B$7:$B$241,0),MATCH(CONSULTA!H$6,'Base Caracterización'!$B$6:$CO$6,0)),"*")</f>
        <v>*</v>
      </c>
      <c r="I214" s="60" t="str">
        <f>IFERROR(INDEX('Base Caracterización'!$B$7:$CO$241,MATCH($B214,'Base Caracterización'!$B$7:$B$241,0),MATCH(CONSULTA!I$6,'Base Caracterización'!$B$6:$CO$6,0)),"*")</f>
        <v>*</v>
      </c>
      <c r="J214" s="60" t="str">
        <f>IFERROR(INDEX('Base Caracterización'!$B$7:$CO$241,MATCH($B214,'Base Caracterización'!$B$7:$B$241,0),MATCH(CONSULTA!J$6,'Base Caracterización'!$B$6:$CO$6,0)),"*")</f>
        <v>*</v>
      </c>
      <c r="K214" s="60" t="str">
        <f>IFERROR(INDEX('Base Caracterización'!$B$7:$CO$241,MATCH($B214,'Base Caracterización'!$B$7:$B$241,0),MATCH(CONSULTA!K$6,'Base Caracterización'!$B$6:$CO$6,0)),"*")</f>
        <v>*</v>
      </c>
      <c r="L214" s="60" t="str">
        <f>IFERROR(INDEX('Base Caracterización'!$B$7:$CO$241,MATCH($B214,'Base Caracterización'!$B$7:$B$241,0),MATCH(CONSULTA!L$6,'Base Caracterización'!$B$6:$CO$6,0)),"*")</f>
        <v>*</v>
      </c>
      <c r="M214" s="60" t="str">
        <f>IFERROR(INDEX('Base Caracterización'!$B$7:$CO$241,MATCH($B214,'Base Caracterización'!$B$7:$B$241,0),MATCH(CONSULTA!M$6,'Base Caracterización'!$B$6:$CO$6,0)),"*")</f>
        <v>*</v>
      </c>
      <c r="N214" s="60" t="str">
        <f>IFERROR(INDEX('Base Caracterización'!$B$7:$CO$241,MATCH($B214,'Base Caracterización'!$B$7:$B$241,0),MATCH(CONSULTA!N$6,'Base Caracterización'!$B$6:$CO$6,0)),"*")</f>
        <v>*</v>
      </c>
      <c r="O214" s="60" t="str">
        <f>IFERROR(INDEX('Base Caracterización'!$B$7:$CO$241,MATCH($B214,'Base Caracterización'!$B$7:$B$241,0),MATCH(CONSULTA!O$6,'Base Caracterización'!$B$6:$CO$6,0)),"*")</f>
        <v>*</v>
      </c>
      <c r="P214" s="60" t="str">
        <f>IFERROR(INDEX('Base Caracterización'!$B$7:$CO$241,MATCH($B214,'Base Caracterización'!$B$7:$B$241,0),MATCH(CONSULTA!P$6,'Base Caracterización'!$B$6:$CO$6,0)),"*")</f>
        <v>*</v>
      </c>
      <c r="Q214" s="60" t="str">
        <f>IFERROR(INDEX('Base Caracterización'!$B$7:$CO$241,MATCH($B214,'Base Caracterización'!$B$7:$B$241,0),MATCH(CONSULTA!Q$6,'Base Caracterización'!$B$6:$CO$6,0)),"*")</f>
        <v>*</v>
      </c>
      <c r="R214" s="60" t="str">
        <f>IFERROR(INDEX('Base Caracterización'!$B$7:$CO$241,MATCH($B214,'Base Caracterización'!$B$7:$B$241,0),MATCH(CONSULTA!R$6,'Base Caracterización'!$B$6:$CO$6,0)),"*")</f>
        <v>*</v>
      </c>
      <c r="S214" s="60" t="str">
        <f>IFERROR(INDEX('Base Caracterización'!$B$7:$CO$241,MATCH($B214,'Base Caracterización'!$B$7:$B$241,0),MATCH(CONSULTA!S$6,'Base Caracterización'!$B$6:$CO$6,0)),"*")</f>
        <v>*</v>
      </c>
      <c r="T214" s="60" t="str">
        <f>IFERROR(INDEX('Base Caracterización'!$B$7:$CO$241,MATCH($B214,'Base Caracterización'!$B$7:$B$241,0),MATCH(CONSULTA!T$6,'Base Caracterización'!$B$6:$CO$6,0)),"*")</f>
        <v>*</v>
      </c>
      <c r="U214" s="60" t="str">
        <f>IFERROR(INDEX('Base Caracterización'!$B$7:$CO$241,MATCH($B214,'Base Caracterización'!$B$7:$B$241,0),MATCH(CONSULTA!U$6,'Base Caracterización'!$B$6:$CO$6,0)),"*")</f>
        <v>*</v>
      </c>
      <c r="V214" s="60" t="str">
        <f>IFERROR(INDEX('Base Caracterización'!$B$7:$CO$241,MATCH($B214,'Base Caracterización'!$B$7:$B$241,0),MATCH(CONSULTA!V$6,'Base Caracterización'!$B$6:$CO$6,0)),"*")</f>
        <v>*</v>
      </c>
    </row>
    <row r="215" spans="1:22" x14ac:dyDescent="0.25">
      <c r="A215" s="150">
        <v>209</v>
      </c>
      <c r="B215" s="56"/>
      <c r="C215" s="60" t="str">
        <f>IFERROR(INDEX('Base Caracterización'!$B$7:$CO$241,MATCH($B215,'Base Caracterización'!$B$7:$B$241,0),MATCH(CONSULTA!C$6,'Base Caracterización'!$B$6:$CO$6,0)),"*")</f>
        <v>*</v>
      </c>
      <c r="D215" s="60" t="str">
        <f>IFERROR(INDEX('Base Caracterización'!$B$7:$CO$241,MATCH($B215,'Base Caracterización'!$B$7:$B$241,0),MATCH(CONSULTA!D$6,'Base Caracterización'!$B$6:$CO$6,0)),"*")</f>
        <v>*</v>
      </c>
      <c r="E215" s="60" t="str">
        <f>IFERROR(INDEX('Base Caracterización'!$B$7:$CO$241,MATCH($B215,'Base Caracterización'!$B$7:$B$241,0),MATCH(CONSULTA!E$6,'Base Caracterización'!$B$6:$CO$6,0)),"*")</f>
        <v>*</v>
      </c>
      <c r="F215" s="60" t="str">
        <f>IFERROR(INDEX('Base Caracterización'!$B$7:$CO$241,MATCH($B215,'Base Caracterización'!$B$7:$B$241,0),MATCH(CONSULTA!F$6,'Base Caracterización'!$B$6:$CO$6,0)),"*")</f>
        <v>*</v>
      </c>
      <c r="G215" s="60" t="str">
        <f>IFERROR(INDEX('Base Caracterización'!$B$7:$CO$241,MATCH($B215,'Base Caracterización'!$B$7:$B$241,0),MATCH(CONSULTA!G$6,'Base Caracterización'!$B$6:$CO$6,0)),"*")</f>
        <v>*</v>
      </c>
      <c r="H215" s="60" t="str">
        <f>IFERROR(INDEX('Base Caracterización'!$B$7:$CO$241,MATCH($B215,'Base Caracterización'!$B$7:$B$241,0),MATCH(CONSULTA!H$6,'Base Caracterización'!$B$6:$CO$6,0)),"*")</f>
        <v>*</v>
      </c>
      <c r="I215" s="60" t="str">
        <f>IFERROR(INDEX('Base Caracterización'!$B$7:$CO$241,MATCH($B215,'Base Caracterización'!$B$7:$B$241,0),MATCH(CONSULTA!I$6,'Base Caracterización'!$B$6:$CO$6,0)),"*")</f>
        <v>*</v>
      </c>
      <c r="J215" s="60" t="str">
        <f>IFERROR(INDEX('Base Caracterización'!$B$7:$CO$241,MATCH($B215,'Base Caracterización'!$B$7:$B$241,0),MATCH(CONSULTA!J$6,'Base Caracterización'!$B$6:$CO$6,0)),"*")</f>
        <v>*</v>
      </c>
      <c r="K215" s="60" t="str">
        <f>IFERROR(INDEX('Base Caracterización'!$B$7:$CO$241,MATCH($B215,'Base Caracterización'!$B$7:$B$241,0),MATCH(CONSULTA!K$6,'Base Caracterización'!$B$6:$CO$6,0)),"*")</f>
        <v>*</v>
      </c>
      <c r="L215" s="60" t="str">
        <f>IFERROR(INDEX('Base Caracterización'!$B$7:$CO$241,MATCH($B215,'Base Caracterización'!$B$7:$B$241,0),MATCH(CONSULTA!L$6,'Base Caracterización'!$B$6:$CO$6,0)),"*")</f>
        <v>*</v>
      </c>
      <c r="M215" s="60" t="str">
        <f>IFERROR(INDEX('Base Caracterización'!$B$7:$CO$241,MATCH($B215,'Base Caracterización'!$B$7:$B$241,0),MATCH(CONSULTA!M$6,'Base Caracterización'!$B$6:$CO$6,0)),"*")</f>
        <v>*</v>
      </c>
      <c r="N215" s="60" t="str">
        <f>IFERROR(INDEX('Base Caracterización'!$B$7:$CO$241,MATCH($B215,'Base Caracterización'!$B$7:$B$241,0),MATCH(CONSULTA!N$6,'Base Caracterización'!$B$6:$CO$6,0)),"*")</f>
        <v>*</v>
      </c>
      <c r="O215" s="60" t="str">
        <f>IFERROR(INDEX('Base Caracterización'!$B$7:$CO$241,MATCH($B215,'Base Caracterización'!$B$7:$B$241,0),MATCH(CONSULTA!O$6,'Base Caracterización'!$B$6:$CO$6,0)),"*")</f>
        <v>*</v>
      </c>
      <c r="P215" s="60" t="str">
        <f>IFERROR(INDEX('Base Caracterización'!$B$7:$CO$241,MATCH($B215,'Base Caracterización'!$B$7:$B$241,0),MATCH(CONSULTA!P$6,'Base Caracterización'!$B$6:$CO$6,0)),"*")</f>
        <v>*</v>
      </c>
      <c r="Q215" s="60" t="str">
        <f>IFERROR(INDEX('Base Caracterización'!$B$7:$CO$241,MATCH($B215,'Base Caracterización'!$B$7:$B$241,0),MATCH(CONSULTA!Q$6,'Base Caracterización'!$B$6:$CO$6,0)),"*")</f>
        <v>*</v>
      </c>
      <c r="R215" s="60" t="str">
        <f>IFERROR(INDEX('Base Caracterización'!$B$7:$CO$241,MATCH($B215,'Base Caracterización'!$B$7:$B$241,0),MATCH(CONSULTA!R$6,'Base Caracterización'!$B$6:$CO$6,0)),"*")</f>
        <v>*</v>
      </c>
      <c r="S215" s="60" t="str">
        <f>IFERROR(INDEX('Base Caracterización'!$B$7:$CO$241,MATCH($B215,'Base Caracterización'!$B$7:$B$241,0),MATCH(CONSULTA!S$6,'Base Caracterización'!$B$6:$CO$6,0)),"*")</f>
        <v>*</v>
      </c>
      <c r="T215" s="60" t="str">
        <f>IFERROR(INDEX('Base Caracterización'!$B$7:$CO$241,MATCH($B215,'Base Caracterización'!$B$7:$B$241,0),MATCH(CONSULTA!T$6,'Base Caracterización'!$B$6:$CO$6,0)),"*")</f>
        <v>*</v>
      </c>
      <c r="U215" s="60" t="str">
        <f>IFERROR(INDEX('Base Caracterización'!$B$7:$CO$241,MATCH($B215,'Base Caracterización'!$B$7:$B$241,0),MATCH(CONSULTA!U$6,'Base Caracterización'!$B$6:$CO$6,0)),"*")</f>
        <v>*</v>
      </c>
      <c r="V215" s="60" t="str">
        <f>IFERROR(INDEX('Base Caracterización'!$B$7:$CO$241,MATCH($B215,'Base Caracterización'!$B$7:$B$241,0),MATCH(CONSULTA!V$6,'Base Caracterización'!$B$6:$CO$6,0)),"*")</f>
        <v>*</v>
      </c>
    </row>
    <row r="216" spans="1:22" x14ac:dyDescent="0.25">
      <c r="A216" s="150">
        <v>210</v>
      </c>
      <c r="B216" s="56"/>
      <c r="C216" s="60" t="str">
        <f>IFERROR(INDEX('Base Caracterización'!$B$7:$CO$241,MATCH($B216,'Base Caracterización'!$B$7:$B$241,0),MATCH(CONSULTA!C$6,'Base Caracterización'!$B$6:$CO$6,0)),"*")</f>
        <v>*</v>
      </c>
      <c r="D216" s="60" t="str">
        <f>IFERROR(INDEX('Base Caracterización'!$B$7:$CO$241,MATCH($B216,'Base Caracterización'!$B$7:$B$241,0),MATCH(CONSULTA!D$6,'Base Caracterización'!$B$6:$CO$6,0)),"*")</f>
        <v>*</v>
      </c>
      <c r="E216" s="60" t="str">
        <f>IFERROR(INDEX('Base Caracterización'!$B$7:$CO$241,MATCH($B216,'Base Caracterización'!$B$7:$B$241,0),MATCH(CONSULTA!E$6,'Base Caracterización'!$B$6:$CO$6,0)),"*")</f>
        <v>*</v>
      </c>
      <c r="F216" s="60" t="str">
        <f>IFERROR(INDEX('Base Caracterización'!$B$7:$CO$241,MATCH($B216,'Base Caracterización'!$B$7:$B$241,0),MATCH(CONSULTA!F$6,'Base Caracterización'!$B$6:$CO$6,0)),"*")</f>
        <v>*</v>
      </c>
      <c r="G216" s="60" t="str">
        <f>IFERROR(INDEX('Base Caracterización'!$B$7:$CO$241,MATCH($B216,'Base Caracterización'!$B$7:$B$241,0),MATCH(CONSULTA!G$6,'Base Caracterización'!$B$6:$CO$6,0)),"*")</f>
        <v>*</v>
      </c>
      <c r="H216" s="60" t="str">
        <f>IFERROR(INDEX('Base Caracterización'!$B$7:$CO$241,MATCH($B216,'Base Caracterización'!$B$7:$B$241,0),MATCH(CONSULTA!H$6,'Base Caracterización'!$B$6:$CO$6,0)),"*")</f>
        <v>*</v>
      </c>
      <c r="I216" s="60" t="str">
        <f>IFERROR(INDEX('Base Caracterización'!$B$7:$CO$241,MATCH($B216,'Base Caracterización'!$B$7:$B$241,0),MATCH(CONSULTA!I$6,'Base Caracterización'!$B$6:$CO$6,0)),"*")</f>
        <v>*</v>
      </c>
      <c r="J216" s="60" t="str">
        <f>IFERROR(INDEX('Base Caracterización'!$B$7:$CO$241,MATCH($B216,'Base Caracterización'!$B$7:$B$241,0),MATCH(CONSULTA!J$6,'Base Caracterización'!$B$6:$CO$6,0)),"*")</f>
        <v>*</v>
      </c>
      <c r="K216" s="60" t="str">
        <f>IFERROR(INDEX('Base Caracterización'!$B$7:$CO$241,MATCH($B216,'Base Caracterización'!$B$7:$B$241,0),MATCH(CONSULTA!K$6,'Base Caracterización'!$B$6:$CO$6,0)),"*")</f>
        <v>*</v>
      </c>
      <c r="L216" s="60" t="str">
        <f>IFERROR(INDEX('Base Caracterización'!$B$7:$CO$241,MATCH($B216,'Base Caracterización'!$B$7:$B$241,0),MATCH(CONSULTA!L$6,'Base Caracterización'!$B$6:$CO$6,0)),"*")</f>
        <v>*</v>
      </c>
      <c r="M216" s="60" t="str">
        <f>IFERROR(INDEX('Base Caracterización'!$B$7:$CO$241,MATCH($B216,'Base Caracterización'!$B$7:$B$241,0),MATCH(CONSULTA!M$6,'Base Caracterización'!$B$6:$CO$6,0)),"*")</f>
        <v>*</v>
      </c>
      <c r="N216" s="60" t="str">
        <f>IFERROR(INDEX('Base Caracterización'!$B$7:$CO$241,MATCH($B216,'Base Caracterización'!$B$7:$B$241,0),MATCH(CONSULTA!N$6,'Base Caracterización'!$B$6:$CO$6,0)),"*")</f>
        <v>*</v>
      </c>
      <c r="O216" s="60" t="str">
        <f>IFERROR(INDEX('Base Caracterización'!$B$7:$CO$241,MATCH($B216,'Base Caracterización'!$B$7:$B$241,0),MATCH(CONSULTA!O$6,'Base Caracterización'!$B$6:$CO$6,0)),"*")</f>
        <v>*</v>
      </c>
      <c r="P216" s="60" t="str">
        <f>IFERROR(INDEX('Base Caracterización'!$B$7:$CO$241,MATCH($B216,'Base Caracterización'!$B$7:$B$241,0),MATCH(CONSULTA!P$6,'Base Caracterización'!$B$6:$CO$6,0)),"*")</f>
        <v>*</v>
      </c>
      <c r="Q216" s="60" t="str">
        <f>IFERROR(INDEX('Base Caracterización'!$B$7:$CO$241,MATCH($B216,'Base Caracterización'!$B$7:$B$241,0),MATCH(CONSULTA!Q$6,'Base Caracterización'!$B$6:$CO$6,0)),"*")</f>
        <v>*</v>
      </c>
      <c r="R216" s="60" t="str">
        <f>IFERROR(INDEX('Base Caracterización'!$B$7:$CO$241,MATCH($B216,'Base Caracterización'!$B$7:$B$241,0),MATCH(CONSULTA!R$6,'Base Caracterización'!$B$6:$CO$6,0)),"*")</f>
        <v>*</v>
      </c>
      <c r="S216" s="60" t="str">
        <f>IFERROR(INDEX('Base Caracterización'!$B$7:$CO$241,MATCH($B216,'Base Caracterización'!$B$7:$B$241,0),MATCH(CONSULTA!S$6,'Base Caracterización'!$B$6:$CO$6,0)),"*")</f>
        <v>*</v>
      </c>
      <c r="T216" s="60" t="str">
        <f>IFERROR(INDEX('Base Caracterización'!$B$7:$CO$241,MATCH($B216,'Base Caracterización'!$B$7:$B$241,0),MATCH(CONSULTA!T$6,'Base Caracterización'!$B$6:$CO$6,0)),"*")</f>
        <v>*</v>
      </c>
      <c r="U216" s="60" t="str">
        <f>IFERROR(INDEX('Base Caracterización'!$B$7:$CO$241,MATCH($B216,'Base Caracterización'!$B$7:$B$241,0),MATCH(CONSULTA!U$6,'Base Caracterización'!$B$6:$CO$6,0)),"*")</f>
        <v>*</v>
      </c>
      <c r="V216" s="60" t="str">
        <f>IFERROR(INDEX('Base Caracterización'!$B$7:$CO$241,MATCH($B216,'Base Caracterización'!$B$7:$B$241,0),MATCH(CONSULTA!V$6,'Base Caracterización'!$B$6:$CO$6,0)),"*")</f>
        <v>*</v>
      </c>
    </row>
    <row r="217" spans="1:22" x14ac:dyDescent="0.25">
      <c r="A217" s="150">
        <v>211</v>
      </c>
      <c r="B217" s="56"/>
      <c r="C217" s="60" t="str">
        <f>IFERROR(INDEX('Base Caracterización'!$B$7:$CO$241,MATCH($B217,'Base Caracterización'!$B$7:$B$241,0),MATCH(CONSULTA!C$6,'Base Caracterización'!$B$6:$CO$6,0)),"*")</f>
        <v>*</v>
      </c>
      <c r="D217" s="60" t="str">
        <f>IFERROR(INDEX('Base Caracterización'!$B$7:$CO$241,MATCH($B217,'Base Caracterización'!$B$7:$B$241,0),MATCH(CONSULTA!D$6,'Base Caracterización'!$B$6:$CO$6,0)),"*")</f>
        <v>*</v>
      </c>
      <c r="E217" s="60" t="str">
        <f>IFERROR(INDEX('Base Caracterización'!$B$7:$CO$241,MATCH($B217,'Base Caracterización'!$B$7:$B$241,0),MATCH(CONSULTA!E$6,'Base Caracterización'!$B$6:$CO$6,0)),"*")</f>
        <v>*</v>
      </c>
      <c r="F217" s="60" t="str">
        <f>IFERROR(INDEX('Base Caracterización'!$B$7:$CO$241,MATCH($B217,'Base Caracterización'!$B$7:$B$241,0),MATCH(CONSULTA!F$6,'Base Caracterización'!$B$6:$CO$6,0)),"*")</f>
        <v>*</v>
      </c>
      <c r="G217" s="60" t="str">
        <f>IFERROR(INDEX('Base Caracterización'!$B$7:$CO$241,MATCH($B217,'Base Caracterización'!$B$7:$B$241,0),MATCH(CONSULTA!G$6,'Base Caracterización'!$B$6:$CO$6,0)),"*")</f>
        <v>*</v>
      </c>
      <c r="H217" s="60" t="str">
        <f>IFERROR(INDEX('Base Caracterización'!$B$7:$CO$241,MATCH($B217,'Base Caracterización'!$B$7:$B$241,0),MATCH(CONSULTA!H$6,'Base Caracterización'!$B$6:$CO$6,0)),"*")</f>
        <v>*</v>
      </c>
      <c r="I217" s="60" t="str">
        <f>IFERROR(INDEX('Base Caracterización'!$B$7:$CO$241,MATCH($B217,'Base Caracterización'!$B$7:$B$241,0),MATCH(CONSULTA!I$6,'Base Caracterización'!$B$6:$CO$6,0)),"*")</f>
        <v>*</v>
      </c>
      <c r="J217" s="60" t="str">
        <f>IFERROR(INDEX('Base Caracterización'!$B$7:$CO$241,MATCH($B217,'Base Caracterización'!$B$7:$B$241,0),MATCH(CONSULTA!J$6,'Base Caracterización'!$B$6:$CO$6,0)),"*")</f>
        <v>*</v>
      </c>
      <c r="K217" s="60" t="str">
        <f>IFERROR(INDEX('Base Caracterización'!$B$7:$CO$241,MATCH($B217,'Base Caracterización'!$B$7:$B$241,0),MATCH(CONSULTA!K$6,'Base Caracterización'!$B$6:$CO$6,0)),"*")</f>
        <v>*</v>
      </c>
      <c r="L217" s="60" t="str">
        <f>IFERROR(INDEX('Base Caracterización'!$B$7:$CO$241,MATCH($B217,'Base Caracterización'!$B$7:$B$241,0),MATCH(CONSULTA!L$6,'Base Caracterización'!$B$6:$CO$6,0)),"*")</f>
        <v>*</v>
      </c>
      <c r="M217" s="60" t="str">
        <f>IFERROR(INDEX('Base Caracterización'!$B$7:$CO$241,MATCH($B217,'Base Caracterización'!$B$7:$B$241,0),MATCH(CONSULTA!M$6,'Base Caracterización'!$B$6:$CO$6,0)),"*")</f>
        <v>*</v>
      </c>
      <c r="N217" s="60" t="str">
        <f>IFERROR(INDEX('Base Caracterización'!$B$7:$CO$241,MATCH($B217,'Base Caracterización'!$B$7:$B$241,0),MATCH(CONSULTA!N$6,'Base Caracterización'!$B$6:$CO$6,0)),"*")</f>
        <v>*</v>
      </c>
      <c r="O217" s="60" t="str">
        <f>IFERROR(INDEX('Base Caracterización'!$B$7:$CO$241,MATCH($B217,'Base Caracterización'!$B$7:$B$241,0),MATCH(CONSULTA!O$6,'Base Caracterización'!$B$6:$CO$6,0)),"*")</f>
        <v>*</v>
      </c>
      <c r="P217" s="60" t="str">
        <f>IFERROR(INDEX('Base Caracterización'!$B$7:$CO$241,MATCH($B217,'Base Caracterización'!$B$7:$B$241,0),MATCH(CONSULTA!P$6,'Base Caracterización'!$B$6:$CO$6,0)),"*")</f>
        <v>*</v>
      </c>
      <c r="Q217" s="60" t="str">
        <f>IFERROR(INDEX('Base Caracterización'!$B$7:$CO$241,MATCH($B217,'Base Caracterización'!$B$7:$B$241,0),MATCH(CONSULTA!Q$6,'Base Caracterización'!$B$6:$CO$6,0)),"*")</f>
        <v>*</v>
      </c>
      <c r="R217" s="60" t="str">
        <f>IFERROR(INDEX('Base Caracterización'!$B$7:$CO$241,MATCH($B217,'Base Caracterización'!$B$7:$B$241,0),MATCH(CONSULTA!R$6,'Base Caracterización'!$B$6:$CO$6,0)),"*")</f>
        <v>*</v>
      </c>
      <c r="S217" s="60" t="str">
        <f>IFERROR(INDEX('Base Caracterización'!$B$7:$CO$241,MATCH($B217,'Base Caracterización'!$B$7:$B$241,0),MATCH(CONSULTA!S$6,'Base Caracterización'!$B$6:$CO$6,0)),"*")</f>
        <v>*</v>
      </c>
      <c r="T217" s="60" t="str">
        <f>IFERROR(INDEX('Base Caracterización'!$B$7:$CO$241,MATCH($B217,'Base Caracterización'!$B$7:$B$241,0),MATCH(CONSULTA!T$6,'Base Caracterización'!$B$6:$CO$6,0)),"*")</f>
        <v>*</v>
      </c>
      <c r="U217" s="60" t="str">
        <f>IFERROR(INDEX('Base Caracterización'!$B$7:$CO$241,MATCH($B217,'Base Caracterización'!$B$7:$B$241,0),MATCH(CONSULTA!U$6,'Base Caracterización'!$B$6:$CO$6,0)),"*")</f>
        <v>*</v>
      </c>
      <c r="V217" s="60" t="str">
        <f>IFERROR(INDEX('Base Caracterización'!$B$7:$CO$241,MATCH($B217,'Base Caracterización'!$B$7:$B$241,0),MATCH(CONSULTA!V$6,'Base Caracterización'!$B$6:$CO$6,0)),"*")</f>
        <v>*</v>
      </c>
    </row>
    <row r="218" spans="1:22" x14ac:dyDescent="0.25">
      <c r="A218" s="150">
        <v>212</v>
      </c>
      <c r="B218" s="56"/>
      <c r="C218" s="60" t="str">
        <f>IFERROR(INDEX('Base Caracterización'!$B$7:$CO$241,MATCH($B218,'Base Caracterización'!$B$7:$B$241,0),MATCH(CONSULTA!C$6,'Base Caracterización'!$B$6:$CO$6,0)),"*")</f>
        <v>*</v>
      </c>
      <c r="D218" s="60" t="str">
        <f>IFERROR(INDEX('Base Caracterización'!$B$7:$CO$241,MATCH($B218,'Base Caracterización'!$B$7:$B$241,0),MATCH(CONSULTA!D$6,'Base Caracterización'!$B$6:$CO$6,0)),"*")</f>
        <v>*</v>
      </c>
      <c r="E218" s="60" t="str">
        <f>IFERROR(INDEX('Base Caracterización'!$B$7:$CO$241,MATCH($B218,'Base Caracterización'!$B$7:$B$241,0),MATCH(CONSULTA!E$6,'Base Caracterización'!$B$6:$CO$6,0)),"*")</f>
        <v>*</v>
      </c>
      <c r="F218" s="60" t="str">
        <f>IFERROR(INDEX('Base Caracterización'!$B$7:$CO$241,MATCH($B218,'Base Caracterización'!$B$7:$B$241,0),MATCH(CONSULTA!F$6,'Base Caracterización'!$B$6:$CO$6,0)),"*")</f>
        <v>*</v>
      </c>
      <c r="G218" s="60" t="str">
        <f>IFERROR(INDEX('Base Caracterización'!$B$7:$CO$241,MATCH($B218,'Base Caracterización'!$B$7:$B$241,0),MATCH(CONSULTA!G$6,'Base Caracterización'!$B$6:$CO$6,0)),"*")</f>
        <v>*</v>
      </c>
      <c r="H218" s="60" t="str">
        <f>IFERROR(INDEX('Base Caracterización'!$B$7:$CO$241,MATCH($B218,'Base Caracterización'!$B$7:$B$241,0),MATCH(CONSULTA!H$6,'Base Caracterización'!$B$6:$CO$6,0)),"*")</f>
        <v>*</v>
      </c>
      <c r="I218" s="60" t="str">
        <f>IFERROR(INDEX('Base Caracterización'!$B$7:$CO$241,MATCH($B218,'Base Caracterización'!$B$7:$B$241,0),MATCH(CONSULTA!I$6,'Base Caracterización'!$B$6:$CO$6,0)),"*")</f>
        <v>*</v>
      </c>
      <c r="J218" s="60" t="str">
        <f>IFERROR(INDEX('Base Caracterización'!$B$7:$CO$241,MATCH($B218,'Base Caracterización'!$B$7:$B$241,0),MATCH(CONSULTA!J$6,'Base Caracterización'!$B$6:$CO$6,0)),"*")</f>
        <v>*</v>
      </c>
      <c r="K218" s="60" t="str">
        <f>IFERROR(INDEX('Base Caracterización'!$B$7:$CO$241,MATCH($B218,'Base Caracterización'!$B$7:$B$241,0),MATCH(CONSULTA!K$6,'Base Caracterización'!$B$6:$CO$6,0)),"*")</f>
        <v>*</v>
      </c>
      <c r="L218" s="60" t="str">
        <f>IFERROR(INDEX('Base Caracterización'!$B$7:$CO$241,MATCH($B218,'Base Caracterización'!$B$7:$B$241,0),MATCH(CONSULTA!L$6,'Base Caracterización'!$B$6:$CO$6,0)),"*")</f>
        <v>*</v>
      </c>
      <c r="M218" s="60" t="str">
        <f>IFERROR(INDEX('Base Caracterización'!$B$7:$CO$241,MATCH($B218,'Base Caracterización'!$B$7:$B$241,0),MATCH(CONSULTA!M$6,'Base Caracterización'!$B$6:$CO$6,0)),"*")</f>
        <v>*</v>
      </c>
      <c r="N218" s="60" t="str">
        <f>IFERROR(INDEX('Base Caracterización'!$B$7:$CO$241,MATCH($B218,'Base Caracterización'!$B$7:$B$241,0),MATCH(CONSULTA!N$6,'Base Caracterización'!$B$6:$CO$6,0)),"*")</f>
        <v>*</v>
      </c>
      <c r="O218" s="60" t="str">
        <f>IFERROR(INDEX('Base Caracterización'!$B$7:$CO$241,MATCH($B218,'Base Caracterización'!$B$7:$B$241,0),MATCH(CONSULTA!O$6,'Base Caracterización'!$B$6:$CO$6,0)),"*")</f>
        <v>*</v>
      </c>
      <c r="P218" s="60" t="str">
        <f>IFERROR(INDEX('Base Caracterización'!$B$7:$CO$241,MATCH($B218,'Base Caracterización'!$B$7:$B$241,0),MATCH(CONSULTA!P$6,'Base Caracterización'!$B$6:$CO$6,0)),"*")</f>
        <v>*</v>
      </c>
      <c r="Q218" s="60" t="str">
        <f>IFERROR(INDEX('Base Caracterización'!$B$7:$CO$241,MATCH($B218,'Base Caracterización'!$B$7:$B$241,0),MATCH(CONSULTA!Q$6,'Base Caracterización'!$B$6:$CO$6,0)),"*")</f>
        <v>*</v>
      </c>
      <c r="R218" s="60" t="str">
        <f>IFERROR(INDEX('Base Caracterización'!$B$7:$CO$241,MATCH($B218,'Base Caracterización'!$B$7:$B$241,0),MATCH(CONSULTA!R$6,'Base Caracterización'!$B$6:$CO$6,0)),"*")</f>
        <v>*</v>
      </c>
      <c r="S218" s="60" t="str">
        <f>IFERROR(INDEX('Base Caracterización'!$B$7:$CO$241,MATCH($B218,'Base Caracterización'!$B$7:$B$241,0),MATCH(CONSULTA!S$6,'Base Caracterización'!$B$6:$CO$6,0)),"*")</f>
        <v>*</v>
      </c>
      <c r="T218" s="60" t="str">
        <f>IFERROR(INDEX('Base Caracterización'!$B$7:$CO$241,MATCH($B218,'Base Caracterización'!$B$7:$B$241,0),MATCH(CONSULTA!T$6,'Base Caracterización'!$B$6:$CO$6,0)),"*")</f>
        <v>*</v>
      </c>
      <c r="U218" s="60" t="str">
        <f>IFERROR(INDEX('Base Caracterización'!$B$7:$CO$241,MATCH($B218,'Base Caracterización'!$B$7:$B$241,0),MATCH(CONSULTA!U$6,'Base Caracterización'!$B$6:$CO$6,0)),"*")</f>
        <v>*</v>
      </c>
      <c r="V218" s="60" t="str">
        <f>IFERROR(INDEX('Base Caracterización'!$B$7:$CO$241,MATCH($B218,'Base Caracterización'!$B$7:$B$241,0),MATCH(CONSULTA!V$6,'Base Caracterización'!$B$6:$CO$6,0)),"*")</f>
        <v>*</v>
      </c>
    </row>
    <row r="219" spans="1:22" x14ac:dyDescent="0.25">
      <c r="A219" s="150">
        <v>213</v>
      </c>
      <c r="B219" s="56"/>
      <c r="C219" s="60" t="str">
        <f>IFERROR(INDEX('Base Caracterización'!$B$7:$CO$241,MATCH($B219,'Base Caracterización'!$B$7:$B$241,0),MATCH(CONSULTA!C$6,'Base Caracterización'!$B$6:$CO$6,0)),"*")</f>
        <v>*</v>
      </c>
      <c r="D219" s="60" t="str">
        <f>IFERROR(INDEX('Base Caracterización'!$B$7:$CO$241,MATCH($B219,'Base Caracterización'!$B$7:$B$241,0),MATCH(CONSULTA!D$6,'Base Caracterización'!$B$6:$CO$6,0)),"*")</f>
        <v>*</v>
      </c>
      <c r="E219" s="60" t="str">
        <f>IFERROR(INDEX('Base Caracterización'!$B$7:$CO$241,MATCH($B219,'Base Caracterización'!$B$7:$B$241,0),MATCH(CONSULTA!E$6,'Base Caracterización'!$B$6:$CO$6,0)),"*")</f>
        <v>*</v>
      </c>
      <c r="F219" s="60" t="str">
        <f>IFERROR(INDEX('Base Caracterización'!$B$7:$CO$241,MATCH($B219,'Base Caracterización'!$B$7:$B$241,0),MATCH(CONSULTA!F$6,'Base Caracterización'!$B$6:$CO$6,0)),"*")</f>
        <v>*</v>
      </c>
      <c r="G219" s="60" t="str">
        <f>IFERROR(INDEX('Base Caracterización'!$B$7:$CO$241,MATCH($B219,'Base Caracterización'!$B$7:$B$241,0),MATCH(CONSULTA!G$6,'Base Caracterización'!$B$6:$CO$6,0)),"*")</f>
        <v>*</v>
      </c>
      <c r="H219" s="60" t="str">
        <f>IFERROR(INDEX('Base Caracterización'!$B$7:$CO$241,MATCH($B219,'Base Caracterización'!$B$7:$B$241,0),MATCH(CONSULTA!H$6,'Base Caracterización'!$B$6:$CO$6,0)),"*")</f>
        <v>*</v>
      </c>
      <c r="I219" s="60" t="str">
        <f>IFERROR(INDEX('Base Caracterización'!$B$7:$CO$241,MATCH($B219,'Base Caracterización'!$B$7:$B$241,0),MATCH(CONSULTA!I$6,'Base Caracterización'!$B$6:$CO$6,0)),"*")</f>
        <v>*</v>
      </c>
      <c r="J219" s="60" t="str">
        <f>IFERROR(INDEX('Base Caracterización'!$B$7:$CO$241,MATCH($B219,'Base Caracterización'!$B$7:$B$241,0),MATCH(CONSULTA!J$6,'Base Caracterización'!$B$6:$CO$6,0)),"*")</f>
        <v>*</v>
      </c>
      <c r="K219" s="60" t="str">
        <f>IFERROR(INDEX('Base Caracterización'!$B$7:$CO$241,MATCH($B219,'Base Caracterización'!$B$7:$B$241,0),MATCH(CONSULTA!K$6,'Base Caracterización'!$B$6:$CO$6,0)),"*")</f>
        <v>*</v>
      </c>
      <c r="L219" s="60" t="str">
        <f>IFERROR(INDEX('Base Caracterización'!$B$7:$CO$241,MATCH($B219,'Base Caracterización'!$B$7:$B$241,0),MATCH(CONSULTA!L$6,'Base Caracterización'!$B$6:$CO$6,0)),"*")</f>
        <v>*</v>
      </c>
      <c r="M219" s="60" t="str">
        <f>IFERROR(INDEX('Base Caracterización'!$B$7:$CO$241,MATCH($B219,'Base Caracterización'!$B$7:$B$241,0),MATCH(CONSULTA!M$6,'Base Caracterización'!$B$6:$CO$6,0)),"*")</f>
        <v>*</v>
      </c>
      <c r="N219" s="60" t="str">
        <f>IFERROR(INDEX('Base Caracterización'!$B$7:$CO$241,MATCH($B219,'Base Caracterización'!$B$7:$B$241,0),MATCH(CONSULTA!N$6,'Base Caracterización'!$B$6:$CO$6,0)),"*")</f>
        <v>*</v>
      </c>
      <c r="O219" s="60" t="str">
        <f>IFERROR(INDEX('Base Caracterización'!$B$7:$CO$241,MATCH($B219,'Base Caracterización'!$B$7:$B$241,0),MATCH(CONSULTA!O$6,'Base Caracterización'!$B$6:$CO$6,0)),"*")</f>
        <v>*</v>
      </c>
      <c r="P219" s="60" t="str">
        <f>IFERROR(INDEX('Base Caracterización'!$B$7:$CO$241,MATCH($B219,'Base Caracterización'!$B$7:$B$241,0),MATCH(CONSULTA!P$6,'Base Caracterización'!$B$6:$CO$6,0)),"*")</f>
        <v>*</v>
      </c>
      <c r="Q219" s="60" t="str">
        <f>IFERROR(INDEX('Base Caracterización'!$B$7:$CO$241,MATCH($B219,'Base Caracterización'!$B$7:$B$241,0),MATCH(CONSULTA!Q$6,'Base Caracterización'!$B$6:$CO$6,0)),"*")</f>
        <v>*</v>
      </c>
      <c r="R219" s="60" t="str">
        <f>IFERROR(INDEX('Base Caracterización'!$B$7:$CO$241,MATCH($B219,'Base Caracterización'!$B$7:$B$241,0),MATCH(CONSULTA!R$6,'Base Caracterización'!$B$6:$CO$6,0)),"*")</f>
        <v>*</v>
      </c>
      <c r="S219" s="60" t="str">
        <f>IFERROR(INDEX('Base Caracterización'!$B$7:$CO$241,MATCH($B219,'Base Caracterización'!$B$7:$B$241,0),MATCH(CONSULTA!S$6,'Base Caracterización'!$B$6:$CO$6,0)),"*")</f>
        <v>*</v>
      </c>
      <c r="T219" s="60" t="str">
        <f>IFERROR(INDEX('Base Caracterización'!$B$7:$CO$241,MATCH($B219,'Base Caracterización'!$B$7:$B$241,0),MATCH(CONSULTA!T$6,'Base Caracterización'!$B$6:$CO$6,0)),"*")</f>
        <v>*</v>
      </c>
      <c r="U219" s="60" t="str">
        <f>IFERROR(INDEX('Base Caracterización'!$B$7:$CO$241,MATCH($B219,'Base Caracterización'!$B$7:$B$241,0),MATCH(CONSULTA!U$6,'Base Caracterización'!$B$6:$CO$6,0)),"*")</f>
        <v>*</v>
      </c>
      <c r="V219" s="60" t="str">
        <f>IFERROR(INDEX('Base Caracterización'!$B$7:$CO$241,MATCH($B219,'Base Caracterización'!$B$7:$B$241,0),MATCH(CONSULTA!V$6,'Base Caracterización'!$B$6:$CO$6,0)),"*")</f>
        <v>*</v>
      </c>
    </row>
    <row r="220" spans="1:22" x14ac:dyDescent="0.25">
      <c r="A220" s="150">
        <v>214</v>
      </c>
      <c r="B220" s="56"/>
      <c r="C220" s="60" t="str">
        <f>IFERROR(INDEX('Base Caracterización'!$B$7:$CO$241,MATCH($B220,'Base Caracterización'!$B$7:$B$241,0),MATCH(CONSULTA!C$6,'Base Caracterización'!$B$6:$CO$6,0)),"*")</f>
        <v>*</v>
      </c>
      <c r="D220" s="60" t="str">
        <f>IFERROR(INDEX('Base Caracterización'!$B$7:$CO$241,MATCH($B220,'Base Caracterización'!$B$7:$B$241,0),MATCH(CONSULTA!D$6,'Base Caracterización'!$B$6:$CO$6,0)),"*")</f>
        <v>*</v>
      </c>
      <c r="E220" s="60" t="str">
        <f>IFERROR(INDEX('Base Caracterización'!$B$7:$CO$241,MATCH($B220,'Base Caracterización'!$B$7:$B$241,0),MATCH(CONSULTA!E$6,'Base Caracterización'!$B$6:$CO$6,0)),"*")</f>
        <v>*</v>
      </c>
      <c r="F220" s="60" t="str">
        <f>IFERROR(INDEX('Base Caracterización'!$B$7:$CO$241,MATCH($B220,'Base Caracterización'!$B$7:$B$241,0),MATCH(CONSULTA!F$6,'Base Caracterización'!$B$6:$CO$6,0)),"*")</f>
        <v>*</v>
      </c>
      <c r="G220" s="60" t="str">
        <f>IFERROR(INDEX('Base Caracterización'!$B$7:$CO$241,MATCH($B220,'Base Caracterización'!$B$7:$B$241,0),MATCH(CONSULTA!G$6,'Base Caracterización'!$B$6:$CO$6,0)),"*")</f>
        <v>*</v>
      </c>
      <c r="H220" s="60" t="str">
        <f>IFERROR(INDEX('Base Caracterización'!$B$7:$CO$241,MATCH($B220,'Base Caracterización'!$B$7:$B$241,0),MATCH(CONSULTA!H$6,'Base Caracterización'!$B$6:$CO$6,0)),"*")</f>
        <v>*</v>
      </c>
      <c r="I220" s="60" t="str">
        <f>IFERROR(INDEX('Base Caracterización'!$B$7:$CO$241,MATCH($B220,'Base Caracterización'!$B$7:$B$241,0),MATCH(CONSULTA!I$6,'Base Caracterización'!$B$6:$CO$6,0)),"*")</f>
        <v>*</v>
      </c>
      <c r="J220" s="60" t="str">
        <f>IFERROR(INDEX('Base Caracterización'!$B$7:$CO$241,MATCH($B220,'Base Caracterización'!$B$7:$B$241,0),MATCH(CONSULTA!J$6,'Base Caracterización'!$B$6:$CO$6,0)),"*")</f>
        <v>*</v>
      </c>
      <c r="K220" s="60" t="str">
        <f>IFERROR(INDEX('Base Caracterización'!$B$7:$CO$241,MATCH($B220,'Base Caracterización'!$B$7:$B$241,0),MATCH(CONSULTA!K$6,'Base Caracterización'!$B$6:$CO$6,0)),"*")</f>
        <v>*</v>
      </c>
      <c r="L220" s="60" t="str">
        <f>IFERROR(INDEX('Base Caracterización'!$B$7:$CO$241,MATCH($B220,'Base Caracterización'!$B$7:$B$241,0),MATCH(CONSULTA!L$6,'Base Caracterización'!$B$6:$CO$6,0)),"*")</f>
        <v>*</v>
      </c>
      <c r="M220" s="60" t="str">
        <f>IFERROR(INDEX('Base Caracterización'!$B$7:$CO$241,MATCH($B220,'Base Caracterización'!$B$7:$B$241,0),MATCH(CONSULTA!M$6,'Base Caracterización'!$B$6:$CO$6,0)),"*")</f>
        <v>*</v>
      </c>
      <c r="N220" s="60" t="str">
        <f>IFERROR(INDEX('Base Caracterización'!$B$7:$CO$241,MATCH($B220,'Base Caracterización'!$B$7:$B$241,0),MATCH(CONSULTA!N$6,'Base Caracterización'!$B$6:$CO$6,0)),"*")</f>
        <v>*</v>
      </c>
      <c r="O220" s="60" t="str">
        <f>IFERROR(INDEX('Base Caracterización'!$B$7:$CO$241,MATCH($B220,'Base Caracterización'!$B$7:$B$241,0),MATCH(CONSULTA!O$6,'Base Caracterización'!$B$6:$CO$6,0)),"*")</f>
        <v>*</v>
      </c>
      <c r="P220" s="60" t="str">
        <f>IFERROR(INDEX('Base Caracterización'!$B$7:$CO$241,MATCH($B220,'Base Caracterización'!$B$7:$B$241,0),MATCH(CONSULTA!P$6,'Base Caracterización'!$B$6:$CO$6,0)),"*")</f>
        <v>*</v>
      </c>
      <c r="Q220" s="60" t="str">
        <f>IFERROR(INDEX('Base Caracterización'!$B$7:$CO$241,MATCH($B220,'Base Caracterización'!$B$7:$B$241,0),MATCH(CONSULTA!Q$6,'Base Caracterización'!$B$6:$CO$6,0)),"*")</f>
        <v>*</v>
      </c>
      <c r="R220" s="60" t="str">
        <f>IFERROR(INDEX('Base Caracterización'!$B$7:$CO$241,MATCH($B220,'Base Caracterización'!$B$7:$B$241,0),MATCH(CONSULTA!R$6,'Base Caracterización'!$B$6:$CO$6,0)),"*")</f>
        <v>*</v>
      </c>
      <c r="S220" s="60" t="str">
        <f>IFERROR(INDEX('Base Caracterización'!$B$7:$CO$241,MATCH($B220,'Base Caracterización'!$B$7:$B$241,0),MATCH(CONSULTA!S$6,'Base Caracterización'!$B$6:$CO$6,0)),"*")</f>
        <v>*</v>
      </c>
      <c r="T220" s="60" t="str">
        <f>IFERROR(INDEX('Base Caracterización'!$B$7:$CO$241,MATCH($B220,'Base Caracterización'!$B$7:$B$241,0),MATCH(CONSULTA!T$6,'Base Caracterización'!$B$6:$CO$6,0)),"*")</f>
        <v>*</v>
      </c>
      <c r="U220" s="60" t="str">
        <f>IFERROR(INDEX('Base Caracterización'!$B$7:$CO$241,MATCH($B220,'Base Caracterización'!$B$7:$B$241,0),MATCH(CONSULTA!U$6,'Base Caracterización'!$B$6:$CO$6,0)),"*")</f>
        <v>*</v>
      </c>
      <c r="V220" s="60" t="str">
        <f>IFERROR(INDEX('Base Caracterización'!$B$7:$CO$241,MATCH($B220,'Base Caracterización'!$B$7:$B$241,0),MATCH(CONSULTA!V$6,'Base Caracterización'!$B$6:$CO$6,0)),"*")</f>
        <v>*</v>
      </c>
    </row>
    <row r="221" spans="1:22" x14ac:dyDescent="0.25">
      <c r="A221" s="150">
        <v>215</v>
      </c>
      <c r="B221" s="56"/>
      <c r="C221" s="60" t="str">
        <f>IFERROR(INDEX('Base Caracterización'!$B$7:$CO$241,MATCH($B221,'Base Caracterización'!$B$7:$B$241,0),MATCH(CONSULTA!C$6,'Base Caracterización'!$B$6:$CO$6,0)),"*")</f>
        <v>*</v>
      </c>
      <c r="D221" s="60" t="str">
        <f>IFERROR(INDEX('Base Caracterización'!$B$7:$CO$241,MATCH($B221,'Base Caracterización'!$B$7:$B$241,0),MATCH(CONSULTA!D$6,'Base Caracterización'!$B$6:$CO$6,0)),"*")</f>
        <v>*</v>
      </c>
      <c r="E221" s="60" t="str">
        <f>IFERROR(INDEX('Base Caracterización'!$B$7:$CO$241,MATCH($B221,'Base Caracterización'!$B$7:$B$241,0),MATCH(CONSULTA!E$6,'Base Caracterización'!$B$6:$CO$6,0)),"*")</f>
        <v>*</v>
      </c>
      <c r="F221" s="60" t="str">
        <f>IFERROR(INDEX('Base Caracterización'!$B$7:$CO$241,MATCH($B221,'Base Caracterización'!$B$7:$B$241,0),MATCH(CONSULTA!F$6,'Base Caracterización'!$B$6:$CO$6,0)),"*")</f>
        <v>*</v>
      </c>
      <c r="G221" s="60" t="str">
        <f>IFERROR(INDEX('Base Caracterización'!$B$7:$CO$241,MATCH($B221,'Base Caracterización'!$B$7:$B$241,0),MATCH(CONSULTA!G$6,'Base Caracterización'!$B$6:$CO$6,0)),"*")</f>
        <v>*</v>
      </c>
      <c r="H221" s="60" t="str">
        <f>IFERROR(INDEX('Base Caracterización'!$B$7:$CO$241,MATCH($B221,'Base Caracterización'!$B$7:$B$241,0),MATCH(CONSULTA!H$6,'Base Caracterización'!$B$6:$CO$6,0)),"*")</f>
        <v>*</v>
      </c>
      <c r="I221" s="60" t="str">
        <f>IFERROR(INDEX('Base Caracterización'!$B$7:$CO$241,MATCH($B221,'Base Caracterización'!$B$7:$B$241,0),MATCH(CONSULTA!I$6,'Base Caracterización'!$B$6:$CO$6,0)),"*")</f>
        <v>*</v>
      </c>
      <c r="J221" s="60" t="str">
        <f>IFERROR(INDEX('Base Caracterización'!$B$7:$CO$241,MATCH($B221,'Base Caracterización'!$B$7:$B$241,0),MATCH(CONSULTA!J$6,'Base Caracterización'!$B$6:$CO$6,0)),"*")</f>
        <v>*</v>
      </c>
      <c r="K221" s="60" t="str">
        <f>IFERROR(INDEX('Base Caracterización'!$B$7:$CO$241,MATCH($B221,'Base Caracterización'!$B$7:$B$241,0),MATCH(CONSULTA!K$6,'Base Caracterización'!$B$6:$CO$6,0)),"*")</f>
        <v>*</v>
      </c>
      <c r="L221" s="60" t="str">
        <f>IFERROR(INDEX('Base Caracterización'!$B$7:$CO$241,MATCH($B221,'Base Caracterización'!$B$7:$B$241,0),MATCH(CONSULTA!L$6,'Base Caracterización'!$B$6:$CO$6,0)),"*")</f>
        <v>*</v>
      </c>
      <c r="M221" s="60" t="str">
        <f>IFERROR(INDEX('Base Caracterización'!$B$7:$CO$241,MATCH($B221,'Base Caracterización'!$B$7:$B$241,0),MATCH(CONSULTA!M$6,'Base Caracterización'!$B$6:$CO$6,0)),"*")</f>
        <v>*</v>
      </c>
      <c r="N221" s="60" t="str">
        <f>IFERROR(INDEX('Base Caracterización'!$B$7:$CO$241,MATCH($B221,'Base Caracterización'!$B$7:$B$241,0),MATCH(CONSULTA!N$6,'Base Caracterización'!$B$6:$CO$6,0)),"*")</f>
        <v>*</v>
      </c>
      <c r="O221" s="60" t="str">
        <f>IFERROR(INDEX('Base Caracterización'!$B$7:$CO$241,MATCH($B221,'Base Caracterización'!$B$7:$B$241,0),MATCH(CONSULTA!O$6,'Base Caracterización'!$B$6:$CO$6,0)),"*")</f>
        <v>*</v>
      </c>
      <c r="P221" s="60" t="str">
        <f>IFERROR(INDEX('Base Caracterización'!$B$7:$CO$241,MATCH($B221,'Base Caracterización'!$B$7:$B$241,0),MATCH(CONSULTA!P$6,'Base Caracterización'!$B$6:$CO$6,0)),"*")</f>
        <v>*</v>
      </c>
      <c r="Q221" s="60" t="str">
        <f>IFERROR(INDEX('Base Caracterización'!$B$7:$CO$241,MATCH($B221,'Base Caracterización'!$B$7:$B$241,0),MATCH(CONSULTA!Q$6,'Base Caracterización'!$B$6:$CO$6,0)),"*")</f>
        <v>*</v>
      </c>
      <c r="R221" s="60" t="str">
        <f>IFERROR(INDEX('Base Caracterización'!$B$7:$CO$241,MATCH($B221,'Base Caracterización'!$B$7:$B$241,0),MATCH(CONSULTA!R$6,'Base Caracterización'!$B$6:$CO$6,0)),"*")</f>
        <v>*</v>
      </c>
      <c r="S221" s="60" t="str">
        <f>IFERROR(INDEX('Base Caracterización'!$B$7:$CO$241,MATCH($B221,'Base Caracterización'!$B$7:$B$241,0),MATCH(CONSULTA!S$6,'Base Caracterización'!$B$6:$CO$6,0)),"*")</f>
        <v>*</v>
      </c>
      <c r="T221" s="60" t="str">
        <f>IFERROR(INDEX('Base Caracterización'!$B$7:$CO$241,MATCH($B221,'Base Caracterización'!$B$7:$B$241,0),MATCH(CONSULTA!T$6,'Base Caracterización'!$B$6:$CO$6,0)),"*")</f>
        <v>*</v>
      </c>
      <c r="U221" s="60" t="str">
        <f>IFERROR(INDEX('Base Caracterización'!$B$7:$CO$241,MATCH($B221,'Base Caracterización'!$B$7:$B$241,0),MATCH(CONSULTA!U$6,'Base Caracterización'!$B$6:$CO$6,0)),"*")</f>
        <v>*</v>
      </c>
      <c r="V221" s="60" t="str">
        <f>IFERROR(INDEX('Base Caracterización'!$B$7:$CO$241,MATCH($B221,'Base Caracterización'!$B$7:$B$241,0),MATCH(CONSULTA!V$6,'Base Caracterización'!$B$6:$CO$6,0)),"*")</f>
        <v>*</v>
      </c>
    </row>
    <row r="222" spans="1:22" x14ac:dyDescent="0.25">
      <c r="A222" s="150">
        <v>216</v>
      </c>
      <c r="B222" s="56"/>
      <c r="C222" s="60" t="str">
        <f>IFERROR(INDEX('Base Caracterización'!$B$7:$CO$241,MATCH($B222,'Base Caracterización'!$B$7:$B$241,0),MATCH(CONSULTA!C$6,'Base Caracterización'!$B$6:$CO$6,0)),"*")</f>
        <v>*</v>
      </c>
      <c r="D222" s="60" t="str">
        <f>IFERROR(INDEX('Base Caracterización'!$B$7:$CO$241,MATCH($B222,'Base Caracterización'!$B$7:$B$241,0),MATCH(CONSULTA!D$6,'Base Caracterización'!$B$6:$CO$6,0)),"*")</f>
        <v>*</v>
      </c>
      <c r="E222" s="60" t="str">
        <f>IFERROR(INDEX('Base Caracterización'!$B$7:$CO$241,MATCH($B222,'Base Caracterización'!$B$7:$B$241,0),MATCH(CONSULTA!E$6,'Base Caracterización'!$B$6:$CO$6,0)),"*")</f>
        <v>*</v>
      </c>
      <c r="F222" s="60" t="str">
        <f>IFERROR(INDEX('Base Caracterización'!$B$7:$CO$241,MATCH($B222,'Base Caracterización'!$B$7:$B$241,0),MATCH(CONSULTA!F$6,'Base Caracterización'!$B$6:$CO$6,0)),"*")</f>
        <v>*</v>
      </c>
      <c r="G222" s="60" t="str">
        <f>IFERROR(INDEX('Base Caracterización'!$B$7:$CO$241,MATCH($B222,'Base Caracterización'!$B$7:$B$241,0),MATCH(CONSULTA!G$6,'Base Caracterización'!$B$6:$CO$6,0)),"*")</f>
        <v>*</v>
      </c>
      <c r="H222" s="60" t="str">
        <f>IFERROR(INDEX('Base Caracterización'!$B$7:$CO$241,MATCH($B222,'Base Caracterización'!$B$7:$B$241,0),MATCH(CONSULTA!H$6,'Base Caracterización'!$B$6:$CO$6,0)),"*")</f>
        <v>*</v>
      </c>
      <c r="I222" s="60" t="str">
        <f>IFERROR(INDEX('Base Caracterización'!$B$7:$CO$241,MATCH($B222,'Base Caracterización'!$B$7:$B$241,0),MATCH(CONSULTA!I$6,'Base Caracterización'!$B$6:$CO$6,0)),"*")</f>
        <v>*</v>
      </c>
      <c r="J222" s="60" t="str">
        <f>IFERROR(INDEX('Base Caracterización'!$B$7:$CO$241,MATCH($B222,'Base Caracterización'!$B$7:$B$241,0),MATCH(CONSULTA!J$6,'Base Caracterización'!$B$6:$CO$6,0)),"*")</f>
        <v>*</v>
      </c>
      <c r="K222" s="60" t="str">
        <f>IFERROR(INDEX('Base Caracterización'!$B$7:$CO$241,MATCH($B222,'Base Caracterización'!$B$7:$B$241,0),MATCH(CONSULTA!K$6,'Base Caracterización'!$B$6:$CO$6,0)),"*")</f>
        <v>*</v>
      </c>
      <c r="L222" s="60" t="str">
        <f>IFERROR(INDEX('Base Caracterización'!$B$7:$CO$241,MATCH($B222,'Base Caracterización'!$B$7:$B$241,0),MATCH(CONSULTA!L$6,'Base Caracterización'!$B$6:$CO$6,0)),"*")</f>
        <v>*</v>
      </c>
      <c r="M222" s="60" t="str">
        <f>IFERROR(INDEX('Base Caracterización'!$B$7:$CO$241,MATCH($B222,'Base Caracterización'!$B$7:$B$241,0),MATCH(CONSULTA!M$6,'Base Caracterización'!$B$6:$CO$6,0)),"*")</f>
        <v>*</v>
      </c>
      <c r="N222" s="60" t="str">
        <f>IFERROR(INDEX('Base Caracterización'!$B$7:$CO$241,MATCH($B222,'Base Caracterización'!$B$7:$B$241,0),MATCH(CONSULTA!N$6,'Base Caracterización'!$B$6:$CO$6,0)),"*")</f>
        <v>*</v>
      </c>
      <c r="O222" s="60" t="str">
        <f>IFERROR(INDEX('Base Caracterización'!$B$7:$CO$241,MATCH($B222,'Base Caracterización'!$B$7:$B$241,0),MATCH(CONSULTA!O$6,'Base Caracterización'!$B$6:$CO$6,0)),"*")</f>
        <v>*</v>
      </c>
      <c r="P222" s="60" t="str">
        <f>IFERROR(INDEX('Base Caracterización'!$B$7:$CO$241,MATCH($B222,'Base Caracterización'!$B$7:$B$241,0),MATCH(CONSULTA!P$6,'Base Caracterización'!$B$6:$CO$6,0)),"*")</f>
        <v>*</v>
      </c>
      <c r="Q222" s="60" t="str">
        <f>IFERROR(INDEX('Base Caracterización'!$B$7:$CO$241,MATCH($B222,'Base Caracterización'!$B$7:$B$241,0),MATCH(CONSULTA!Q$6,'Base Caracterización'!$B$6:$CO$6,0)),"*")</f>
        <v>*</v>
      </c>
      <c r="R222" s="60" t="str">
        <f>IFERROR(INDEX('Base Caracterización'!$B$7:$CO$241,MATCH($B222,'Base Caracterización'!$B$7:$B$241,0),MATCH(CONSULTA!R$6,'Base Caracterización'!$B$6:$CO$6,0)),"*")</f>
        <v>*</v>
      </c>
      <c r="S222" s="60" t="str">
        <f>IFERROR(INDEX('Base Caracterización'!$B$7:$CO$241,MATCH($B222,'Base Caracterización'!$B$7:$B$241,0),MATCH(CONSULTA!S$6,'Base Caracterización'!$B$6:$CO$6,0)),"*")</f>
        <v>*</v>
      </c>
      <c r="T222" s="60" t="str">
        <f>IFERROR(INDEX('Base Caracterización'!$B$7:$CO$241,MATCH($B222,'Base Caracterización'!$B$7:$B$241,0),MATCH(CONSULTA!T$6,'Base Caracterización'!$B$6:$CO$6,0)),"*")</f>
        <v>*</v>
      </c>
      <c r="U222" s="60" t="str">
        <f>IFERROR(INDEX('Base Caracterización'!$B$7:$CO$241,MATCH($B222,'Base Caracterización'!$B$7:$B$241,0),MATCH(CONSULTA!U$6,'Base Caracterización'!$B$6:$CO$6,0)),"*")</f>
        <v>*</v>
      </c>
      <c r="V222" s="60" t="str">
        <f>IFERROR(INDEX('Base Caracterización'!$B$7:$CO$241,MATCH($B222,'Base Caracterización'!$B$7:$B$241,0),MATCH(CONSULTA!V$6,'Base Caracterización'!$B$6:$CO$6,0)),"*")</f>
        <v>*</v>
      </c>
    </row>
    <row r="223" spans="1:22" x14ac:dyDescent="0.25">
      <c r="A223" s="150">
        <v>217</v>
      </c>
      <c r="B223" s="56"/>
      <c r="C223" s="60" t="str">
        <f>IFERROR(INDEX('Base Caracterización'!$B$7:$CO$241,MATCH($B223,'Base Caracterización'!$B$7:$B$241,0),MATCH(CONSULTA!C$6,'Base Caracterización'!$B$6:$CO$6,0)),"*")</f>
        <v>*</v>
      </c>
      <c r="D223" s="60" t="str">
        <f>IFERROR(INDEX('Base Caracterización'!$B$7:$CO$241,MATCH($B223,'Base Caracterización'!$B$7:$B$241,0),MATCH(CONSULTA!D$6,'Base Caracterización'!$B$6:$CO$6,0)),"*")</f>
        <v>*</v>
      </c>
      <c r="E223" s="60" t="str">
        <f>IFERROR(INDEX('Base Caracterización'!$B$7:$CO$241,MATCH($B223,'Base Caracterización'!$B$7:$B$241,0),MATCH(CONSULTA!E$6,'Base Caracterización'!$B$6:$CO$6,0)),"*")</f>
        <v>*</v>
      </c>
      <c r="F223" s="60" t="str">
        <f>IFERROR(INDEX('Base Caracterización'!$B$7:$CO$241,MATCH($B223,'Base Caracterización'!$B$7:$B$241,0),MATCH(CONSULTA!F$6,'Base Caracterización'!$B$6:$CO$6,0)),"*")</f>
        <v>*</v>
      </c>
      <c r="G223" s="60" t="str">
        <f>IFERROR(INDEX('Base Caracterización'!$B$7:$CO$241,MATCH($B223,'Base Caracterización'!$B$7:$B$241,0),MATCH(CONSULTA!G$6,'Base Caracterización'!$B$6:$CO$6,0)),"*")</f>
        <v>*</v>
      </c>
      <c r="H223" s="60" t="str">
        <f>IFERROR(INDEX('Base Caracterización'!$B$7:$CO$241,MATCH($B223,'Base Caracterización'!$B$7:$B$241,0),MATCH(CONSULTA!H$6,'Base Caracterización'!$B$6:$CO$6,0)),"*")</f>
        <v>*</v>
      </c>
      <c r="I223" s="60" t="str">
        <f>IFERROR(INDEX('Base Caracterización'!$B$7:$CO$241,MATCH($B223,'Base Caracterización'!$B$7:$B$241,0),MATCH(CONSULTA!I$6,'Base Caracterización'!$B$6:$CO$6,0)),"*")</f>
        <v>*</v>
      </c>
      <c r="J223" s="60" t="str">
        <f>IFERROR(INDEX('Base Caracterización'!$B$7:$CO$241,MATCH($B223,'Base Caracterización'!$B$7:$B$241,0),MATCH(CONSULTA!J$6,'Base Caracterización'!$B$6:$CO$6,0)),"*")</f>
        <v>*</v>
      </c>
      <c r="K223" s="60" t="str">
        <f>IFERROR(INDEX('Base Caracterización'!$B$7:$CO$241,MATCH($B223,'Base Caracterización'!$B$7:$B$241,0),MATCH(CONSULTA!K$6,'Base Caracterización'!$B$6:$CO$6,0)),"*")</f>
        <v>*</v>
      </c>
      <c r="L223" s="60" t="str">
        <f>IFERROR(INDEX('Base Caracterización'!$B$7:$CO$241,MATCH($B223,'Base Caracterización'!$B$7:$B$241,0),MATCH(CONSULTA!L$6,'Base Caracterización'!$B$6:$CO$6,0)),"*")</f>
        <v>*</v>
      </c>
      <c r="M223" s="60" t="str">
        <f>IFERROR(INDEX('Base Caracterización'!$B$7:$CO$241,MATCH($B223,'Base Caracterización'!$B$7:$B$241,0),MATCH(CONSULTA!M$6,'Base Caracterización'!$B$6:$CO$6,0)),"*")</f>
        <v>*</v>
      </c>
      <c r="N223" s="60" t="str">
        <f>IFERROR(INDEX('Base Caracterización'!$B$7:$CO$241,MATCH($B223,'Base Caracterización'!$B$7:$B$241,0),MATCH(CONSULTA!N$6,'Base Caracterización'!$B$6:$CO$6,0)),"*")</f>
        <v>*</v>
      </c>
      <c r="O223" s="60" t="str">
        <f>IFERROR(INDEX('Base Caracterización'!$B$7:$CO$241,MATCH($B223,'Base Caracterización'!$B$7:$B$241,0),MATCH(CONSULTA!O$6,'Base Caracterización'!$B$6:$CO$6,0)),"*")</f>
        <v>*</v>
      </c>
      <c r="P223" s="60" t="str">
        <f>IFERROR(INDEX('Base Caracterización'!$B$7:$CO$241,MATCH($B223,'Base Caracterización'!$B$7:$B$241,0),MATCH(CONSULTA!P$6,'Base Caracterización'!$B$6:$CO$6,0)),"*")</f>
        <v>*</v>
      </c>
      <c r="Q223" s="60" t="str">
        <f>IFERROR(INDEX('Base Caracterización'!$B$7:$CO$241,MATCH($B223,'Base Caracterización'!$B$7:$B$241,0),MATCH(CONSULTA!Q$6,'Base Caracterización'!$B$6:$CO$6,0)),"*")</f>
        <v>*</v>
      </c>
      <c r="R223" s="60" t="str">
        <f>IFERROR(INDEX('Base Caracterización'!$B$7:$CO$241,MATCH($B223,'Base Caracterización'!$B$7:$B$241,0),MATCH(CONSULTA!R$6,'Base Caracterización'!$B$6:$CO$6,0)),"*")</f>
        <v>*</v>
      </c>
      <c r="S223" s="60" t="str">
        <f>IFERROR(INDEX('Base Caracterización'!$B$7:$CO$241,MATCH($B223,'Base Caracterización'!$B$7:$B$241,0),MATCH(CONSULTA!S$6,'Base Caracterización'!$B$6:$CO$6,0)),"*")</f>
        <v>*</v>
      </c>
      <c r="T223" s="60" t="str">
        <f>IFERROR(INDEX('Base Caracterización'!$B$7:$CO$241,MATCH($B223,'Base Caracterización'!$B$7:$B$241,0),MATCH(CONSULTA!T$6,'Base Caracterización'!$B$6:$CO$6,0)),"*")</f>
        <v>*</v>
      </c>
      <c r="U223" s="60" t="str">
        <f>IFERROR(INDEX('Base Caracterización'!$B$7:$CO$241,MATCH($B223,'Base Caracterización'!$B$7:$B$241,0),MATCH(CONSULTA!U$6,'Base Caracterización'!$B$6:$CO$6,0)),"*")</f>
        <v>*</v>
      </c>
      <c r="V223" s="60" t="str">
        <f>IFERROR(INDEX('Base Caracterización'!$B$7:$CO$241,MATCH($B223,'Base Caracterización'!$B$7:$B$241,0),MATCH(CONSULTA!V$6,'Base Caracterización'!$B$6:$CO$6,0)),"*")</f>
        <v>*</v>
      </c>
    </row>
    <row r="224" spans="1:22" x14ac:dyDescent="0.25">
      <c r="A224" s="150">
        <v>218</v>
      </c>
      <c r="B224" s="56"/>
      <c r="C224" s="60" t="str">
        <f>IFERROR(INDEX('Base Caracterización'!$B$7:$CO$241,MATCH($B224,'Base Caracterización'!$B$7:$B$241,0),MATCH(CONSULTA!C$6,'Base Caracterización'!$B$6:$CO$6,0)),"*")</f>
        <v>*</v>
      </c>
      <c r="D224" s="60" t="str">
        <f>IFERROR(INDEX('Base Caracterización'!$B$7:$CO$241,MATCH($B224,'Base Caracterización'!$B$7:$B$241,0),MATCH(CONSULTA!D$6,'Base Caracterización'!$B$6:$CO$6,0)),"*")</f>
        <v>*</v>
      </c>
      <c r="E224" s="60" t="str">
        <f>IFERROR(INDEX('Base Caracterización'!$B$7:$CO$241,MATCH($B224,'Base Caracterización'!$B$7:$B$241,0),MATCH(CONSULTA!E$6,'Base Caracterización'!$B$6:$CO$6,0)),"*")</f>
        <v>*</v>
      </c>
      <c r="F224" s="60" t="str">
        <f>IFERROR(INDEX('Base Caracterización'!$B$7:$CO$241,MATCH($B224,'Base Caracterización'!$B$7:$B$241,0),MATCH(CONSULTA!F$6,'Base Caracterización'!$B$6:$CO$6,0)),"*")</f>
        <v>*</v>
      </c>
      <c r="G224" s="60" t="str">
        <f>IFERROR(INDEX('Base Caracterización'!$B$7:$CO$241,MATCH($B224,'Base Caracterización'!$B$7:$B$241,0),MATCH(CONSULTA!G$6,'Base Caracterización'!$B$6:$CO$6,0)),"*")</f>
        <v>*</v>
      </c>
      <c r="H224" s="60" t="str">
        <f>IFERROR(INDEX('Base Caracterización'!$B$7:$CO$241,MATCH($B224,'Base Caracterización'!$B$7:$B$241,0),MATCH(CONSULTA!H$6,'Base Caracterización'!$B$6:$CO$6,0)),"*")</f>
        <v>*</v>
      </c>
      <c r="I224" s="60" t="str">
        <f>IFERROR(INDEX('Base Caracterización'!$B$7:$CO$241,MATCH($B224,'Base Caracterización'!$B$7:$B$241,0),MATCH(CONSULTA!I$6,'Base Caracterización'!$B$6:$CO$6,0)),"*")</f>
        <v>*</v>
      </c>
      <c r="J224" s="60" t="str">
        <f>IFERROR(INDEX('Base Caracterización'!$B$7:$CO$241,MATCH($B224,'Base Caracterización'!$B$7:$B$241,0),MATCH(CONSULTA!J$6,'Base Caracterización'!$B$6:$CO$6,0)),"*")</f>
        <v>*</v>
      </c>
      <c r="K224" s="60" t="str">
        <f>IFERROR(INDEX('Base Caracterización'!$B$7:$CO$241,MATCH($B224,'Base Caracterización'!$B$7:$B$241,0),MATCH(CONSULTA!K$6,'Base Caracterización'!$B$6:$CO$6,0)),"*")</f>
        <v>*</v>
      </c>
      <c r="L224" s="60" t="str">
        <f>IFERROR(INDEX('Base Caracterización'!$B$7:$CO$241,MATCH($B224,'Base Caracterización'!$B$7:$B$241,0),MATCH(CONSULTA!L$6,'Base Caracterización'!$B$6:$CO$6,0)),"*")</f>
        <v>*</v>
      </c>
      <c r="M224" s="60" t="str">
        <f>IFERROR(INDEX('Base Caracterización'!$B$7:$CO$241,MATCH($B224,'Base Caracterización'!$B$7:$B$241,0),MATCH(CONSULTA!M$6,'Base Caracterización'!$B$6:$CO$6,0)),"*")</f>
        <v>*</v>
      </c>
      <c r="N224" s="60" t="str">
        <f>IFERROR(INDEX('Base Caracterización'!$B$7:$CO$241,MATCH($B224,'Base Caracterización'!$B$7:$B$241,0),MATCH(CONSULTA!N$6,'Base Caracterización'!$B$6:$CO$6,0)),"*")</f>
        <v>*</v>
      </c>
      <c r="O224" s="60" t="str">
        <f>IFERROR(INDEX('Base Caracterización'!$B$7:$CO$241,MATCH($B224,'Base Caracterización'!$B$7:$B$241,0),MATCH(CONSULTA!O$6,'Base Caracterización'!$B$6:$CO$6,0)),"*")</f>
        <v>*</v>
      </c>
      <c r="P224" s="60" t="str">
        <f>IFERROR(INDEX('Base Caracterización'!$B$7:$CO$241,MATCH($B224,'Base Caracterización'!$B$7:$B$241,0),MATCH(CONSULTA!P$6,'Base Caracterización'!$B$6:$CO$6,0)),"*")</f>
        <v>*</v>
      </c>
      <c r="Q224" s="60" t="str">
        <f>IFERROR(INDEX('Base Caracterización'!$B$7:$CO$241,MATCH($B224,'Base Caracterización'!$B$7:$B$241,0),MATCH(CONSULTA!Q$6,'Base Caracterización'!$B$6:$CO$6,0)),"*")</f>
        <v>*</v>
      </c>
      <c r="R224" s="60" t="str">
        <f>IFERROR(INDEX('Base Caracterización'!$B$7:$CO$241,MATCH($B224,'Base Caracterización'!$B$7:$B$241,0),MATCH(CONSULTA!R$6,'Base Caracterización'!$B$6:$CO$6,0)),"*")</f>
        <v>*</v>
      </c>
      <c r="S224" s="60" t="str">
        <f>IFERROR(INDEX('Base Caracterización'!$B$7:$CO$241,MATCH($B224,'Base Caracterización'!$B$7:$B$241,0),MATCH(CONSULTA!S$6,'Base Caracterización'!$B$6:$CO$6,0)),"*")</f>
        <v>*</v>
      </c>
      <c r="T224" s="60" t="str">
        <f>IFERROR(INDEX('Base Caracterización'!$B$7:$CO$241,MATCH($B224,'Base Caracterización'!$B$7:$B$241,0),MATCH(CONSULTA!T$6,'Base Caracterización'!$B$6:$CO$6,0)),"*")</f>
        <v>*</v>
      </c>
      <c r="U224" s="60" t="str">
        <f>IFERROR(INDEX('Base Caracterización'!$B$7:$CO$241,MATCH($B224,'Base Caracterización'!$B$7:$B$241,0),MATCH(CONSULTA!U$6,'Base Caracterización'!$B$6:$CO$6,0)),"*")</f>
        <v>*</v>
      </c>
      <c r="V224" s="60" t="str">
        <f>IFERROR(INDEX('Base Caracterización'!$B$7:$CO$241,MATCH($B224,'Base Caracterización'!$B$7:$B$241,0),MATCH(CONSULTA!V$6,'Base Caracterización'!$B$6:$CO$6,0)),"*")</f>
        <v>*</v>
      </c>
    </row>
    <row r="225" spans="1:22" x14ac:dyDescent="0.25">
      <c r="A225" s="150">
        <v>219</v>
      </c>
      <c r="B225" s="56"/>
      <c r="C225" s="60" t="str">
        <f>IFERROR(INDEX('Base Caracterización'!$B$7:$CO$241,MATCH($B225,'Base Caracterización'!$B$7:$B$241,0),MATCH(CONSULTA!C$6,'Base Caracterización'!$B$6:$CO$6,0)),"*")</f>
        <v>*</v>
      </c>
      <c r="D225" s="60" t="str">
        <f>IFERROR(INDEX('Base Caracterización'!$B$7:$CO$241,MATCH($B225,'Base Caracterización'!$B$7:$B$241,0),MATCH(CONSULTA!D$6,'Base Caracterización'!$B$6:$CO$6,0)),"*")</f>
        <v>*</v>
      </c>
      <c r="E225" s="60" t="str">
        <f>IFERROR(INDEX('Base Caracterización'!$B$7:$CO$241,MATCH($B225,'Base Caracterización'!$B$7:$B$241,0),MATCH(CONSULTA!E$6,'Base Caracterización'!$B$6:$CO$6,0)),"*")</f>
        <v>*</v>
      </c>
      <c r="F225" s="60" t="str">
        <f>IFERROR(INDEX('Base Caracterización'!$B$7:$CO$241,MATCH($B225,'Base Caracterización'!$B$7:$B$241,0),MATCH(CONSULTA!F$6,'Base Caracterización'!$B$6:$CO$6,0)),"*")</f>
        <v>*</v>
      </c>
      <c r="G225" s="60" t="str">
        <f>IFERROR(INDEX('Base Caracterización'!$B$7:$CO$241,MATCH($B225,'Base Caracterización'!$B$7:$B$241,0),MATCH(CONSULTA!G$6,'Base Caracterización'!$B$6:$CO$6,0)),"*")</f>
        <v>*</v>
      </c>
      <c r="H225" s="60" t="str">
        <f>IFERROR(INDEX('Base Caracterización'!$B$7:$CO$241,MATCH($B225,'Base Caracterización'!$B$7:$B$241,0),MATCH(CONSULTA!H$6,'Base Caracterización'!$B$6:$CO$6,0)),"*")</f>
        <v>*</v>
      </c>
      <c r="I225" s="60" t="str">
        <f>IFERROR(INDEX('Base Caracterización'!$B$7:$CO$241,MATCH($B225,'Base Caracterización'!$B$7:$B$241,0),MATCH(CONSULTA!I$6,'Base Caracterización'!$B$6:$CO$6,0)),"*")</f>
        <v>*</v>
      </c>
      <c r="J225" s="60" t="str">
        <f>IFERROR(INDEX('Base Caracterización'!$B$7:$CO$241,MATCH($B225,'Base Caracterización'!$B$7:$B$241,0),MATCH(CONSULTA!J$6,'Base Caracterización'!$B$6:$CO$6,0)),"*")</f>
        <v>*</v>
      </c>
      <c r="K225" s="60" t="str">
        <f>IFERROR(INDEX('Base Caracterización'!$B$7:$CO$241,MATCH($B225,'Base Caracterización'!$B$7:$B$241,0),MATCH(CONSULTA!K$6,'Base Caracterización'!$B$6:$CO$6,0)),"*")</f>
        <v>*</v>
      </c>
      <c r="L225" s="60" t="str">
        <f>IFERROR(INDEX('Base Caracterización'!$B$7:$CO$241,MATCH($B225,'Base Caracterización'!$B$7:$B$241,0),MATCH(CONSULTA!L$6,'Base Caracterización'!$B$6:$CO$6,0)),"*")</f>
        <v>*</v>
      </c>
      <c r="M225" s="60" t="str">
        <f>IFERROR(INDEX('Base Caracterización'!$B$7:$CO$241,MATCH($B225,'Base Caracterización'!$B$7:$B$241,0),MATCH(CONSULTA!M$6,'Base Caracterización'!$B$6:$CO$6,0)),"*")</f>
        <v>*</v>
      </c>
      <c r="N225" s="60" t="str">
        <f>IFERROR(INDEX('Base Caracterización'!$B$7:$CO$241,MATCH($B225,'Base Caracterización'!$B$7:$B$241,0),MATCH(CONSULTA!N$6,'Base Caracterización'!$B$6:$CO$6,0)),"*")</f>
        <v>*</v>
      </c>
      <c r="O225" s="60" t="str">
        <f>IFERROR(INDEX('Base Caracterización'!$B$7:$CO$241,MATCH($B225,'Base Caracterización'!$B$7:$B$241,0),MATCH(CONSULTA!O$6,'Base Caracterización'!$B$6:$CO$6,0)),"*")</f>
        <v>*</v>
      </c>
      <c r="P225" s="60" t="str">
        <f>IFERROR(INDEX('Base Caracterización'!$B$7:$CO$241,MATCH($B225,'Base Caracterización'!$B$7:$B$241,0),MATCH(CONSULTA!P$6,'Base Caracterización'!$B$6:$CO$6,0)),"*")</f>
        <v>*</v>
      </c>
      <c r="Q225" s="60" t="str">
        <f>IFERROR(INDEX('Base Caracterización'!$B$7:$CO$241,MATCH($B225,'Base Caracterización'!$B$7:$B$241,0),MATCH(CONSULTA!Q$6,'Base Caracterización'!$B$6:$CO$6,0)),"*")</f>
        <v>*</v>
      </c>
      <c r="R225" s="60" t="str">
        <f>IFERROR(INDEX('Base Caracterización'!$B$7:$CO$241,MATCH($B225,'Base Caracterización'!$B$7:$B$241,0),MATCH(CONSULTA!R$6,'Base Caracterización'!$B$6:$CO$6,0)),"*")</f>
        <v>*</v>
      </c>
      <c r="S225" s="60" t="str">
        <f>IFERROR(INDEX('Base Caracterización'!$B$7:$CO$241,MATCH($B225,'Base Caracterización'!$B$7:$B$241,0),MATCH(CONSULTA!S$6,'Base Caracterización'!$B$6:$CO$6,0)),"*")</f>
        <v>*</v>
      </c>
      <c r="T225" s="60" t="str">
        <f>IFERROR(INDEX('Base Caracterización'!$B$7:$CO$241,MATCH($B225,'Base Caracterización'!$B$7:$B$241,0),MATCH(CONSULTA!T$6,'Base Caracterización'!$B$6:$CO$6,0)),"*")</f>
        <v>*</v>
      </c>
      <c r="U225" s="60" t="str">
        <f>IFERROR(INDEX('Base Caracterización'!$B$7:$CO$241,MATCH($B225,'Base Caracterización'!$B$7:$B$241,0),MATCH(CONSULTA!U$6,'Base Caracterización'!$B$6:$CO$6,0)),"*")</f>
        <v>*</v>
      </c>
      <c r="V225" s="60" t="str">
        <f>IFERROR(INDEX('Base Caracterización'!$B$7:$CO$241,MATCH($B225,'Base Caracterización'!$B$7:$B$241,0),MATCH(CONSULTA!V$6,'Base Caracterización'!$B$6:$CO$6,0)),"*")</f>
        <v>*</v>
      </c>
    </row>
    <row r="226" spans="1:22" x14ac:dyDescent="0.25">
      <c r="A226" s="150">
        <v>220</v>
      </c>
      <c r="B226" s="56"/>
      <c r="C226" s="60" t="str">
        <f>IFERROR(INDEX('Base Caracterización'!$B$7:$CO$241,MATCH($B226,'Base Caracterización'!$B$7:$B$241,0),MATCH(CONSULTA!C$6,'Base Caracterización'!$B$6:$CO$6,0)),"*")</f>
        <v>*</v>
      </c>
      <c r="D226" s="60" t="str">
        <f>IFERROR(INDEX('Base Caracterización'!$B$7:$CO$241,MATCH($B226,'Base Caracterización'!$B$7:$B$241,0),MATCH(CONSULTA!D$6,'Base Caracterización'!$B$6:$CO$6,0)),"*")</f>
        <v>*</v>
      </c>
      <c r="E226" s="60" t="str">
        <f>IFERROR(INDEX('Base Caracterización'!$B$7:$CO$241,MATCH($B226,'Base Caracterización'!$B$7:$B$241,0),MATCH(CONSULTA!E$6,'Base Caracterización'!$B$6:$CO$6,0)),"*")</f>
        <v>*</v>
      </c>
      <c r="F226" s="60" t="str">
        <f>IFERROR(INDEX('Base Caracterización'!$B$7:$CO$241,MATCH($B226,'Base Caracterización'!$B$7:$B$241,0),MATCH(CONSULTA!F$6,'Base Caracterización'!$B$6:$CO$6,0)),"*")</f>
        <v>*</v>
      </c>
      <c r="G226" s="60" t="str">
        <f>IFERROR(INDEX('Base Caracterización'!$B$7:$CO$241,MATCH($B226,'Base Caracterización'!$B$7:$B$241,0),MATCH(CONSULTA!G$6,'Base Caracterización'!$B$6:$CO$6,0)),"*")</f>
        <v>*</v>
      </c>
      <c r="H226" s="60" t="str">
        <f>IFERROR(INDEX('Base Caracterización'!$B$7:$CO$241,MATCH($B226,'Base Caracterización'!$B$7:$B$241,0),MATCH(CONSULTA!H$6,'Base Caracterización'!$B$6:$CO$6,0)),"*")</f>
        <v>*</v>
      </c>
      <c r="I226" s="60" t="str">
        <f>IFERROR(INDEX('Base Caracterización'!$B$7:$CO$241,MATCH($B226,'Base Caracterización'!$B$7:$B$241,0),MATCH(CONSULTA!I$6,'Base Caracterización'!$B$6:$CO$6,0)),"*")</f>
        <v>*</v>
      </c>
      <c r="J226" s="60" t="str">
        <f>IFERROR(INDEX('Base Caracterización'!$B$7:$CO$241,MATCH($B226,'Base Caracterización'!$B$7:$B$241,0),MATCH(CONSULTA!J$6,'Base Caracterización'!$B$6:$CO$6,0)),"*")</f>
        <v>*</v>
      </c>
      <c r="K226" s="60" t="str">
        <f>IFERROR(INDEX('Base Caracterización'!$B$7:$CO$241,MATCH($B226,'Base Caracterización'!$B$7:$B$241,0),MATCH(CONSULTA!K$6,'Base Caracterización'!$B$6:$CO$6,0)),"*")</f>
        <v>*</v>
      </c>
      <c r="L226" s="60" t="str">
        <f>IFERROR(INDEX('Base Caracterización'!$B$7:$CO$241,MATCH($B226,'Base Caracterización'!$B$7:$B$241,0),MATCH(CONSULTA!L$6,'Base Caracterización'!$B$6:$CO$6,0)),"*")</f>
        <v>*</v>
      </c>
      <c r="M226" s="60" t="str">
        <f>IFERROR(INDEX('Base Caracterización'!$B$7:$CO$241,MATCH($B226,'Base Caracterización'!$B$7:$B$241,0),MATCH(CONSULTA!M$6,'Base Caracterización'!$B$6:$CO$6,0)),"*")</f>
        <v>*</v>
      </c>
      <c r="N226" s="60" t="str">
        <f>IFERROR(INDEX('Base Caracterización'!$B$7:$CO$241,MATCH($B226,'Base Caracterización'!$B$7:$B$241,0),MATCH(CONSULTA!N$6,'Base Caracterización'!$B$6:$CO$6,0)),"*")</f>
        <v>*</v>
      </c>
      <c r="O226" s="60" t="str">
        <f>IFERROR(INDEX('Base Caracterización'!$B$7:$CO$241,MATCH($B226,'Base Caracterización'!$B$7:$B$241,0),MATCH(CONSULTA!O$6,'Base Caracterización'!$B$6:$CO$6,0)),"*")</f>
        <v>*</v>
      </c>
      <c r="P226" s="60" t="str">
        <f>IFERROR(INDEX('Base Caracterización'!$B$7:$CO$241,MATCH($B226,'Base Caracterización'!$B$7:$B$241,0),MATCH(CONSULTA!P$6,'Base Caracterización'!$B$6:$CO$6,0)),"*")</f>
        <v>*</v>
      </c>
      <c r="Q226" s="60" t="str">
        <f>IFERROR(INDEX('Base Caracterización'!$B$7:$CO$241,MATCH($B226,'Base Caracterización'!$B$7:$B$241,0),MATCH(CONSULTA!Q$6,'Base Caracterización'!$B$6:$CO$6,0)),"*")</f>
        <v>*</v>
      </c>
      <c r="R226" s="60" t="str">
        <f>IFERROR(INDEX('Base Caracterización'!$B$7:$CO$241,MATCH($B226,'Base Caracterización'!$B$7:$B$241,0),MATCH(CONSULTA!R$6,'Base Caracterización'!$B$6:$CO$6,0)),"*")</f>
        <v>*</v>
      </c>
      <c r="S226" s="60" t="str">
        <f>IFERROR(INDEX('Base Caracterización'!$B$7:$CO$241,MATCH($B226,'Base Caracterización'!$B$7:$B$241,0),MATCH(CONSULTA!S$6,'Base Caracterización'!$B$6:$CO$6,0)),"*")</f>
        <v>*</v>
      </c>
      <c r="T226" s="60" t="str">
        <f>IFERROR(INDEX('Base Caracterización'!$B$7:$CO$241,MATCH($B226,'Base Caracterización'!$B$7:$B$241,0),MATCH(CONSULTA!T$6,'Base Caracterización'!$B$6:$CO$6,0)),"*")</f>
        <v>*</v>
      </c>
      <c r="U226" s="60" t="str">
        <f>IFERROR(INDEX('Base Caracterización'!$B$7:$CO$241,MATCH($B226,'Base Caracterización'!$B$7:$B$241,0),MATCH(CONSULTA!U$6,'Base Caracterización'!$B$6:$CO$6,0)),"*")</f>
        <v>*</v>
      </c>
      <c r="V226" s="60" t="str">
        <f>IFERROR(INDEX('Base Caracterización'!$B$7:$CO$241,MATCH($B226,'Base Caracterización'!$B$7:$B$241,0),MATCH(CONSULTA!V$6,'Base Caracterización'!$B$6:$CO$6,0)),"*")</f>
        <v>*</v>
      </c>
    </row>
    <row r="227" spans="1:22" x14ac:dyDescent="0.25">
      <c r="A227" s="150">
        <v>221</v>
      </c>
      <c r="B227" s="56"/>
      <c r="C227" s="60" t="str">
        <f>IFERROR(INDEX('Base Caracterización'!$B$7:$CO$241,MATCH($B227,'Base Caracterización'!$B$7:$B$241,0),MATCH(CONSULTA!C$6,'Base Caracterización'!$B$6:$CO$6,0)),"*")</f>
        <v>*</v>
      </c>
      <c r="D227" s="60" t="str">
        <f>IFERROR(INDEX('Base Caracterización'!$B$7:$CO$241,MATCH($B227,'Base Caracterización'!$B$7:$B$241,0),MATCH(CONSULTA!D$6,'Base Caracterización'!$B$6:$CO$6,0)),"*")</f>
        <v>*</v>
      </c>
      <c r="E227" s="60" t="str">
        <f>IFERROR(INDEX('Base Caracterización'!$B$7:$CO$241,MATCH($B227,'Base Caracterización'!$B$7:$B$241,0),MATCH(CONSULTA!E$6,'Base Caracterización'!$B$6:$CO$6,0)),"*")</f>
        <v>*</v>
      </c>
      <c r="F227" s="60" t="str">
        <f>IFERROR(INDEX('Base Caracterización'!$B$7:$CO$241,MATCH($B227,'Base Caracterización'!$B$7:$B$241,0),MATCH(CONSULTA!F$6,'Base Caracterización'!$B$6:$CO$6,0)),"*")</f>
        <v>*</v>
      </c>
      <c r="G227" s="60" t="str">
        <f>IFERROR(INDEX('Base Caracterización'!$B$7:$CO$241,MATCH($B227,'Base Caracterización'!$B$7:$B$241,0),MATCH(CONSULTA!G$6,'Base Caracterización'!$B$6:$CO$6,0)),"*")</f>
        <v>*</v>
      </c>
      <c r="H227" s="60" t="str">
        <f>IFERROR(INDEX('Base Caracterización'!$B$7:$CO$241,MATCH($B227,'Base Caracterización'!$B$7:$B$241,0),MATCH(CONSULTA!H$6,'Base Caracterización'!$B$6:$CO$6,0)),"*")</f>
        <v>*</v>
      </c>
      <c r="I227" s="60" t="str">
        <f>IFERROR(INDEX('Base Caracterización'!$B$7:$CO$241,MATCH($B227,'Base Caracterización'!$B$7:$B$241,0),MATCH(CONSULTA!I$6,'Base Caracterización'!$B$6:$CO$6,0)),"*")</f>
        <v>*</v>
      </c>
      <c r="J227" s="60" t="str">
        <f>IFERROR(INDEX('Base Caracterización'!$B$7:$CO$241,MATCH($B227,'Base Caracterización'!$B$7:$B$241,0),MATCH(CONSULTA!J$6,'Base Caracterización'!$B$6:$CO$6,0)),"*")</f>
        <v>*</v>
      </c>
      <c r="K227" s="60" t="str">
        <f>IFERROR(INDEX('Base Caracterización'!$B$7:$CO$241,MATCH($B227,'Base Caracterización'!$B$7:$B$241,0),MATCH(CONSULTA!K$6,'Base Caracterización'!$B$6:$CO$6,0)),"*")</f>
        <v>*</v>
      </c>
      <c r="L227" s="60" t="str">
        <f>IFERROR(INDEX('Base Caracterización'!$B$7:$CO$241,MATCH($B227,'Base Caracterización'!$B$7:$B$241,0),MATCH(CONSULTA!L$6,'Base Caracterización'!$B$6:$CO$6,0)),"*")</f>
        <v>*</v>
      </c>
      <c r="M227" s="60" t="str">
        <f>IFERROR(INDEX('Base Caracterización'!$B$7:$CO$241,MATCH($B227,'Base Caracterización'!$B$7:$B$241,0),MATCH(CONSULTA!M$6,'Base Caracterización'!$B$6:$CO$6,0)),"*")</f>
        <v>*</v>
      </c>
      <c r="N227" s="60" t="str">
        <f>IFERROR(INDEX('Base Caracterización'!$B$7:$CO$241,MATCH($B227,'Base Caracterización'!$B$7:$B$241,0),MATCH(CONSULTA!N$6,'Base Caracterización'!$B$6:$CO$6,0)),"*")</f>
        <v>*</v>
      </c>
      <c r="O227" s="60" t="str">
        <f>IFERROR(INDEX('Base Caracterización'!$B$7:$CO$241,MATCH($B227,'Base Caracterización'!$B$7:$B$241,0),MATCH(CONSULTA!O$6,'Base Caracterización'!$B$6:$CO$6,0)),"*")</f>
        <v>*</v>
      </c>
      <c r="P227" s="60" t="str">
        <f>IFERROR(INDEX('Base Caracterización'!$B$7:$CO$241,MATCH($B227,'Base Caracterización'!$B$7:$B$241,0),MATCH(CONSULTA!P$6,'Base Caracterización'!$B$6:$CO$6,0)),"*")</f>
        <v>*</v>
      </c>
      <c r="Q227" s="60" t="str">
        <f>IFERROR(INDEX('Base Caracterización'!$B$7:$CO$241,MATCH($B227,'Base Caracterización'!$B$7:$B$241,0),MATCH(CONSULTA!Q$6,'Base Caracterización'!$B$6:$CO$6,0)),"*")</f>
        <v>*</v>
      </c>
      <c r="R227" s="60" t="str">
        <f>IFERROR(INDEX('Base Caracterización'!$B$7:$CO$241,MATCH($B227,'Base Caracterización'!$B$7:$B$241,0),MATCH(CONSULTA!R$6,'Base Caracterización'!$B$6:$CO$6,0)),"*")</f>
        <v>*</v>
      </c>
      <c r="S227" s="60" t="str">
        <f>IFERROR(INDEX('Base Caracterización'!$B$7:$CO$241,MATCH($B227,'Base Caracterización'!$B$7:$B$241,0),MATCH(CONSULTA!S$6,'Base Caracterización'!$B$6:$CO$6,0)),"*")</f>
        <v>*</v>
      </c>
      <c r="T227" s="60" t="str">
        <f>IFERROR(INDEX('Base Caracterización'!$B$7:$CO$241,MATCH($B227,'Base Caracterización'!$B$7:$B$241,0),MATCH(CONSULTA!T$6,'Base Caracterización'!$B$6:$CO$6,0)),"*")</f>
        <v>*</v>
      </c>
      <c r="U227" s="60" t="str">
        <f>IFERROR(INDEX('Base Caracterización'!$B$7:$CO$241,MATCH($B227,'Base Caracterización'!$B$7:$B$241,0),MATCH(CONSULTA!U$6,'Base Caracterización'!$B$6:$CO$6,0)),"*")</f>
        <v>*</v>
      </c>
      <c r="V227" s="60" t="str">
        <f>IFERROR(INDEX('Base Caracterización'!$B$7:$CO$241,MATCH($B227,'Base Caracterización'!$B$7:$B$241,0),MATCH(CONSULTA!V$6,'Base Caracterización'!$B$6:$CO$6,0)),"*")</f>
        <v>*</v>
      </c>
    </row>
    <row r="228" spans="1:22" x14ac:dyDescent="0.25">
      <c r="A228" s="150">
        <v>222</v>
      </c>
      <c r="B228" s="56"/>
      <c r="C228" s="60" t="str">
        <f>IFERROR(INDEX('Base Caracterización'!$B$7:$CO$241,MATCH($B228,'Base Caracterización'!$B$7:$B$241,0),MATCH(CONSULTA!C$6,'Base Caracterización'!$B$6:$CO$6,0)),"*")</f>
        <v>*</v>
      </c>
      <c r="D228" s="60" t="str">
        <f>IFERROR(INDEX('Base Caracterización'!$B$7:$CO$241,MATCH($B228,'Base Caracterización'!$B$7:$B$241,0),MATCH(CONSULTA!D$6,'Base Caracterización'!$B$6:$CO$6,0)),"*")</f>
        <v>*</v>
      </c>
      <c r="E228" s="60" t="str">
        <f>IFERROR(INDEX('Base Caracterización'!$B$7:$CO$241,MATCH($B228,'Base Caracterización'!$B$7:$B$241,0),MATCH(CONSULTA!E$6,'Base Caracterización'!$B$6:$CO$6,0)),"*")</f>
        <v>*</v>
      </c>
      <c r="F228" s="60" t="str">
        <f>IFERROR(INDEX('Base Caracterización'!$B$7:$CO$241,MATCH($B228,'Base Caracterización'!$B$7:$B$241,0),MATCH(CONSULTA!F$6,'Base Caracterización'!$B$6:$CO$6,0)),"*")</f>
        <v>*</v>
      </c>
      <c r="G228" s="60" t="str">
        <f>IFERROR(INDEX('Base Caracterización'!$B$7:$CO$241,MATCH($B228,'Base Caracterización'!$B$7:$B$241,0),MATCH(CONSULTA!G$6,'Base Caracterización'!$B$6:$CO$6,0)),"*")</f>
        <v>*</v>
      </c>
      <c r="H228" s="60" t="str">
        <f>IFERROR(INDEX('Base Caracterización'!$B$7:$CO$241,MATCH($B228,'Base Caracterización'!$B$7:$B$241,0),MATCH(CONSULTA!H$6,'Base Caracterización'!$B$6:$CO$6,0)),"*")</f>
        <v>*</v>
      </c>
      <c r="I228" s="60" t="str">
        <f>IFERROR(INDEX('Base Caracterización'!$B$7:$CO$241,MATCH($B228,'Base Caracterización'!$B$7:$B$241,0),MATCH(CONSULTA!I$6,'Base Caracterización'!$B$6:$CO$6,0)),"*")</f>
        <v>*</v>
      </c>
      <c r="J228" s="60" t="str">
        <f>IFERROR(INDEX('Base Caracterización'!$B$7:$CO$241,MATCH($B228,'Base Caracterización'!$B$7:$B$241,0),MATCH(CONSULTA!J$6,'Base Caracterización'!$B$6:$CO$6,0)),"*")</f>
        <v>*</v>
      </c>
      <c r="K228" s="60" t="str">
        <f>IFERROR(INDEX('Base Caracterización'!$B$7:$CO$241,MATCH($B228,'Base Caracterización'!$B$7:$B$241,0),MATCH(CONSULTA!K$6,'Base Caracterización'!$B$6:$CO$6,0)),"*")</f>
        <v>*</v>
      </c>
      <c r="L228" s="60" t="str">
        <f>IFERROR(INDEX('Base Caracterización'!$B$7:$CO$241,MATCH($B228,'Base Caracterización'!$B$7:$B$241,0),MATCH(CONSULTA!L$6,'Base Caracterización'!$B$6:$CO$6,0)),"*")</f>
        <v>*</v>
      </c>
      <c r="M228" s="60" t="str">
        <f>IFERROR(INDEX('Base Caracterización'!$B$7:$CO$241,MATCH($B228,'Base Caracterización'!$B$7:$B$241,0),MATCH(CONSULTA!M$6,'Base Caracterización'!$B$6:$CO$6,0)),"*")</f>
        <v>*</v>
      </c>
      <c r="N228" s="60" t="str">
        <f>IFERROR(INDEX('Base Caracterización'!$B$7:$CO$241,MATCH($B228,'Base Caracterización'!$B$7:$B$241,0),MATCH(CONSULTA!N$6,'Base Caracterización'!$B$6:$CO$6,0)),"*")</f>
        <v>*</v>
      </c>
      <c r="O228" s="60" t="str">
        <f>IFERROR(INDEX('Base Caracterización'!$B$7:$CO$241,MATCH($B228,'Base Caracterización'!$B$7:$B$241,0),MATCH(CONSULTA!O$6,'Base Caracterización'!$B$6:$CO$6,0)),"*")</f>
        <v>*</v>
      </c>
      <c r="P228" s="60" t="str">
        <f>IFERROR(INDEX('Base Caracterización'!$B$7:$CO$241,MATCH($B228,'Base Caracterización'!$B$7:$B$241,0),MATCH(CONSULTA!P$6,'Base Caracterización'!$B$6:$CO$6,0)),"*")</f>
        <v>*</v>
      </c>
      <c r="Q228" s="60" t="str">
        <f>IFERROR(INDEX('Base Caracterización'!$B$7:$CO$241,MATCH($B228,'Base Caracterización'!$B$7:$B$241,0),MATCH(CONSULTA!Q$6,'Base Caracterización'!$B$6:$CO$6,0)),"*")</f>
        <v>*</v>
      </c>
      <c r="R228" s="60" t="str">
        <f>IFERROR(INDEX('Base Caracterización'!$B$7:$CO$241,MATCH($B228,'Base Caracterización'!$B$7:$B$241,0),MATCH(CONSULTA!R$6,'Base Caracterización'!$B$6:$CO$6,0)),"*")</f>
        <v>*</v>
      </c>
      <c r="S228" s="60" t="str">
        <f>IFERROR(INDEX('Base Caracterización'!$B$7:$CO$241,MATCH($B228,'Base Caracterización'!$B$7:$B$241,0),MATCH(CONSULTA!S$6,'Base Caracterización'!$B$6:$CO$6,0)),"*")</f>
        <v>*</v>
      </c>
      <c r="T228" s="60" t="str">
        <f>IFERROR(INDEX('Base Caracterización'!$B$7:$CO$241,MATCH($B228,'Base Caracterización'!$B$7:$B$241,0),MATCH(CONSULTA!T$6,'Base Caracterización'!$B$6:$CO$6,0)),"*")</f>
        <v>*</v>
      </c>
      <c r="U228" s="60" t="str">
        <f>IFERROR(INDEX('Base Caracterización'!$B$7:$CO$241,MATCH($B228,'Base Caracterización'!$B$7:$B$241,0),MATCH(CONSULTA!U$6,'Base Caracterización'!$B$6:$CO$6,0)),"*")</f>
        <v>*</v>
      </c>
      <c r="V228" s="60" t="str">
        <f>IFERROR(INDEX('Base Caracterización'!$B$7:$CO$241,MATCH($B228,'Base Caracterización'!$B$7:$B$241,0),MATCH(CONSULTA!V$6,'Base Caracterización'!$B$6:$CO$6,0)),"*")</f>
        <v>*</v>
      </c>
    </row>
    <row r="229" spans="1:22" x14ac:dyDescent="0.25">
      <c r="A229" s="150">
        <v>223</v>
      </c>
      <c r="B229" s="56"/>
      <c r="C229" s="60" t="str">
        <f>IFERROR(INDEX('Base Caracterización'!$B$7:$CO$241,MATCH($B229,'Base Caracterización'!$B$7:$B$241,0),MATCH(CONSULTA!C$6,'Base Caracterización'!$B$6:$CO$6,0)),"*")</f>
        <v>*</v>
      </c>
      <c r="D229" s="60" t="str">
        <f>IFERROR(INDEX('Base Caracterización'!$B$7:$CO$241,MATCH($B229,'Base Caracterización'!$B$7:$B$241,0),MATCH(CONSULTA!D$6,'Base Caracterización'!$B$6:$CO$6,0)),"*")</f>
        <v>*</v>
      </c>
      <c r="E229" s="60" t="str">
        <f>IFERROR(INDEX('Base Caracterización'!$B$7:$CO$241,MATCH($B229,'Base Caracterización'!$B$7:$B$241,0),MATCH(CONSULTA!E$6,'Base Caracterización'!$B$6:$CO$6,0)),"*")</f>
        <v>*</v>
      </c>
      <c r="F229" s="60" t="str">
        <f>IFERROR(INDEX('Base Caracterización'!$B$7:$CO$241,MATCH($B229,'Base Caracterización'!$B$7:$B$241,0),MATCH(CONSULTA!F$6,'Base Caracterización'!$B$6:$CO$6,0)),"*")</f>
        <v>*</v>
      </c>
      <c r="G229" s="60" t="str">
        <f>IFERROR(INDEX('Base Caracterización'!$B$7:$CO$241,MATCH($B229,'Base Caracterización'!$B$7:$B$241,0),MATCH(CONSULTA!G$6,'Base Caracterización'!$B$6:$CO$6,0)),"*")</f>
        <v>*</v>
      </c>
      <c r="H229" s="60" t="str">
        <f>IFERROR(INDEX('Base Caracterización'!$B$7:$CO$241,MATCH($B229,'Base Caracterización'!$B$7:$B$241,0),MATCH(CONSULTA!H$6,'Base Caracterización'!$B$6:$CO$6,0)),"*")</f>
        <v>*</v>
      </c>
      <c r="I229" s="60" t="str">
        <f>IFERROR(INDEX('Base Caracterización'!$B$7:$CO$241,MATCH($B229,'Base Caracterización'!$B$7:$B$241,0),MATCH(CONSULTA!I$6,'Base Caracterización'!$B$6:$CO$6,0)),"*")</f>
        <v>*</v>
      </c>
      <c r="J229" s="60" t="str">
        <f>IFERROR(INDEX('Base Caracterización'!$B$7:$CO$241,MATCH($B229,'Base Caracterización'!$B$7:$B$241,0),MATCH(CONSULTA!J$6,'Base Caracterización'!$B$6:$CO$6,0)),"*")</f>
        <v>*</v>
      </c>
      <c r="K229" s="60" t="str">
        <f>IFERROR(INDEX('Base Caracterización'!$B$7:$CO$241,MATCH($B229,'Base Caracterización'!$B$7:$B$241,0),MATCH(CONSULTA!K$6,'Base Caracterización'!$B$6:$CO$6,0)),"*")</f>
        <v>*</v>
      </c>
      <c r="L229" s="60" t="str">
        <f>IFERROR(INDEX('Base Caracterización'!$B$7:$CO$241,MATCH($B229,'Base Caracterización'!$B$7:$B$241,0),MATCH(CONSULTA!L$6,'Base Caracterización'!$B$6:$CO$6,0)),"*")</f>
        <v>*</v>
      </c>
      <c r="M229" s="60" t="str">
        <f>IFERROR(INDEX('Base Caracterización'!$B$7:$CO$241,MATCH($B229,'Base Caracterización'!$B$7:$B$241,0),MATCH(CONSULTA!M$6,'Base Caracterización'!$B$6:$CO$6,0)),"*")</f>
        <v>*</v>
      </c>
      <c r="N229" s="60" t="str">
        <f>IFERROR(INDEX('Base Caracterización'!$B$7:$CO$241,MATCH($B229,'Base Caracterización'!$B$7:$B$241,0),MATCH(CONSULTA!N$6,'Base Caracterización'!$B$6:$CO$6,0)),"*")</f>
        <v>*</v>
      </c>
      <c r="O229" s="60" t="str">
        <f>IFERROR(INDEX('Base Caracterización'!$B$7:$CO$241,MATCH($B229,'Base Caracterización'!$B$7:$B$241,0),MATCH(CONSULTA!O$6,'Base Caracterización'!$B$6:$CO$6,0)),"*")</f>
        <v>*</v>
      </c>
      <c r="P229" s="60" t="str">
        <f>IFERROR(INDEX('Base Caracterización'!$B$7:$CO$241,MATCH($B229,'Base Caracterización'!$B$7:$B$241,0),MATCH(CONSULTA!P$6,'Base Caracterización'!$B$6:$CO$6,0)),"*")</f>
        <v>*</v>
      </c>
      <c r="Q229" s="60" t="str">
        <f>IFERROR(INDEX('Base Caracterización'!$B$7:$CO$241,MATCH($B229,'Base Caracterización'!$B$7:$B$241,0),MATCH(CONSULTA!Q$6,'Base Caracterización'!$B$6:$CO$6,0)),"*")</f>
        <v>*</v>
      </c>
      <c r="R229" s="60" t="str">
        <f>IFERROR(INDEX('Base Caracterización'!$B$7:$CO$241,MATCH($B229,'Base Caracterización'!$B$7:$B$241,0),MATCH(CONSULTA!R$6,'Base Caracterización'!$B$6:$CO$6,0)),"*")</f>
        <v>*</v>
      </c>
      <c r="S229" s="60" t="str">
        <f>IFERROR(INDEX('Base Caracterización'!$B$7:$CO$241,MATCH($B229,'Base Caracterización'!$B$7:$B$241,0),MATCH(CONSULTA!S$6,'Base Caracterización'!$B$6:$CO$6,0)),"*")</f>
        <v>*</v>
      </c>
      <c r="T229" s="60" t="str">
        <f>IFERROR(INDEX('Base Caracterización'!$B$7:$CO$241,MATCH($B229,'Base Caracterización'!$B$7:$B$241,0),MATCH(CONSULTA!T$6,'Base Caracterización'!$B$6:$CO$6,0)),"*")</f>
        <v>*</v>
      </c>
      <c r="U229" s="60" t="str">
        <f>IFERROR(INDEX('Base Caracterización'!$B$7:$CO$241,MATCH($B229,'Base Caracterización'!$B$7:$B$241,0),MATCH(CONSULTA!U$6,'Base Caracterización'!$B$6:$CO$6,0)),"*")</f>
        <v>*</v>
      </c>
      <c r="V229" s="60" t="str">
        <f>IFERROR(INDEX('Base Caracterización'!$B$7:$CO$241,MATCH($B229,'Base Caracterización'!$B$7:$B$241,0),MATCH(CONSULTA!V$6,'Base Caracterización'!$B$6:$CO$6,0)),"*")</f>
        <v>*</v>
      </c>
    </row>
    <row r="230" spans="1:22" x14ac:dyDescent="0.25">
      <c r="A230" s="150">
        <v>224</v>
      </c>
      <c r="B230" s="56"/>
      <c r="C230" s="60" t="str">
        <f>IFERROR(INDEX('Base Caracterización'!$B$7:$CO$241,MATCH($B230,'Base Caracterización'!$B$7:$B$241,0),MATCH(CONSULTA!C$6,'Base Caracterización'!$B$6:$CO$6,0)),"*")</f>
        <v>*</v>
      </c>
      <c r="D230" s="60" t="str">
        <f>IFERROR(INDEX('Base Caracterización'!$B$7:$CO$241,MATCH($B230,'Base Caracterización'!$B$7:$B$241,0),MATCH(CONSULTA!D$6,'Base Caracterización'!$B$6:$CO$6,0)),"*")</f>
        <v>*</v>
      </c>
      <c r="E230" s="60" t="str">
        <f>IFERROR(INDEX('Base Caracterización'!$B$7:$CO$241,MATCH($B230,'Base Caracterización'!$B$7:$B$241,0),MATCH(CONSULTA!E$6,'Base Caracterización'!$B$6:$CO$6,0)),"*")</f>
        <v>*</v>
      </c>
      <c r="F230" s="60" t="str">
        <f>IFERROR(INDEX('Base Caracterización'!$B$7:$CO$241,MATCH($B230,'Base Caracterización'!$B$7:$B$241,0),MATCH(CONSULTA!F$6,'Base Caracterización'!$B$6:$CO$6,0)),"*")</f>
        <v>*</v>
      </c>
      <c r="G230" s="60" t="str">
        <f>IFERROR(INDEX('Base Caracterización'!$B$7:$CO$241,MATCH($B230,'Base Caracterización'!$B$7:$B$241,0),MATCH(CONSULTA!G$6,'Base Caracterización'!$B$6:$CO$6,0)),"*")</f>
        <v>*</v>
      </c>
      <c r="H230" s="60" t="str">
        <f>IFERROR(INDEX('Base Caracterización'!$B$7:$CO$241,MATCH($B230,'Base Caracterización'!$B$7:$B$241,0),MATCH(CONSULTA!H$6,'Base Caracterización'!$B$6:$CO$6,0)),"*")</f>
        <v>*</v>
      </c>
      <c r="I230" s="60" t="str">
        <f>IFERROR(INDEX('Base Caracterización'!$B$7:$CO$241,MATCH($B230,'Base Caracterización'!$B$7:$B$241,0),MATCH(CONSULTA!I$6,'Base Caracterización'!$B$6:$CO$6,0)),"*")</f>
        <v>*</v>
      </c>
      <c r="J230" s="60" t="str">
        <f>IFERROR(INDEX('Base Caracterización'!$B$7:$CO$241,MATCH($B230,'Base Caracterización'!$B$7:$B$241,0),MATCH(CONSULTA!J$6,'Base Caracterización'!$B$6:$CO$6,0)),"*")</f>
        <v>*</v>
      </c>
      <c r="K230" s="60" t="str">
        <f>IFERROR(INDEX('Base Caracterización'!$B$7:$CO$241,MATCH($B230,'Base Caracterización'!$B$7:$B$241,0),MATCH(CONSULTA!K$6,'Base Caracterización'!$B$6:$CO$6,0)),"*")</f>
        <v>*</v>
      </c>
      <c r="L230" s="60" t="str">
        <f>IFERROR(INDEX('Base Caracterización'!$B$7:$CO$241,MATCH($B230,'Base Caracterización'!$B$7:$B$241,0),MATCH(CONSULTA!L$6,'Base Caracterización'!$B$6:$CO$6,0)),"*")</f>
        <v>*</v>
      </c>
      <c r="M230" s="60" t="str">
        <f>IFERROR(INDEX('Base Caracterización'!$B$7:$CO$241,MATCH($B230,'Base Caracterización'!$B$7:$B$241,0),MATCH(CONSULTA!M$6,'Base Caracterización'!$B$6:$CO$6,0)),"*")</f>
        <v>*</v>
      </c>
      <c r="N230" s="60" t="str">
        <f>IFERROR(INDEX('Base Caracterización'!$B$7:$CO$241,MATCH($B230,'Base Caracterización'!$B$7:$B$241,0),MATCH(CONSULTA!N$6,'Base Caracterización'!$B$6:$CO$6,0)),"*")</f>
        <v>*</v>
      </c>
      <c r="O230" s="60" t="str">
        <f>IFERROR(INDEX('Base Caracterización'!$B$7:$CO$241,MATCH($B230,'Base Caracterización'!$B$7:$B$241,0),MATCH(CONSULTA!O$6,'Base Caracterización'!$B$6:$CO$6,0)),"*")</f>
        <v>*</v>
      </c>
      <c r="P230" s="60" t="str">
        <f>IFERROR(INDEX('Base Caracterización'!$B$7:$CO$241,MATCH($B230,'Base Caracterización'!$B$7:$B$241,0),MATCH(CONSULTA!P$6,'Base Caracterización'!$B$6:$CO$6,0)),"*")</f>
        <v>*</v>
      </c>
      <c r="Q230" s="60" t="str">
        <f>IFERROR(INDEX('Base Caracterización'!$B$7:$CO$241,MATCH($B230,'Base Caracterización'!$B$7:$B$241,0),MATCH(CONSULTA!Q$6,'Base Caracterización'!$B$6:$CO$6,0)),"*")</f>
        <v>*</v>
      </c>
      <c r="R230" s="60" t="str">
        <f>IFERROR(INDEX('Base Caracterización'!$B$7:$CO$241,MATCH($B230,'Base Caracterización'!$B$7:$B$241,0),MATCH(CONSULTA!R$6,'Base Caracterización'!$B$6:$CO$6,0)),"*")</f>
        <v>*</v>
      </c>
      <c r="S230" s="60" t="str">
        <f>IFERROR(INDEX('Base Caracterización'!$B$7:$CO$241,MATCH($B230,'Base Caracterización'!$B$7:$B$241,0),MATCH(CONSULTA!S$6,'Base Caracterización'!$B$6:$CO$6,0)),"*")</f>
        <v>*</v>
      </c>
      <c r="T230" s="60" t="str">
        <f>IFERROR(INDEX('Base Caracterización'!$B$7:$CO$241,MATCH($B230,'Base Caracterización'!$B$7:$B$241,0),MATCH(CONSULTA!T$6,'Base Caracterización'!$B$6:$CO$6,0)),"*")</f>
        <v>*</v>
      </c>
      <c r="U230" s="60" t="str">
        <f>IFERROR(INDEX('Base Caracterización'!$B$7:$CO$241,MATCH($B230,'Base Caracterización'!$B$7:$B$241,0),MATCH(CONSULTA!U$6,'Base Caracterización'!$B$6:$CO$6,0)),"*")</f>
        <v>*</v>
      </c>
      <c r="V230" s="60" t="str">
        <f>IFERROR(INDEX('Base Caracterización'!$B$7:$CO$241,MATCH($B230,'Base Caracterización'!$B$7:$B$241,0),MATCH(CONSULTA!V$6,'Base Caracterización'!$B$6:$CO$6,0)),"*")</f>
        <v>*</v>
      </c>
    </row>
    <row r="231" spans="1:22" x14ac:dyDescent="0.25">
      <c r="A231" s="150">
        <v>225</v>
      </c>
      <c r="B231" s="56"/>
      <c r="C231" s="60" t="str">
        <f>IFERROR(INDEX('Base Caracterización'!$B$7:$CO$241,MATCH($B231,'Base Caracterización'!$B$7:$B$241,0),MATCH(CONSULTA!C$6,'Base Caracterización'!$B$6:$CO$6,0)),"*")</f>
        <v>*</v>
      </c>
      <c r="D231" s="60" t="str">
        <f>IFERROR(INDEX('Base Caracterización'!$B$7:$CO$241,MATCH($B231,'Base Caracterización'!$B$7:$B$241,0),MATCH(CONSULTA!D$6,'Base Caracterización'!$B$6:$CO$6,0)),"*")</f>
        <v>*</v>
      </c>
      <c r="E231" s="60" t="str">
        <f>IFERROR(INDEX('Base Caracterización'!$B$7:$CO$241,MATCH($B231,'Base Caracterización'!$B$7:$B$241,0),MATCH(CONSULTA!E$6,'Base Caracterización'!$B$6:$CO$6,0)),"*")</f>
        <v>*</v>
      </c>
      <c r="F231" s="60" t="str">
        <f>IFERROR(INDEX('Base Caracterización'!$B$7:$CO$241,MATCH($B231,'Base Caracterización'!$B$7:$B$241,0),MATCH(CONSULTA!F$6,'Base Caracterización'!$B$6:$CO$6,0)),"*")</f>
        <v>*</v>
      </c>
      <c r="G231" s="60" t="str">
        <f>IFERROR(INDEX('Base Caracterización'!$B$7:$CO$241,MATCH($B231,'Base Caracterización'!$B$7:$B$241,0),MATCH(CONSULTA!G$6,'Base Caracterización'!$B$6:$CO$6,0)),"*")</f>
        <v>*</v>
      </c>
      <c r="H231" s="60" t="str">
        <f>IFERROR(INDEX('Base Caracterización'!$B$7:$CO$241,MATCH($B231,'Base Caracterización'!$B$7:$B$241,0),MATCH(CONSULTA!H$6,'Base Caracterización'!$B$6:$CO$6,0)),"*")</f>
        <v>*</v>
      </c>
      <c r="I231" s="60" t="str">
        <f>IFERROR(INDEX('Base Caracterización'!$B$7:$CO$241,MATCH($B231,'Base Caracterización'!$B$7:$B$241,0),MATCH(CONSULTA!I$6,'Base Caracterización'!$B$6:$CO$6,0)),"*")</f>
        <v>*</v>
      </c>
      <c r="J231" s="60" t="str">
        <f>IFERROR(INDEX('Base Caracterización'!$B$7:$CO$241,MATCH($B231,'Base Caracterización'!$B$7:$B$241,0),MATCH(CONSULTA!J$6,'Base Caracterización'!$B$6:$CO$6,0)),"*")</f>
        <v>*</v>
      </c>
      <c r="K231" s="60" t="str">
        <f>IFERROR(INDEX('Base Caracterización'!$B$7:$CO$241,MATCH($B231,'Base Caracterización'!$B$7:$B$241,0),MATCH(CONSULTA!K$6,'Base Caracterización'!$B$6:$CO$6,0)),"*")</f>
        <v>*</v>
      </c>
      <c r="L231" s="60" t="str">
        <f>IFERROR(INDEX('Base Caracterización'!$B$7:$CO$241,MATCH($B231,'Base Caracterización'!$B$7:$B$241,0),MATCH(CONSULTA!L$6,'Base Caracterización'!$B$6:$CO$6,0)),"*")</f>
        <v>*</v>
      </c>
      <c r="M231" s="60" t="str">
        <f>IFERROR(INDEX('Base Caracterización'!$B$7:$CO$241,MATCH($B231,'Base Caracterización'!$B$7:$B$241,0),MATCH(CONSULTA!M$6,'Base Caracterización'!$B$6:$CO$6,0)),"*")</f>
        <v>*</v>
      </c>
      <c r="N231" s="60" t="str">
        <f>IFERROR(INDEX('Base Caracterización'!$B$7:$CO$241,MATCH($B231,'Base Caracterización'!$B$7:$B$241,0),MATCH(CONSULTA!N$6,'Base Caracterización'!$B$6:$CO$6,0)),"*")</f>
        <v>*</v>
      </c>
      <c r="O231" s="60" t="str">
        <f>IFERROR(INDEX('Base Caracterización'!$B$7:$CO$241,MATCH($B231,'Base Caracterización'!$B$7:$B$241,0),MATCH(CONSULTA!O$6,'Base Caracterización'!$B$6:$CO$6,0)),"*")</f>
        <v>*</v>
      </c>
      <c r="P231" s="60" t="str">
        <f>IFERROR(INDEX('Base Caracterización'!$B$7:$CO$241,MATCH($B231,'Base Caracterización'!$B$7:$B$241,0),MATCH(CONSULTA!P$6,'Base Caracterización'!$B$6:$CO$6,0)),"*")</f>
        <v>*</v>
      </c>
      <c r="Q231" s="60" t="str">
        <f>IFERROR(INDEX('Base Caracterización'!$B$7:$CO$241,MATCH($B231,'Base Caracterización'!$B$7:$B$241,0),MATCH(CONSULTA!Q$6,'Base Caracterización'!$B$6:$CO$6,0)),"*")</f>
        <v>*</v>
      </c>
      <c r="R231" s="60" t="str">
        <f>IFERROR(INDEX('Base Caracterización'!$B$7:$CO$241,MATCH($B231,'Base Caracterización'!$B$7:$B$241,0),MATCH(CONSULTA!R$6,'Base Caracterización'!$B$6:$CO$6,0)),"*")</f>
        <v>*</v>
      </c>
      <c r="S231" s="60" t="str">
        <f>IFERROR(INDEX('Base Caracterización'!$B$7:$CO$241,MATCH($B231,'Base Caracterización'!$B$7:$B$241,0),MATCH(CONSULTA!S$6,'Base Caracterización'!$B$6:$CO$6,0)),"*")</f>
        <v>*</v>
      </c>
      <c r="T231" s="60" t="str">
        <f>IFERROR(INDEX('Base Caracterización'!$B$7:$CO$241,MATCH($B231,'Base Caracterización'!$B$7:$B$241,0),MATCH(CONSULTA!T$6,'Base Caracterización'!$B$6:$CO$6,0)),"*")</f>
        <v>*</v>
      </c>
      <c r="U231" s="60" t="str">
        <f>IFERROR(INDEX('Base Caracterización'!$B$7:$CO$241,MATCH($B231,'Base Caracterización'!$B$7:$B$241,0),MATCH(CONSULTA!U$6,'Base Caracterización'!$B$6:$CO$6,0)),"*")</f>
        <v>*</v>
      </c>
      <c r="V231" s="60" t="str">
        <f>IFERROR(INDEX('Base Caracterización'!$B$7:$CO$241,MATCH($B231,'Base Caracterización'!$B$7:$B$241,0),MATCH(CONSULTA!V$6,'Base Caracterización'!$B$6:$CO$6,0)),"*")</f>
        <v>*</v>
      </c>
    </row>
    <row r="232" spans="1:22" x14ac:dyDescent="0.25">
      <c r="A232" s="150">
        <v>226</v>
      </c>
      <c r="B232" s="56"/>
      <c r="C232" s="60" t="str">
        <f>IFERROR(INDEX('Base Caracterización'!$B$7:$CO$241,MATCH($B232,'Base Caracterización'!$B$7:$B$241,0),MATCH(CONSULTA!C$6,'Base Caracterización'!$B$6:$CO$6,0)),"*")</f>
        <v>*</v>
      </c>
      <c r="D232" s="60" t="str">
        <f>IFERROR(INDEX('Base Caracterización'!$B$7:$CO$241,MATCH($B232,'Base Caracterización'!$B$7:$B$241,0),MATCH(CONSULTA!D$6,'Base Caracterización'!$B$6:$CO$6,0)),"*")</f>
        <v>*</v>
      </c>
      <c r="E232" s="60" t="str">
        <f>IFERROR(INDEX('Base Caracterización'!$B$7:$CO$241,MATCH($B232,'Base Caracterización'!$B$7:$B$241,0),MATCH(CONSULTA!E$6,'Base Caracterización'!$B$6:$CO$6,0)),"*")</f>
        <v>*</v>
      </c>
      <c r="F232" s="60" t="str">
        <f>IFERROR(INDEX('Base Caracterización'!$B$7:$CO$241,MATCH($B232,'Base Caracterización'!$B$7:$B$241,0),MATCH(CONSULTA!F$6,'Base Caracterización'!$B$6:$CO$6,0)),"*")</f>
        <v>*</v>
      </c>
      <c r="G232" s="60" t="str">
        <f>IFERROR(INDEX('Base Caracterización'!$B$7:$CO$241,MATCH($B232,'Base Caracterización'!$B$7:$B$241,0),MATCH(CONSULTA!G$6,'Base Caracterización'!$B$6:$CO$6,0)),"*")</f>
        <v>*</v>
      </c>
      <c r="H232" s="60" t="str">
        <f>IFERROR(INDEX('Base Caracterización'!$B$7:$CO$241,MATCH($B232,'Base Caracterización'!$B$7:$B$241,0),MATCH(CONSULTA!H$6,'Base Caracterización'!$B$6:$CO$6,0)),"*")</f>
        <v>*</v>
      </c>
      <c r="I232" s="60" t="str">
        <f>IFERROR(INDEX('Base Caracterización'!$B$7:$CO$241,MATCH($B232,'Base Caracterización'!$B$7:$B$241,0),MATCH(CONSULTA!I$6,'Base Caracterización'!$B$6:$CO$6,0)),"*")</f>
        <v>*</v>
      </c>
      <c r="J232" s="60" t="str">
        <f>IFERROR(INDEX('Base Caracterización'!$B$7:$CO$241,MATCH($B232,'Base Caracterización'!$B$7:$B$241,0),MATCH(CONSULTA!J$6,'Base Caracterización'!$B$6:$CO$6,0)),"*")</f>
        <v>*</v>
      </c>
      <c r="K232" s="60" t="str">
        <f>IFERROR(INDEX('Base Caracterización'!$B$7:$CO$241,MATCH($B232,'Base Caracterización'!$B$7:$B$241,0),MATCH(CONSULTA!K$6,'Base Caracterización'!$B$6:$CO$6,0)),"*")</f>
        <v>*</v>
      </c>
      <c r="L232" s="60" t="str">
        <f>IFERROR(INDEX('Base Caracterización'!$B$7:$CO$241,MATCH($B232,'Base Caracterización'!$B$7:$B$241,0),MATCH(CONSULTA!L$6,'Base Caracterización'!$B$6:$CO$6,0)),"*")</f>
        <v>*</v>
      </c>
      <c r="M232" s="60" t="str">
        <f>IFERROR(INDEX('Base Caracterización'!$B$7:$CO$241,MATCH($B232,'Base Caracterización'!$B$7:$B$241,0),MATCH(CONSULTA!M$6,'Base Caracterización'!$B$6:$CO$6,0)),"*")</f>
        <v>*</v>
      </c>
      <c r="N232" s="60" t="str">
        <f>IFERROR(INDEX('Base Caracterización'!$B$7:$CO$241,MATCH($B232,'Base Caracterización'!$B$7:$B$241,0),MATCH(CONSULTA!N$6,'Base Caracterización'!$B$6:$CO$6,0)),"*")</f>
        <v>*</v>
      </c>
      <c r="O232" s="60" t="str">
        <f>IFERROR(INDEX('Base Caracterización'!$B$7:$CO$241,MATCH($B232,'Base Caracterización'!$B$7:$B$241,0),MATCH(CONSULTA!O$6,'Base Caracterización'!$B$6:$CO$6,0)),"*")</f>
        <v>*</v>
      </c>
      <c r="P232" s="60" t="str">
        <f>IFERROR(INDEX('Base Caracterización'!$B$7:$CO$241,MATCH($B232,'Base Caracterización'!$B$7:$B$241,0),MATCH(CONSULTA!P$6,'Base Caracterización'!$B$6:$CO$6,0)),"*")</f>
        <v>*</v>
      </c>
      <c r="Q232" s="60" t="str">
        <f>IFERROR(INDEX('Base Caracterización'!$B$7:$CO$241,MATCH($B232,'Base Caracterización'!$B$7:$B$241,0),MATCH(CONSULTA!Q$6,'Base Caracterización'!$B$6:$CO$6,0)),"*")</f>
        <v>*</v>
      </c>
      <c r="R232" s="60" t="str">
        <f>IFERROR(INDEX('Base Caracterización'!$B$7:$CO$241,MATCH($B232,'Base Caracterización'!$B$7:$B$241,0),MATCH(CONSULTA!R$6,'Base Caracterización'!$B$6:$CO$6,0)),"*")</f>
        <v>*</v>
      </c>
      <c r="S232" s="60" t="str">
        <f>IFERROR(INDEX('Base Caracterización'!$B$7:$CO$241,MATCH($B232,'Base Caracterización'!$B$7:$B$241,0),MATCH(CONSULTA!S$6,'Base Caracterización'!$B$6:$CO$6,0)),"*")</f>
        <v>*</v>
      </c>
      <c r="T232" s="60" t="str">
        <f>IFERROR(INDEX('Base Caracterización'!$B$7:$CO$241,MATCH($B232,'Base Caracterización'!$B$7:$B$241,0),MATCH(CONSULTA!T$6,'Base Caracterización'!$B$6:$CO$6,0)),"*")</f>
        <v>*</v>
      </c>
      <c r="U232" s="60" t="str">
        <f>IFERROR(INDEX('Base Caracterización'!$B$7:$CO$241,MATCH($B232,'Base Caracterización'!$B$7:$B$241,0),MATCH(CONSULTA!U$6,'Base Caracterización'!$B$6:$CO$6,0)),"*")</f>
        <v>*</v>
      </c>
      <c r="V232" s="60" t="str">
        <f>IFERROR(INDEX('Base Caracterización'!$B$7:$CO$241,MATCH($B232,'Base Caracterización'!$B$7:$B$241,0),MATCH(CONSULTA!V$6,'Base Caracterización'!$B$6:$CO$6,0)),"*")</f>
        <v>*</v>
      </c>
    </row>
    <row r="233" spans="1:22" x14ac:dyDescent="0.25">
      <c r="A233" s="150">
        <v>227</v>
      </c>
      <c r="B233" s="56"/>
      <c r="C233" s="60" t="str">
        <f>IFERROR(INDEX('Base Caracterización'!$B$7:$CO$241,MATCH($B233,'Base Caracterización'!$B$7:$B$241,0),MATCH(CONSULTA!C$6,'Base Caracterización'!$B$6:$CO$6,0)),"*")</f>
        <v>*</v>
      </c>
      <c r="D233" s="60" t="str">
        <f>IFERROR(INDEX('Base Caracterización'!$B$7:$CO$241,MATCH($B233,'Base Caracterización'!$B$7:$B$241,0),MATCH(CONSULTA!D$6,'Base Caracterización'!$B$6:$CO$6,0)),"*")</f>
        <v>*</v>
      </c>
      <c r="E233" s="60" t="str">
        <f>IFERROR(INDEX('Base Caracterización'!$B$7:$CO$241,MATCH($B233,'Base Caracterización'!$B$7:$B$241,0),MATCH(CONSULTA!E$6,'Base Caracterización'!$B$6:$CO$6,0)),"*")</f>
        <v>*</v>
      </c>
      <c r="F233" s="60" t="str">
        <f>IFERROR(INDEX('Base Caracterización'!$B$7:$CO$241,MATCH($B233,'Base Caracterización'!$B$7:$B$241,0),MATCH(CONSULTA!F$6,'Base Caracterización'!$B$6:$CO$6,0)),"*")</f>
        <v>*</v>
      </c>
      <c r="G233" s="60" t="str">
        <f>IFERROR(INDEX('Base Caracterización'!$B$7:$CO$241,MATCH($B233,'Base Caracterización'!$B$7:$B$241,0),MATCH(CONSULTA!G$6,'Base Caracterización'!$B$6:$CO$6,0)),"*")</f>
        <v>*</v>
      </c>
      <c r="H233" s="60" t="str">
        <f>IFERROR(INDEX('Base Caracterización'!$B$7:$CO$241,MATCH($B233,'Base Caracterización'!$B$7:$B$241,0),MATCH(CONSULTA!H$6,'Base Caracterización'!$B$6:$CO$6,0)),"*")</f>
        <v>*</v>
      </c>
      <c r="I233" s="60" t="str">
        <f>IFERROR(INDEX('Base Caracterización'!$B$7:$CO$241,MATCH($B233,'Base Caracterización'!$B$7:$B$241,0),MATCH(CONSULTA!I$6,'Base Caracterización'!$B$6:$CO$6,0)),"*")</f>
        <v>*</v>
      </c>
      <c r="J233" s="60" t="str">
        <f>IFERROR(INDEX('Base Caracterización'!$B$7:$CO$241,MATCH($B233,'Base Caracterización'!$B$7:$B$241,0),MATCH(CONSULTA!J$6,'Base Caracterización'!$B$6:$CO$6,0)),"*")</f>
        <v>*</v>
      </c>
      <c r="K233" s="60" t="str">
        <f>IFERROR(INDEX('Base Caracterización'!$B$7:$CO$241,MATCH($B233,'Base Caracterización'!$B$7:$B$241,0),MATCH(CONSULTA!K$6,'Base Caracterización'!$B$6:$CO$6,0)),"*")</f>
        <v>*</v>
      </c>
      <c r="L233" s="60" t="str">
        <f>IFERROR(INDEX('Base Caracterización'!$B$7:$CO$241,MATCH($B233,'Base Caracterización'!$B$7:$B$241,0),MATCH(CONSULTA!L$6,'Base Caracterización'!$B$6:$CO$6,0)),"*")</f>
        <v>*</v>
      </c>
      <c r="M233" s="60" t="str">
        <f>IFERROR(INDEX('Base Caracterización'!$B$7:$CO$241,MATCH($B233,'Base Caracterización'!$B$7:$B$241,0),MATCH(CONSULTA!M$6,'Base Caracterización'!$B$6:$CO$6,0)),"*")</f>
        <v>*</v>
      </c>
      <c r="N233" s="60" t="str">
        <f>IFERROR(INDEX('Base Caracterización'!$B$7:$CO$241,MATCH($B233,'Base Caracterización'!$B$7:$B$241,0),MATCH(CONSULTA!N$6,'Base Caracterización'!$B$6:$CO$6,0)),"*")</f>
        <v>*</v>
      </c>
      <c r="O233" s="60" t="str">
        <f>IFERROR(INDEX('Base Caracterización'!$B$7:$CO$241,MATCH($B233,'Base Caracterización'!$B$7:$B$241,0),MATCH(CONSULTA!O$6,'Base Caracterización'!$B$6:$CO$6,0)),"*")</f>
        <v>*</v>
      </c>
      <c r="P233" s="60" t="str">
        <f>IFERROR(INDEX('Base Caracterización'!$B$7:$CO$241,MATCH($B233,'Base Caracterización'!$B$7:$B$241,0),MATCH(CONSULTA!P$6,'Base Caracterización'!$B$6:$CO$6,0)),"*")</f>
        <v>*</v>
      </c>
      <c r="Q233" s="60" t="str">
        <f>IFERROR(INDEX('Base Caracterización'!$B$7:$CO$241,MATCH($B233,'Base Caracterización'!$B$7:$B$241,0),MATCH(CONSULTA!Q$6,'Base Caracterización'!$B$6:$CO$6,0)),"*")</f>
        <v>*</v>
      </c>
      <c r="R233" s="60" t="str">
        <f>IFERROR(INDEX('Base Caracterización'!$B$7:$CO$241,MATCH($B233,'Base Caracterización'!$B$7:$B$241,0),MATCH(CONSULTA!R$6,'Base Caracterización'!$B$6:$CO$6,0)),"*")</f>
        <v>*</v>
      </c>
      <c r="S233" s="60" t="str">
        <f>IFERROR(INDEX('Base Caracterización'!$B$7:$CO$241,MATCH($B233,'Base Caracterización'!$B$7:$B$241,0),MATCH(CONSULTA!S$6,'Base Caracterización'!$B$6:$CO$6,0)),"*")</f>
        <v>*</v>
      </c>
      <c r="T233" s="60" t="str">
        <f>IFERROR(INDEX('Base Caracterización'!$B$7:$CO$241,MATCH($B233,'Base Caracterización'!$B$7:$B$241,0),MATCH(CONSULTA!T$6,'Base Caracterización'!$B$6:$CO$6,0)),"*")</f>
        <v>*</v>
      </c>
      <c r="U233" s="60" t="str">
        <f>IFERROR(INDEX('Base Caracterización'!$B$7:$CO$241,MATCH($B233,'Base Caracterización'!$B$7:$B$241,0),MATCH(CONSULTA!U$6,'Base Caracterización'!$B$6:$CO$6,0)),"*")</f>
        <v>*</v>
      </c>
      <c r="V233" s="60" t="str">
        <f>IFERROR(INDEX('Base Caracterización'!$B$7:$CO$241,MATCH($B233,'Base Caracterización'!$B$7:$B$241,0),MATCH(CONSULTA!V$6,'Base Caracterización'!$B$6:$CO$6,0)),"*")</f>
        <v>*</v>
      </c>
    </row>
    <row r="234" spans="1:22" x14ac:dyDescent="0.25">
      <c r="A234" s="150">
        <v>228</v>
      </c>
      <c r="B234" s="56"/>
      <c r="C234" s="60" t="str">
        <f>IFERROR(INDEX('Base Caracterización'!$B$7:$CO$241,MATCH($B234,'Base Caracterización'!$B$7:$B$241,0),MATCH(CONSULTA!C$6,'Base Caracterización'!$B$6:$CO$6,0)),"*")</f>
        <v>*</v>
      </c>
      <c r="D234" s="60" t="str">
        <f>IFERROR(INDEX('Base Caracterización'!$B$7:$CO$241,MATCH($B234,'Base Caracterización'!$B$7:$B$241,0),MATCH(CONSULTA!D$6,'Base Caracterización'!$B$6:$CO$6,0)),"*")</f>
        <v>*</v>
      </c>
      <c r="E234" s="60" t="str">
        <f>IFERROR(INDEX('Base Caracterización'!$B$7:$CO$241,MATCH($B234,'Base Caracterización'!$B$7:$B$241,0),MATCH(CONSULTA!E$6,'Base Caracterización'!$B$6:$CO$6,0)),"*")</f>
        <v>*</v>
      </c>
      <c r="F234" s="60" t="str">
        <f>IFERROR(INDEX('Base Caracterización'!$B$7:$CO$241,MATCH($B234,'Base Caracterización'!$B$7:$B$241,0),MATCH(CONSULTA!F$6,'Base Caracterización'!$B$6:$CO$6,0)),"*")</f>
        <v>*</v>
      </c>
      <c r="G234" s="60" t="str">
        <f>IFERROR(INDEX('Base Caracterización'!$B$7:$CO$241,MATCH($B234,'Base Caracterización'!$B$7:$B$241,0),MATCH(CONSULTA!G$6,'Base Caracterización'!$B$6:$CO$6,0)),"*")</f>
        <v>*</v>
      </c>
      <c r="H234" s="60" t="str">
        <f>IFERROR(INDEX('Base Caracterización'!$B$7:$CO$241,MATCH($B234,'Base Caracterización'!$B$7:$B$241,0),MATCH(CONSULTA!H$6,'Base Caracterización'!$B$6:$CO$6,0)),"*")</f>
        <v>*</v>
      </c>
      <c r="I234" s="60" t="str">
        <f>IFERROR(INDEX('Base Caracterización'!$B$7:$CO$241,MATCH($B234,'Base Caracterización'!$B$7:$B$241,0),MATCH(CONSULTA!I$6,'Base Caracterización'!$B$6:$CO$6,0)),"*")</f>
        <v>*</v>
      </c>
      <c r="J234" s="60" t="str">
        <f>IFERROR(INDEX('Base Caracterización'!$B$7:$CO$241,MATCH($B234,'Base Caracterización'!$B$7:$B$241,0),MATCH(CONSULTA!J$6,'Base Caracterización'!$B$6:$CO$6,0)),"*")</f>
        <v>*</v>
      </c>
      <c r="K234" s="60" t="str">
        <f>IFERROR(INDEX('Base Caracterización'!$B$7:$CO$241,MATCH($B234,'Base Caracterización'!$B$7:$B$241,0),MATCH(CONSULTA!K$6,'Base Caracterización'!$B$6:$CO$6,0)),"*")</f>
        <v>*</v>
      </c>
      <c r="L234" s="60" t="str">
        <f>IFERROR(INDEX('Base Caracterización'!$B$7:$CO$241,MATCH($B234,'Base Caracterización'!$B$7:$B$241,0),MATCH(CONSULTA!L$6,'Base Caracterización'!$B$6:$CO$6,0)),"*")</f>
        <v>*</v>
      </c>
      <c r="M234" s="60" t="str">
        <f>IFERROR(INDEX('Base Caracterización'!$B$7:$CO$241,MATCH($B234,'Base Caracterización'!$B$7:$B$241,0),MATCH(CONSULTA!M$6,'Base Caracterización'!$B$6:$CO$6,0)),"*")</f>
        <v>*</v>
      </c>
      <c r="N234" s="60" t="str">
        <f>IFERROR(INDEX('Base Caracterización'!$B$7:$CO$241,MATCH($B234,'Base Caracterización'!$B$7:$B$241,0),MATCH(CONSULTA!N$6,'Base Caracterización'!$B$6:$CO$6,0)),"*")</f>
        <v>*</v>
      </c>
      <c r="O234" s="60" t="str">
        <f>IFERROR(INDEX('Base Caracterización'!$B$7:$CO$241,MATCH($B234,'Base Caracterización'!$B$7:$B$241,0),MATCH(CONSULTA!O$6,'Base Caracterización'!$B$6:$CO$6,0)),"*")</f>
        <v>*</v>
      </c>
      <c r="P234" s="60" t="str">
        <f>IFERROR(INDEX('Base Caracterización'!$B$7:$CO$241,MATCH($B234,'Base Caracterización'!$B$7:$B$241,0),MATCH(CONSULTA!P$6,'Base Caracterización'!$B$6:$CO$6,0)),"*")</f>
        <v>*</v>
      </c>
      <c r="Q234" s="60" t="str">
        <f>IFERROR(INDEX('Base Caracterización'!$B$7:$CO$241,MATCH($B234,'Base Caracterización'!$B$7:$B$241,0),MATCH(CONSULTA!Q$6,'Base Caracterización'!$B$6:$CO$6,0)),"*")</f>
        <v>*</v>
      </c>
      <c r="R234" s="60" t="str">
        <f>IFERROR(INDEX('Base Caracterización'!$B$7:$CO$241,MATCH($B234,'Base Caracterización'!$B$7:$B$241,0),MATCH(CONSULTA!R$6,'Base Caracterización'!$B$6:$CO$6,0)),"*")</f>
        <v>*</v>
      </c>
      <c r="S234" s="60" t="str">
        <f>IFERROR(INDEX('Base Caracterización'!$B$7:$CO$241,MATCH($B234,'Base Caracterización'!$B$7:$B$241,0),MATCH(CONSULTA!S$6,'Base Caracterización'!$B$6:$CO$6,0)),"*")</f>
        <v>*</v>
      </c>
      <c r="T234" s="60" t="str">
        <f>IFERROR(INDEX('Base Caracterización'!$B$7:$CO$241,MATCH($B234,'Base Caracterización'!$B$7:$B$241,0),MATCH(CONSULTA!T$6,'Base Caracterización'!$B$6:$CO$6,0)),"*")</f>
        <v>*</v>
      </c>
      <c r="U234" s="60" t="str">
        <f>IFERROR(INDEX('Base Caracterización'!$B$7:$CO$241,MATCH($B234,'Base Caracterización'!$B$7:$B$241,0),MATCH(CONSULTA!U$6,'Base Caracterización'!$B$6:$CO$6,0)),"*")</f>
        <v>*</v>
      </c>
      <c r="V234" s="60" t="str">
        <f>IFERROR(INDEX('Base Caracterización'!$B$7:$CO$241,MATCH($B234,'Base Caracterización'!$B$7:$B$241,0),MATCH(CONSULTA!V$6,'Base Caracterización'!$B$6:$CO$6,0)),"*")</f>
        <v>*</v>
      </c>
    </row>
    <row r="235" spans="1:22" x14ac:dyDescent="0.25">
      <c r="A235" s="150">
        <v>229</v>
      </c>
      <c r="B235" s="56"/>
      <c r="C235" s="60" t="str">
        <f>IFERROR(INDEX('Base Caracterización'!$B$7:$CO$241,MATCH($B235,'Base Caracterización'!$B$7:$B$241,0),MATCH(CONSULTA!C$6,'Base Caracterización'!$B$6:$CO$6,0)),"*")</f>
        <v>*</v>
      </c>
      <c r="D235" s="60" t="str">
        <f>IFERROR(INDEX('Base Caracterización'!$B$7:$CO$241,MATCH($B235,'Base Caracterización'!$B$7:$B$241,0),MATCH(CONSULTA!D$6,'Base Caracterización'!$B$6:$CO$6,0)),"*")</f>
        <v>*</v>
      </c>
      <c r="E235" s="60" t="str">
        <f>IFERROR(INDEX('Base Caracterización'!$B$7:$CO$241,MATCH($B235,'Base Caracterización'!$B$7:$B$241,0),MATCH(CONSULTA!E$6,'Base Caracterización'!$B$6:$CO$6,0)),"*")</f>
        <v>*</v>
      </c>
      <c r="F235" s="60" t="str">
        <f>IFERROR(INDEX('Base Caracterización'!$B$7:$CO$241,MATCH($B235,'Base Caracterización'!$B$7:$B$241,0),MATCH(CONSULTA!F$6,'Base Caracterización'!$B$6:$CO$6,0)),"*")</f>
        <v>*</v>
      </c>
      <c r="G235" s="60" t="str">
        <f>IFERROR(INDEX('Base Caracterización'!$B$7:$CO$241,MATCH($B235,'Base Caracterización'!$B$7:$B$241,0),MATCH(CONSULTA!G$6,'Base Caracterización'!$B$6:$CO$6,0)),"*")</f>
        <v>*</v>
      </c>
      <c r="H235" s="60" t="str">
        <f>IFERROR(INDEX('Base Caracterización'!$B$7:$CO$241,MATCH($B235,'Base Caracterización'!$B$7:$B$241,0),MATCH(CONSULTA!H$6,'Base Caracterización'!$B$6:$CO$6,0)),"*")</f>
        <v>*</v>
      </c>
      <c r="I235" s="60" t="str">
        <f>IFERROR(INDEX('Base Caracterización'!$B$7:$CO$241,MATCH($B235,'Base Caracterización'!$B$7:$B$241,0),MATCH(CONSULTA!I$6,'Base Caracterización'!$B$6:$CO$6,0)),"*")</f>
        <v>*</v>
      </c>
      <c r="J235" s="60" t="str">
        <f>IFERROR(INDEX('Base Caracterización'!$B$7:$CO$241,MATCH($B235,'Base Caracterización'!$B$7:$B$241,0),MATCH(CONSULTA!J$6,'Base Caracterización'!$B$6:$CO$6,0)),"*")</f>
        <v>*</v>
      </c>
      <c r="K235" s="60" t="str">
        <f>IFERROR(INDEX('Base Caracterización'!$B$7:$CO$241,MATCH($B235,'Base Caracterización'!$B$7:$B$241,0),MATCH(CONSULTA!K$6,'Base Caracterización'!$B$6:$CO$6,0)),"*")</f>
        <v>*</v>
      </c>
      <c r="L235" s="60" t="str">
        <f>IFERROR(INDEX('Base Caracterización'!$B$7:$CO$241,MATCH($B235,'Base Caracterización'!$B$7:$B$241,0),MATCH(CONSULTA!L$6,'Base Caracterización'!$B$6:$CO$6,0)),"*")</f>
        <v>*</v>
      </c>
      <c r="M235" s="60" t="str">
        <f>IFERROR(INDEX('Base Caracterización'!$B$7:$CO$241,MATCH($B235,'Base Caracterización'!$B$7:$B$241,0),MATCH(CONSULTA!M$6,'Base Caracterización'!$B$6:$CO$6,0)),"*")</f>
        <v>*</v>
      </c>
      <c r="N235" s="60" t="str">
        <f>IFERROR(INDEX('Base Caracterización'!$B$7:$CO$241,MATCH($B235,'Base Caracterización'!$B$7:$B$241,0),MATCH(CONSULTA!N$6,'Base Caracterización'!$B$6:$CO$6,0)),"*")</f>
        <v>*</v>
      </c>
      <c r="O235" s="60" t="str">
        <f>IFERROR(INDEX('Base Caracterización'!$B$7:$CO$241,MATCH($B235,'Base Caracterización'!$B$7:$B$241,0),MATCH(CONSULTA!O$6,'Base Caracterización'!$B$6:$CO$6,0)),"*")</f>
        <v>*</v>
      </c>
      <c r="P235" s="60" t="str">
        <f>IFERROR(INDEX('Base Caracterización'!$B$7:$CO$241,MATCH($B235,'Base Caracterización'!$B$7:$B$241,0),MATCH(CONSULTA!P$6,'Base Caracterización'!$B$6:$CO$6,0)),"*")</f>
        <v>*</v>
      </c>
      <c r="Q235" s="60" t="str">
        <f>IFERROR(INDEX('Base Caracterización'!$B$7:$CO$241,MATCH($B235,'Base Caracterización'!$B$7:$B$241,0),MATCH(CONSULTA!Q$6,'Base Caracterización'!$B$6:$CO$6,0)),"*")</f>
        <v>*</v>
      </c>
      <c r="R235" s="60" t="str">
        <f>IFERROR(INDEX('Base Caracterización'!$B$7:$CO$241,MATCH($B235,'Base Caracterización'!$B$7:$B$241,0),MATCH(CONSULTA!R$6,'Base Caracterización'!$B$6:$CO$6,0)),"*")</f>
        <v>*</v>
      </c>
      <c r="S235" s="60" t="str">
        <f>IFERROR(INDEX('Base Caracterización'!$B$7:$CO$241,MATCH($B235,'Base Caracterización'!$B$7:$B$241,0),MATCH(CONSULTA!S$6,'Base Caracterización'!$B$6:$CO$6,0)),"*")</f>
        <v>*</v>
      </c>
      <c r="T235" s="60" t="str">
        <f>IFERROR(INDEX('Base Caracterización'!$B$7:$CO$241,MATCH($B235,'Base Caracterización'!$B$7:$B$241,0),MATCH(CONSULTA!T$6,'Base Caracterización'!$B$6:$CO$6,0)),"*")</f>
        <v>*</v>
      </c>
      <c r="U235" s="60" t="str">
        <f>IFERROR(INDEX('Base Caracterización'!$B$7:$CO$241,MATCH($B235,'Base Caracterización'!$B$7:$B$241,0),MATCH(CONSULTA!U$6,'Base Caracterización'!$B$6:$CO$6,0)),"*")</f>
        <v>*</v>
      </c>
      <c r="V235" s="60" t="str">
        <f>IFERROR(INDEX('Base Caracterización'!$B$7:$CO$241,MATCH($B235,'Base Caracterización'!$B$7:$B$241,0),MATCH(CONSULTA!V$6,'Base Caracterización'!$B$6:$CO$6,0)),"*")</f>
        <v>*</v>
      </c>
    </row>
    <row r="236" spans="1:22" x14ac:dyDescent="0.25">
      <c r="A236" s="150">
        <v>230</v>
      </c>
      <c r="B236" s="56"/>
      <c r="C236" s="60" t="str">
        <f>IFERROR(INDEX('Base Caracterización'!$B$7:$CO$241,MATCH($B236,'Base Caracterización'!$B$7:$B$241,0),MATCH(CONSULTA!C$6,'Base Caracterización'!$B$6:$CO$6,0)),"*")</f>
        <v>*</v>
      </c>
      <c r="D236" s="60" t="str">
        <f>IFERROR(INDEX('Base Caracterización'!$B$7:$CO$241,MATCH($B236,'Base Caracterización'!$B$7:$B$241,0),MATCH(CONSULTA!D$6,'Base Caracterización'!$B$6:$CO$6,0)),"*")</f>
        <v>*</v>
      </c>
      <c r="E236" s="60" t="str">
        <f>IFERROR(INDEX('Base Caracterización'!$B$7:$CO$241,MATCH($B236,'Base Caracterización'!$B$7:$B$241,0),MATCH(CONSULTA!E$6,'Base Caracterización'!$B$6:$CO$6,0)),"*")</f>
        <v>*</v>
      </c>
      <c r="F236" s="60" t="str">
        <f>IFERROR(INDEX('Base Caracterización'!$B$7:$CO$241,MATCH($B236,'Base Caracterización'!$B$7:$B$241,0),MATCH(CONSULTA!F$6,'Base Caracterización'!$B$6:$CO$6,0)),"*")</f>
        <v>*</v>
      </c>
      <c r="G236" s="60" t="str">
        <f>IFERROR(INDEX('Base Caracterización'!$B$7:$CO$241,MATCH($B236,'Base Caracterización'!$B$7:$B$241,0),MATCH(CONSULTA!G$6,'Base Caracterización'!$B$6:$CO$6,0)),"*")</f>
        <v>*</v>
      </c>
      <c r="H236" s="60" t="str">
        <f>IFERROR(INDEX('Base Caracterización'!$B$7:$CO$241,MATCH($B236,'Base Caracterización'!$B$7:$B$241,0),MATCH(CONSULTA!H$6,'Base Caracterización'!$B$6:$CO$6,0)),"*")</f>
        <v>*</v>
      </c>
      <c r="I236" s="60" t="str">
        <f>IFERROR(INDEX('Base Caracterización'!$B$7:$CO$241,MATCH($B236,'Base Caracterización'!$B$7:$B$241,0),MATCH(CONSULTA!I$6,'Base Caracterización'!$B$6:$CO$6,0)),"*")</f>
        <v>*</v>
      </c>
      <c r="J236" s="60" t="str">
        <f>IFERROR(INDEX('Base Caracterización'!$B$7:$CO$241,MATCH($B236,'Base Caracterización'!$B$7:$B$241,0),MATCH(CONSULTA!J$6,'Base Caracterización'!$B$6:$CO$6,0)),"*")</f>
        <v>*</v>
      </c>
      <c r="K236" s="60" t="str">
        <f>IFERROR(INDEX('Base Caracterización'!$B$7:$CO$241,MATCH($B236,'Base Caracterización'!$B$7:$B$241,0),MATCH(CONSULTA!K$6,'Base Caracterización'!$B$6:$CO$6,0)),"*")</f>
        <v>*</v>
      </c>
      <c r="L236" s="60" t="str">
        <f>IFERROR(INDEX('Base Caracterización'!$B$7:$CO$241,MATCH($B236,'Base Caracterización'!$B$7:$B$241,0),MATCH(CONSULTA!L$6,'Base Caracterización'!$B$6:$CO$6,0)),"*")</f>
        <v>*</v>
      </c>
      <c r="M236" s="60" t="str">
        <f>IFERROR(INDEX('Base Caracterización'!$B$7:$CO$241,MATCH($B236,'Base Caracterización'!$B$7:$B$241,0),MATCH(CONSULTA!M$6,'Base Caracterización'!$B$6:$CO$6,0)),"*")</f>
        <v>*</v>
      </c>
      <c r="N236" s="60" t="str">
        <f>IFERROR(INDEX('Base Caracterización'!$B$7:$CO$241,MATCH($B236,'Base Caracterización'!$B$7:$B$241,0),MATCH(CONSULTA!N$6,'Base Caracterización'!$B$6:$CO$6,0)),"*")</f>
        <v>*</v>
      </c>
      <c r="O236" s="60" t="str">
        <f>IFERROR(INDEX('Base Caracterización'!$B$7:$CO$241,MATCH($B236,'Base Caracterización'!$B$7:$B$241,0),MATCH(CONSULTA!O$6,'Base Caracterización'!$B$6:$CO$6,0)),"*")</f>
        <v>*</v>
      </c>
      <c r="P236" s="60" t="str">
        <f>IFERROR(INDEX('Base Caracterización'!$B$7:$CO$241,MATCH($B236,'Base Caracterización'!$B$7:$B$241,0),MATCH(CONSULTA!P$6,'Base Caracterización'!$B$6:$CO$6,0)),"*")</f>
        <v>*</v>
      </c>
      <c r="Q236" s="60" t="str">
        <f>IFERROR(INDEX('Base Caracterización'!$B$7:$CO$241,MATCH($B236,'Base Caracterización'!$B$7:$B$241,0),MATCH(CONSULTA!Q$6,'Base Caracterización'!$B$6:$CO$6,0)),"*")</f>
        <v>*</v>
      </c>
      <c r="R236" s="60" t="str">
        <f>IFERROR(INDEX('Base Caracterización'!$B$7:$CO$241,MATCH($B236,'Base Caracterización'!$B$7:$B$241,0),MATCH(CONSULTA!R$6,'Base Caracterización'!$B$6:$CO$6,0)),"*")</f>
        <v>*</v>
      </c>
      <c r="S236" s="60" t="str">
        <f>IFERROR(INDEX('Base Caracterización'!$B$7:$CO$241,MATCH($B236,'Base Caracterización'!$B$7:$B$241,0),MATCH(CONSULTA!S$6,'Base Caracterización'!$B$6:$CO$6,0)),"*")</f>
        <v>*</v>
      </c>
      <c r="T236" s="60" t="str">
        <f>IFERROR(INDEX('Base Caracterización'!$B$7:$CO$241,MATCH($B236,'Base Caracterización'!$B$7:$B$241,0),MATCH(CONSULTA!T$6,'Base Caracterización'!$B$6:$CO$6,0)),"*")</f>
        <v>*</v>
      </c>
      <c r="U236" s="60" t="str">
        <f>IFERROR(INDEX('Base Caracterización'!$B$7:$CO$241,MATCH($B236,'Base Caracterización'!$B$7:$B$241,0),MATCH(CONSULTA!U$6,'Base Caracterización'!$B$6:$CO$6,0)),"*")</f>
        <v>*</v>
      </c>
      <c r="V236" s="60" t="str">
        <f>IFERROR(INDEX('Base Caracterización'!$B$7:$CO$241,MATCH($B236,'Base Caracterización'!$B$7:$B$241,0),MATCH(CONSULTA!V$6,'Base Caracterización'!$B$6:$CO$6,0)),"*")</f>
        <v>*</v>
      </c>
    </row>
    <row r="237" spans="1:22" x14ac:dyDescent="0.25">
      <c r="A237" s="150">
        <v>231</v>
      </c>
      <c r="B237" s="56"/>
      <c r="C237" s="60" t="str">
        <f>IFERROR(INDEX('Base Caracterización'!$B$7:$CO$241,MATCH($B237,'Base Caracterización'!$B$7:$B$241,0),MATCH(CONSULTA!C$6,'Base Caracterización'!$B$6:$CO$6,0)),"*")</f>
        <v>*</v>
      </c>
      <c r="D237" s="60" t="str">
        <f>IFERROR(INDEX('Base Caracterización'!$B$7:$CO$241,MATCH($B237,'Base Caracterización'!$B$7:$B$241,0),MATCH(CONSULTA!D$6,'Base Caracterización'!$B$6:$CO$6,0)),"*")</f>
        <v>*</v>
      </c>
      <c r="E237" s="60" t="str">
        <f>IFERROR(INDEX('Base Caracterización'!$B$7:$CO$241,MATCH($B237,'Base Caracterización'!$B$7:$B$241,0),MATCH(CONSULTA!E$6,'Base Caracterización'!$B$6:$CO$6,0)),"*")</f>
        <v>*</v>
      </c>
      <c r="F237" s="60" t="str">
        <f>IFERROR(INDEX('Base Caracterización'!$B$7:$CO$241,MATCH($B237,'Base Caracterización'!$B$7:$B$241,0),MATCH(CONSULTA!F$6,'Base Caracterización'!$B$6:$CO$6,0)),"*")</f>
        <v>*</v>
      </c>
      <c r="G237" s="60" t="str">
        <f>IFERROR(INDEX('Base Caracterización'!$B$7:$CO$241,MATCH($B237,'Base Caracterización'!$B$7:$B$241,0),MATCH(CONSULTA!G$6,'Base Caracterización'!$B$6:$CO$6,0)),"*")</f>
        <v>*</v>
      </c>
      <c r="H237" s="60" t="str">
        <f>IFERROR(INDEX('Base Caracterización'!$B$7:$CO$241,MATCH($B237,'Base Caracterización'!$B$7:$B$241,0),MATCH(CONSULTA!H$6,'Base Caracterización'!$B$6:$CO$6,0)),"*")</f>
        <v>*</v>
      </c>
      <c r="I237" s="60" t="str">
        <f>IFERROR(INDEX('Base Caracterización'!$B$7:$CO$241,MATCH($B237,'Base Caracterización'!$B$7:$B$241,0),MATCH(CONSULTA!I$6,'Base Caracterización'!$B$6:$CO$6,0)),"*")</f>
        <v>*</v>
      </c>
      <c r="J237" s="60" t="str">
        <f>IFERROR(INDEX('Base Caracterización'!$B$7:$CO$241,MATCH($B237,'Base Caracterización'!$B$7:$B$241,0),MATCH(CONSULTA!J$6,'Base Caracterización'!$B$6:$CO$6,0)),"*")</f>
        <v>*</v>
      </c>
      <c r="K237" s="60" t="str">
        <f>IFERROR(INDEX('Base Caracterización'!$B$7:$CO$241,MATCH($B237,'Base Caracterización'!$B$7:$B$241,0),MATCH(CONSULTA!K$6,'Base Caracterización'!$B$6:$CO$6,0)),"*")</f>
        <v>*</v>
      </c>
      <c r="L237" s="60" t="str">
        <f>IFERROR(INDEX('Base Caracterización'!$B$7:$CO$241,MATCH($B237,'Base Caracterización'!$B$7:$B$241,0),MATCH(CONSULTA!L$6,'Base Caracterización'!$B$6:$CO$6,0)),"*")</f>
        <v>*</v>
      </c>
      <c r="M237" s="60" t="str">
        <f>IFERROR(INDEX('Base Caracterización'!$B$7:$CO$241,MATCH($B237,'Base Caracterización'!$B$7:$B$241,0),MATCH(CONSULTA!M$6,'Base Caracterización'!$B$6:$CO$6,0)),"*")</f>
        <v>*</v>
      </c>
      <c r="N237" s="60" t="str">
        <f>IFERROR(INDEX('Base Caracterización'!$B$7:$CO$241,MATCH($B237,'Base Caracterización'!$B$7:$B$241,0),MATCH(CONSULTA!N$6,'Base Caracterización'!$B$6:$CO$6,0)),"*")</f>
        <v>*</v>
      </c>
      <c r="O237" s="60" t="str">
        <f>IFERROR(INDEX('Base Caracterización'!$B$7:$CO$241,MATCH($B237,'Base Caracterización'!$B$7:$B$241,0),MATCH(CONSULTA!O$6,'Base Caracterización'!$B$6:$CO$6,0)),"*")</f>
        <v>*</v>
      </c>
      <c r="P237" s="60" t="str">
        <f>IFERROR(INDEX('Base Caracterización'!$B$7:$CO$241,MATCH($B237,'Base Caracterización'!$B$7:$B$241,0),MATCH(CONSULTA!P$6,'Base Caracterización'!$B$6:$CO$6,0)),"*")</f>
        <v>*</v>
      </c>
      <c r="Q237" s="60" t="str">
        <f>IFERROR(INDEX('Base Caracterización'!$B$7:$CO$241,MATCH($B237,'Base Caracterización'!$B$7:$B$241,0),MATCH(CONSULTA!Q$6,'Base Caracterización'!$B$6:$CO$6,0)),"*")</f>
        <v>*</v>
      </c>
      <c r="R237" s="60" t="str">
        <f>IFERROR(INDEX('Base Caracterización'!$B$7:$CO$241,MATCH($B237,'Base Caracterización'!$B$7:$B$241,0),MATCH(CONSULTA!R$6,'Base Caracterización'!$B$6:$CO$6,0)),"*")</f>
        <v>*</v>
      </c>
      <c r="S237" s="60" t="str">
        <f>IFERROR(INDEX('Base Caracterización'!$B$7:$CO$241,MATCH($B237,'Base Caracterización'!$B$7:$B$241,0),MATCH(CONSULTA!S$6,'Base Caracterización'!$B$6:$CO$6,0)),"*")</f>
        <v>*</v>
      </c>
      <c r="T237" s="60" t="str">
        <f>IFERROR(INDEX('Base Caracterización'!$B$7:$CO$241,MATCH($B237,'Base Caracterización'!$B$7:$B$241,0),MATCH(CONSULTA!T$6,'Base Caracterización'!$B$6:$CO$6,0)),"*")</f>
        <v>*</v>
      </c>
      <c r="U237" s="60" t="str">
        <f>IFERROR(INDEX('Base Caracterización'!$B$7:$CO$241,MATCH($B237,'Base Caracterización'!$B$7:$B$241,0),MATCH(CONSULTA!U$6,'Base Caracterización'!$B$6:$CO$6,0)),"*")</f>
        <v>*</v>
      </c>
      <c r="V237" s="60" t="str">
        <f>IFERROR(INDEX('Base Caracterización'!$B$7:$CO$241,MATCH($B237,'Base Caracterización'!$B$7:$B$241,0),MATCH(CONSULTA!V$6,'Base Caracterización'!$B$6:$CO$6,0)),"*")</f>
        <v>*</v>
      </c>
    </row>
    <row r="238" spans="1:22" x14ac:dyDescent="0.25">
      <c r="A238" s="150">
        <v>232</v>
      </c>
      <c r="B238" s="56"/>
      <c r="C238" s="60" t="str">
        <f>IFERROR(INDEX('Base Caracterización'!$B$7:$CO$241,MATCH($B238,'Base Caracterización'!$B$7:$B$241,0),MATCH(CONSULTA!C$6,'Base Caracterización'!$B$6:$CO$6,0)),"*")</f>
        <v>*</v>
      </c>
      <c r="D238" s="60" t="str">
        <f>IFERROR(INDEX('Base Caracterización'!$B$7:$CO$241,MATCH($B238,'Base Caracterización'!$B$7:$B$241,0),MATCH(CONSULTA!D$6,'Base Caracterización'!$B$6:$CO$6,0)),"*")</f>
        <v>*</v>
      </c>
      <c r="E238" s="60" t="str">
        <f>IFERROR(INDEX('Base Caracterización'!$B$7:$CO$241,MATCH($B238,'Base Caracterización'!$B$7:$B$241,0),MATCH(CONSULTA!E$6,'Base Caracterización'!$B$6:$CO$6,0)),"*")</f>
        <v>*</v>
      </c>
      <c r="F238" s="60" t="str">
        <f>IFERROR(INDEX('Base Caracterización'!$B$7:$CO$241,MATCH($B238,'Base Caracterización'!$B$7:$B$241,0),MATCH(CONSULTA!F$6,'Base Caracterización'!$B$6:$CO$6,0)),"*")</f>
        <v>*</v>
      </c>
      <c r="G238" s="60" t="str">
        <f>IFERROR(INDEX('Base Caracterización'!$B$7:$CO$241,MATCH($B238,'Base Caracterización'!$B$7:$B$241,0),MATCH(CONSULTA!G$6,'Base Caracterización'!$B$6:$CO$6,0)),"*")</f>
        <v>*</v>
      </c>
      <c r="H238" s="60" t="str">
        <f>IFERROR(INDEX('Base Caracterización'!$B$7:$CO$241,MATCH($B238,'Base Caracterización'!$B$7:$B$241,0),MATCH(CONSULTA!H$6,'Base Caracterización'!$B$6:$CO$6,0)),"*")</f>
        <v>*</v>
      </c>
      <c r="I238" s="60" t="str">
        <f>IFERROR(INDEX('Base Caracterización'!$B$7:$CO$241,MATCH($B238,'Base Caracterización'!$B$7:$B$241,0),MATCH(CONSULTA!I$6,'Base Caracterización'!$B$6:$CO$6,0)),"*")</f>
        <v>*</v>
      </c>
      <c r="J238" s="60" t="str">
        <f>IFERROR(INDEX('Base Caracterización'!$B$7:$CO$241,MATCH($B238,'Base Caracterización'!$B$7:$B$241,0),MATCH(CONSULTA!J$6,'Base Caracterización'!$B$6:$CO$6,0)),"*")</f>
        <v>*</v>
      </c>
      <c r="K238" s="60" t="str">
        <f>IFERROR(INDEX('Base Caracterización'!$B$7:$CO$241,MATCH($B238,'Base Caracterización'!$B$7:$B$241,0),MATCH(CONSULTA!K$6,'Base Caracterización'!$B$6:$CO$6,0)),"*")</f>
        <v>*</v>
      </c>
      <c r="L238" s="60" t="str">
        <f>IFERROR(INDEX('Base Caracterización'!$B$7:$CO$241,MATCH($B238,'Base Caracterización'!$B$7:$B$241,0),MATCH(CONSULTA!L$6,'Base Caracterización'!$B$6:$CO$6,0)),"*")</f>
        <v>*</v>
      </c>
      <c r="M238" s="60" t="str">
        <f>IFERROR(INDEX('Base Caracterización'!$B$7:$CO$241,MATCH($B238,'Base Caracterización'!$B$7:$B$241,0),MATCH(CONSULTA!M$6,'Base Caracterización'!$B$6:$CO$6,0)),"*")</f>
        <v>*</v>
      </c>
      <c r="N238" s="60" t="str">
        <f>IFERROR(INDEX('Base Caracterización'!$B$7:$CO$241,MATCH($B238,'Base Caracterización'!$B$7:$B$241,0),MATCH(CONSULTA!N$6,'Base Caracterización'!$B$6:$CO$6,0)),"*")</f>
        <v>*</v>
      </c>
      <c r="O238" s="60" t="str">
        <f>IFERROR(INDEX('Base Caracterización'!$B$7:$CO$241,MATCH($B238,'Base Caracterización'!$B$7:$B$241,0),MATCH(CONSULTA!O$6,'Base Caracterización'!$B$6:$CO$6,0)),"*")</f>
        <v>*</v>
      </c>
      <c r="P238" s="60" t="str">
        <f>IFERROR(INDEX('Base Caracterización'!$B$7:$CO$241,MATCH($B238,'Base Caracterización'!$B$7:$B$241,0),MATCH(CONSULTA!P$6,'Base Caracterización'!$B$6:$CO$6,0)),"*")</f>
        <v>*</v>
      </c>
      <c r="Q238" s="60" t="str">
        <f>IFERROR(INDEX('Base Caracterización'!$B$7:$CO$241,MATCH($B238,'Base Caracterización'!$B$7:$B$241,0),MATCH(CONSULTA!Q$6,'Base Caracterización'!$B$6:$CO$6,0)),"*")</f>
        <v>*</v>
      </c>
      <c r="R238" s="60" t="str">
        <f>IFERROR(INDEX('Base Caracterización'!$B$7:$CO$241,MATCH($B238,'Base Caracterización'!$B$7:$B$241,0),MATCH(CONSULTA!R$6,'Base Caracterización'!$B$6:$CO$6,0)),"*")</f>
        <v>*</v>
      </c>
      <c r="S238" s="60" t="str">
        <f>IFERROR(INDEX('Base Caracterización'!$B$7:$CO$241,MATCH($B238,'Base Caracterización'!$B$7:$B$241,0),MATCH(CONSULTA!S$6,'Base Caracterización'!$B$6:$CO$6,0)),"*")</f>
        <v>*</v>
      </c>
      <c r="T238" s="60" t="str">
        <f>IFERROR(INDEX('Base Caracterización'!$B$7:$CO$241,MATCH($B238,'Base Caracterización'!$B$7:$B$241,0),MATCH(CONSULTA!T$6,'Base Caracterización'!$B$6:$CO$6,0)),"*")</f>
        <v>*</v>
      </c>
      <c r="U238" s="60" t="str">
        <f>IFERROR(INDEX('Base Caracterización'!$B$7:$CO$241,MATCH($B238,'Base Caracterización'!$B$7:$B$241,0),MATCH(CONSULTA!U$6,'Base Caracterización'!$B$6:$CO$6,0)),"*")</f>
        <v>*</v>
      </c>
      <c r="V238" s="60" t="str">
        <f>IFERROR(INDEX('Base Caracterización'!$B$7:$CO$241,MATCH($B238,'Base Caracterización'!$B$7:$B$241,0),MATCH(CONSULTA!V$6,'Base Caracterización'!$B$6:$CO$6,0)),"*")</f>
        <v>*</v>
      </c>
    </row>
    <row r="239" spans="1:22" x14ac:dyDescent="0.25">
      <c r="A239" s="150">
        <v>233</v>
      </c>
      <c r="B239" s="56"/>
      <c r="C239" s="60" t="str">
        <f>IFERROR(INDEX('Base Caracterización'!$B$7:$CO$241,MATCH($B239,'Base Caracterización'!$B$7:$B$241,0),MATCH(CONSULTA!C$6,'Base Caracterización'!$B$6:$CO$6,0)),"*")</f>
        <v>*</v>
      </c>
      <c r="D239" s="60" t="str">
        <f>IFERROR(INDEX('Base Caracterización'!$B$7:$CO$241,MATCH($B239,'Base Caracterización'!$B$7:$B$241,0),MATCH(CONSULTA!D$6,'Base Caracterización'!$B$6:$CO$6,0)),"*")</f>
        <v>*</v>
      </c>
      <c r="E239" s="60" t="str">
        <f>IFERROR(INDEX('Base Caracterización'!$B$7:$CO$241,MATCH($B239,'Base Caracterización'!$B$7:$B$241,0),MATCH(CONSULTA!E$6,'Base Caracterización'!$B$6:$CO$6,0)),"*")</f>
        <v>*</v>
      </c>
      <c r="F239" s="60" t="str">
        <f>IFERROR(INDEX('Base Caracterización'!$B$7:$CO$241,MATCH($B239,'Base Caracterización'!$B$7:$B$241,0),MATCH(CONSULTA!F$6,'Base Caracterización'!$B$6:$CO$6,0)),"*")</f>
        <v>*</v>
      </c>
      <c r="G239" s="60" t="str">
        <f>IFERROR(INDEX('Base Caracterización'!$B$7:$CO$241,MATCH($B239,'Base Caracterización'!$B$7:$B$241,0),MATCH(CONSULTA!G$6,'Base Caracterización'!$B$6:$CO$6,0)),"*")</f>
        <v>*</v>
      </c>
      <c r="H239" s="60" t="str">
        <f>IFERROR(INDEX('Base Caracterización'!$B$7:$CO$241,MATCH($B239,'Base Caracterización'!$B$7:$B$241,0),MATCH(CONSULTA!H$6,'Base Caracterización'!$B$6:$CO$6,0)),"*")</f>
        <v>*</v>
      </c>
      <c r="I239" s="60" t="str">
        <f>IFERROR(INDEX('Base Caracterización'!$B$7:$CO$241,MATCH($B239,'Base Caracterización'!$B$7:$B$241,0),MATCH(CONSULTA!I$6,'Base Caracterización'!$B$6:$CO$6,0)),"*")</f>
        <v>*</v>
      </c>
      <c r="J239" s="60" t="str">
        <f>IFERROR(INDEX('Base Caracterización'!$B$7:$CO$241,MATCH($B239,'Base Caracterización'!$B$7:$B$241,0),MATCH(CONSULTA!J$6,'Base Caracterización'!$B$6:$CO$6,0)),"*")</f>
        <v>*</v>
      </c>
      <c r="K239" s="60" t="str">
        <f>IFERROR(INDEX('Base Caracterización'!$B$7:$CO$241,MATCH($B239,'Base Caracterización'!$B$7:$B$241,0),MATCH(CONSULTA!K$6,'Base Caracterización'!$B$6:$CO$6,0)),"*")</f>
        <v>*</v>
      </c>
      <c r="L239" s="60" t="str">
        <f>IFERROR(INDEX('Base Caracterización'!$B$7:$CO$241,MATCH($B239,'Base Caracterización'!$B$7:$B$241,0),MATCH(CONSULTA!L$6,'Base Caracterización'!$B$6:$CO$6,0)),"*")</f>
        <v>*</v>
      </c>
      <c r="M239" s="60" t="str">
        <f>IFERROR(INDEX('Base Caracterización'!$B$7:$CO$241,MATCH($B239,'Base Caracterización'!$B$7:$B$241,0),MATCH(CONSULTA!M$6,'Base Caracterización'!$B$6:$CO$6,0)),"*")</f>
        <v>*</v>
      </c>
      <c r="N239" s="60" t="str">
        <f>IFERROR(INDEX('Base Caracterización'!$B$7:$CO$241,MATCH($B239,'Base Caracterización'!$B$7:$B$241,0),MATCH(CONSULTA!N$6,'Base Caracterización'!$B$6:$CO$6,0)),"*")</f>
        <v>*</v>
      </c>
      <c r="O239" s="60" t="str">
        <f>IFERROR(INDEX('Base Caracterización'!$B$7:$CO$241,MATCH($B239,'Base Caracterización'!$B$7:$B$241,0),MATCH(CONSULTA!O$6,'Base Caracterización'!$B$6:$CO$6,0)),"*")</f>
        <v>*</v>
      </c>
      <c r="P239" s="60" t="str">
        <f>IFERROR(INDEX('Base Caracterización'!$B$7:$CO$241,MATCH($B239,'Base Caracterización'!$B$7:$B$241,0),MATCH(CONSULTA!P$6,'Base Caracterización'!$B$6:$CO$6,0)),"*")</f>
        <v>*</v>
      </c>
      <c r="Q239" s="60" t="str">
        <f>IFERROR(INDEX('Base Caracterización'!$B$7:$CO$241,MATCH($B239,'Base Caracterización'!$B$7:$B$241,0),MATCH(CONSULTA!Q$6,'Base Caracterización'!$B$6:$CO$6,0)),"*")</f>
        <v>*</v>
      </c>
      <c r="R239" s="60" t="str">
        <f>IFERROR(INDEX('Base Caracterización'!$B$7:$CO$241,MATCH($B239,'Base Caracterización'!$B$7:$B$241,0),MATCH(CONSULTA!R$6,'Base Caracterización'!$B$6:$CO$6,0)),"*")</f>
        <v>*</v>
      </c>
      <c r="S239" s="60" t="str">
        <f>IFERROR(INDEX('Base Caracterización'!$B$7:$CO$241,MATCH($B239,'Base Caracterización'!$B$7:$B$241,0),MATCH(CONSULTA!S$6,'Base Caracterización'!$B$6:$CO$6,0)),"*")</f>
        <v>*</v>
      </c>
      <c r="T239" s="60" t="str">
        <f>IFERROR(INDEX('Base Caracterización'!$B$7:$CO$241,MATCH($B239,'Base Caracterización'!$B$7:$B$241,0),MATCH(CONSULTA!T$6,'Base Caracterización'!$B$6:$CO$6,0)),"*")</f>
        <v>*</v>
      </c>
      <c r="U239" s="60" t="str">
        <f>IFERROR(INDEX('Base Caracterización'!$B$7:$CO$241,MATCH($B239,'Base Caracterización'!$B$7:$B$241,0),MATCH(CONSULTA!U$6,'Base Caracterización'!$B$6:$CO$6,0)),"*")</f>
        <v>*</v>
      </c>
      <c r="V239" s="60" t="str">
        <f>IFERROR(INDEX('Base Caracterización'!$B$7:$CO$241,MATCH($B239,'Base Caracterización'!$B$7:$B$241,0),MATCH(CONSULTA!V$6,'Base Caracterización'!$B$6:$CO$6,0)),"*")</f>
        <v>*</v>
      </c>
    </row>
    <row r="240" spans="1:22" x14ac:dyDescent="0.25">
      <c r="A240" s="150">
        <v>234</v>
      </c>
      <c r="B240" s="56"/>
      <c r="C240" s="60" t="str">
        <f>IFERROR(INDEX('Base Caracterización'!$B$7:$CO$241,MATCH($B240,'Base Caracterización'!$B$7:$B$241,0),MATCH(CONSULTA!C$6,'Base Caracterización'!$B$6:$CO$6,0)),"*")</f>
        <v>*</v>
      </c>
      <c r="D240" s="60" t="str">
        <f>IFERROR(INDEX('Base Caracterización'!$B$7:$CO$241,MATCH($B240,'Base Caracterización'!$B$7:$B$241,0),MATCH(CONSULTA!D$6,'Base Caracterización'!$B$6:$CO$6,0)),"*")</f>
        <v>*</v>
      </c>
      <c r="E240" s="60" t="str">
        <f>IFERROR(INDEX('Base Caracterización'!$B$7:$CO$241,MATCH($B240,'Base Caracterización'!$B$7:$B$241,0),MATCH(CONSULTA!E$6,'Base Caracterización'!$B$6:$CO$6,0)),"*")</f>
        <v>*</v>
      </c>
      <c r="F240" s="60" t="str">
        <f>IFERROR(INDEX('Base Caracterización'!$B$7:$CO$241,MATCH($B240,'Base Caracterización'!$B$7:$B$241,0),MATCH(CONSULTA!F$6,'Base Caracterización'!$B$6:$CO$6,0)),"*")</f>
        <v>*</v>
      </c>
      <c r="G240" s="60" t="str">
        <f>IFERROR(INDEX('Base Caracterización'!$B$7:$CO$241,MATCH($B240,'Base Caracterización'!$B$7:$B$241,0),MATCH(CONSULTA!G$6,'Base Caracterización'!$B$6:$CO$6,0)),"*")</f>
        <v>*</v>
      </c>
      <c r="H240" s="60" t="str">
        <f>IFERROR(INDEX('Base Caracterización'!$B$7:$CO$241,MATCH($B240,'Base Caracterización'!$B$7:$B$241,0),MATCH(CONSULTA!H$6,'Base Caracterización'!$B$6:$CO$6,0)),"*")</f>
        <v>*</v>
      </c>
      <c r="I240" s="60" t="str">
        <f>IFERROR(INDEX('Base Caracterización'!$B$7:$CO$241,MATCH($B240,'Base Caracterización'!$B$7:$B$241,0),MATCH(CONSULTA!I$6,'Base Caracterización'!$B$6:$CO$6,0)),"*")</f>
        <v>*</v>
      </c>
      <c r="J240" s="60" t="str">
        <f>IFERROR(INDEX('Base Caracterización'!$B$7:$CO$241,MATCH($B240,'Base Caracterización'!$B$7:$B$241,0),MATCH(CONSULTA!J$6,'Base Caracterización'!$B$6:$CO$6,0)),"*")</f>
        <v>*</v>
      </c>
      <c r="K240" s="60" t="str">
        <f>IFERROR(INDEX('Base Caracterización'!$B$7:$CO$241,MATCH($B240,'Base Caracterización'!$B$7:$B$241,0),MATCH(CONSULTA!K$6,'Base Caracterización'!$B$6:$CO$6,0)),"*")</f>
        <v>*</v>
      </c>
      <c r="L240" s="60" t="str">
        <f>IFERROR(INDEX('Base Caracterización'!$B$7:$CO$241,MATCH($B240,'Base Caracterización'!$B$7:$B$241,0),MATCH(CONSULTA!L$6,'Base Caracterización'!$B$6:$CO$6,0)),"*")</f>
        <v>*</v>
      </c>
      <c r="M240" s="60" t="str">
        <f>IFERROR(INDEX('Base Caracterización'!$B$7:$CO$241,MATCH($B240,'Base Caracterización'!$B$7:$B$241,0),MATCH(CONSULTA!M$6,'Base Caracterización'!$B$6:$CO$6,0)),"*")</f>
        <v>*</v>
      </c>
      <c r="N240" s="60" t="str">
        <f>IFERROR(INDEX('Base Caracterización'!$B$7:$CO$241,MATCH($B240,'Base Caracterización'!$B$7:$B$241,0),MATCH(CONSULTA!N$6,'Base Caracterización'!$B$6:$CO$6,0)),"*")</f>
        <v>*</v>
      </c>
      <c r="O240" s="60" t="str">
        <f>IFERROR(INDEX('Base Caracterización'!$B$7:$CO$241,MATCH($B240,'Base Caracterización'!$B$7:$B$241,0),MATCH(CONSULTA!O$6,'Base Caracterización'!$B$6:$CO$6,0)),"*")</f>
        <v>*</v>
      </c>
      <c r="P240" s="60" t="str">
        <f>IFERROR(INDEX('Base Caracterización'!$B$7:$CO$241,MATCH($B240,'Base Caracterización'!$B$7:$B$241,0),MATCH(CONSULTA!P$6,'Base Caracterización'!$B$6:$CO$6,0)),"*")</f>
        <v>*</v>
      </c>
      <c r="Q240" s="60" t="str">
        <f>IFERROR(INDEX('Base Caracterización'!$B$7:$CO$241,MATCH($B240,'Base Caracterización'!$B$7:$B$241,0),MATCH(CONSULTA!Q$6,'Base Caracterización'!$B$6:$CO$6,0)),"*")</f>
        <v>*</v>
      </c>
      <c r="R240" s="60" t="str">
        <f>IFERROR(INDEX('Base Caracterización'!$B$7:$CO$241,MATCH($B240,'Base Caracterización'!$B$7:$B$241,0),MATCH(CONSULTA!R$6,'Base Caracterización'!$B$6:$CO$6,0)),"*")</f>
        <v>*</v>
      </c>
      <c r="S240" s="60" t="str">
        <f>IFERROR(INDEX('Base Caracterización'!$B$7:$CO$241,MATCH($B240,'Base Caracterización'!$B$7:$B$241,0),MATCH(CONSULTA!S$6,'Base Caracterización'!$B$6:$CO$6,0)),"*")</f>
        <v>*</v>
      </c>
      <c r="T240" s="60" t="str">
        <f>IFERROR(INDEX('Base Caracterización'!$B$7:$CO$241,MATCH($B240,'Base Caracterización'!$B$7:$B$241,0),MATCH(CONSULTA!T$6,'Base Caracterización'!$B$6:$CO$6,0)),"*")</f>
        <v>*</v>
      </c>
      <c r="U240" s="60" t="str">
        <f>IFERROR(INDEX('Base Caracterización'!$B$7:$CO$241,MATCH($B240,'Base Caracterización'!$B$7:$B$241,0),MATCH(CONSULTA!U$6,'Base Caracterización'!$B$6:$CO$6,0)),"*")</f>
        <v>*</v>
      </c>
      <c r="V240" s="60" t="str">
        <f>IFERROR(INDEX('Base Caracterización'!$B$7:$CO$241,MATCH($B240,'Base Caracterización'!$B$7:$B$241,0),MATCH(CONSULTA!V$6,'Base Caracterización'!$B$6:$CO$6,0)),"*")</f>
        <v>*</v>
      </c>
    </row>
    <row r="241" spans="1:22" x14ac:dyDescent="0.25">
      <c r="A241" s="150">
        <v>235</v>
      </c>
      <c r="B241" s="56"/>
      <c r="C241" s="60" t="str">
        <f>IFERROR(INDEX('Base Caracterización'!$B$7:$CO$241,MATCH($B241,'Base Caracterización'!$B$7:$B$241,0),MATCH(CONSULTA!C$6,'Base Caracterización'!$B$6:$CO$6,0)),"*")</f>
        <v>*</v>
      </c>
      <c r="D241" s="60" t="str">
        <f>IFERROR(INDEX('Base Caracterización'!$B$7:$CO$241,MATCH($B241,'Base Caracterización'!$B$7:$B$241,0),MATCH(CONSULTA!D$6,'Base Caracterización'!$B$6:$CO$6,0)),"*")</f>
        <v>*</v>
      </c>
      <c r="E241" s="60" t="str">
        <f>IFERROR(INDEX('Base Caracterización'!$B$7:$CO$241,MATCH($B241,'Base Caracterización'!$B$7:$B$241,0),MATCH(CONSULTA!E$6,'Base Caracterización'!$B$6:$CO$6,0)),"*")</f>
        <v>*</v>
      </c>
      <c r="F241" s="60" t="str">
        <f>IFERROR(INDEX('Base Caracterización'!$B$7:$CO$241,MATCH($B241,'Base Caracterización'!$B$7:$B$241,0),MATCH(CONSULTA!F$6,'Base Caracterización'!$B$6:$CO$6,0)),"*")</f>
        <v>*</v>
      </c>
      <c r="G241" s="60" t="str">
        <f>IFERROR(INDEX('Base Caracterización'!$B$7:$CO$241,MATCH($B241,'Base Caracterización'!$B$7:$B$241,0),MATCH(CONSULTA!G$6,'Base Caracterización'!$B$6:$CO$6,0)),"*")</f>
        <v>*</v>
      </c>
      <c r="H241" s="60" t="str">
        <f>IFERROR(INDEX('Base Caracterización'!$B$7:$CO$241,MATCH($B241,'Base Caracterización'!$B$7:$B$241,0),MATCH(CONSULTA!H$6,'Base Caracterización'!$B$6:$CO$6,0)),"*")</f>
        <v>*</v>
      </c>
      <c r="I241" s="60" t="str">
        <f>IFERROR(INDEX('Base Caracterización'!$B$7:$CO$241,MATCH($B241,'Base Caracterización'!$B$7:$B$241,0),MATCH(CONSULTA!I$6,'Base Caracterización'!$B$6:$CO$6,0)),"*")</f>
        <v>*</v>
      </c>
      <c r="J241" s="60" t="str">
        <f>IFERROR(INDEX('Base Caracterización'!$B$7:$CO$241,MATCH($B241,'Base Caracterización'!$B$7:$B$241,0),MATCH(CONSULTA!J$6,'Base Caracterización'!$B$6:$CO$6,0)),"*")</f>
        <v>*</v>
      </c>
      <c r="K241" s="60" t="str">
        <f>IFERROR(INDEX('Base Caracterización'!$B$7:$CO$241,MATCH($B241,'Base Caracterización'!$B$7:$B$241,0),MATCH(CONSULTA!K$6,'Base Caracterización'!$B$6:$CO$6,0)),"*")</f>
        <v>*</v>
      </c>
      <c r="L241" s="60" t="str">
        <f>IFERROR(INDEX('Base Caracterización'!$B$7:$CO$241,MATCH($B241,'Base Caracterización'!$B$7:$B$241,0),MATCH(CONSULTA!L$6,'Base Caracterización'!$B$6:$CO$6,0)),"*")</f>
        <v>*</v>
      </c>
      <c r="M241" s="60" t="str">
        <f>IFERROR(INDEX('Base Caracterización'!$B$7:$CO$241,MATCH($B241,'Base Caracterización'!$B$7:$B$241,0),MATCH(CONSULTA!M$6,'Base Caracterización'!$B$6:$CO$6,0)),"*")</f>
        <v>*</v>
      </c>
      <c r="N241" s="60" t="str">
        <f>IFERROR(INDEX('Base Caracterización'!$B$7:$CO$241,MATCH($B241,'Base Caracterización'!$B$7:$B$241,0),MATCH(CONSULTA!N$6,'Base Caracterización'!$B$6:$CO$6,0)),"*")</f>
        <v>*</v>
      </c>
      <c r="O241" s="60" t="str">
        <f>IFERROR(INDEX('Base Caracterización'!$B$7:$CO$241,MATCH($B241,'Base Caracterización'!$B$7:$B$241,0),MATCH(CONSULTA!O$6,'Base Caracterización'!$B$6:$CO$6,0)),"*")</f>
        <v>*</v>
      </c>
      <c r="P241" s="60" t="str">
        <f>IFERROR(INDEX('Base Caracterización'!$B$7:$CO$241,MATCH($B241,'Base Caracterización'!$B$7:$B$241,0),MATCH(CONSULTA!P$6,'Base Caracterización'!$B$6:$CO$6,0)),"*")</f>
        <v>*</v>
      </c>
      <c r="Q241" s="60" t="str">
        <f>IFERROR(INDEX('Base Caracterización'!$B$7:$CO$241,MATCH($B241,'Base Caracterización'!$B$7:$B$241,0),MATCH(CONSULTA!Q$6,'Base Caracterización'!$B$6:$CO$6,0)),"*")</f>
        <v>*</v>
      </c>
      <c r="R241" s="60" t="str">
        <f>IFERROR(INDEX('Base Caracterización'!$B$7:$CO$241,MATCH($B241,'Base Caracterización'!$B$7:$B$241,0),MATCH(CONSULTA!R$6,'Base Caracterización'!$B$6:$CO$6,0)),"*")</f>
        <v>*</v>
      </c>
      <c r="S241" s="60" t="str">
        <f>IFERROR(INDEX('Base Caracterización'!$B$7:$CO$241,MATCH($B241,'Base Caracterización'!$B$7:$B$241,0),MATCH(CONSULTA!S$6,'Base Caracterización'!$B$6:$CO$6,0)),"*")</f>
        <v>*</v>
      </c>
      <c r="T241" s="60" t="str">
        <f>IFERROR(INDEX('Base Caracterización'!$B$7:$CO$241,MATCH($B241,'Base Caracterización'!$B$7:$B$241,0),MATCH(CONSULTA!T$6,'Base Caracterización'!$B$6:$CO$6,0)),"*")</f>
        <v>*</v>
      </c>
      <c r="U241" s="60" t="str">
        <f>IFERROR(INDEX('Base Caracterización'!$B$7:$CO$241,MATCH($B241,'Base Caracterización'!$B$7:$B$241,0),MATCH(CONSULTA!U$6,'Base Caracterización'!$B$6:$CO$6,0)),"*")</f>
        <v>*</v>
      </c>
      <c r="V241" s="60" t="str">
        <f>IFERROR(INDEX('Base Caracterización'!$B$7:$CO$241,MATCH($B241,'Base Caracterización'!$B$7:$B$241,0),MATCH(CONSULTA!V$6,'Base Caracterización'!$B$6:$CO$6,0)),"*")</f>
        <v>*</v>
      </c>
    </row>
  </sheetData>
  <sheetProtection algorithmName="SHA-512" hashValue="kcfc+OYZFhNaHc6rd6CwV4t5DhLkkLQNVoWM4WMmeUWhrhTDXmty+O+nQJx66MqdOSWoG9uXOj8WbeBNcJ8tJQ==" saltValue="Y46N+ghIzZmrWlIn/kMvdQ==" spinCount="100000" sheet="1" objects="1" scenarios="1" sort="0" autoFilter="0"/>
  <mergeCells count="7">
    <mergeCell ref="C4:V4"/>
    <mergeCell ref="BH3:BI3"/>
    <mergeCell ref="B1:C3"/>
    <mergeCell ref="D1:V1"/>
    <mergeCell ref="D2:T2"/>
    <mergeCell ref="U2:V2"/>
    <mergeCell ref="D3:V3"/>
  </mergeCells>
  <conditionalFormatting sqref="B7:B241">
    <cfRule type="cellIs" dxfId="261" priority="1" operator="equal">
      <formula>0</formula>
    </cfRule>
  </conditionalFormatting>
  <printOptions horizontalCentered="1" verticalCentered="1"/>
  <pageMargins left="0.70866141732283472" right="0.70866141732283472" top="0.74803149606299213" bottom="0.94488188976377963" header="0.31496062992125984" footer="0.11811023622047245"/>
  <pageSetup orientation="landscape" r:id="rId1"/>
  <headerFooter>
    <oddFooter>&amp;L&amp;9Calle 26 No.69-76 Edificio Elemento Torre 1, Piso 3 – C.P. 111071
PBX:(+57) 601-3779555 - Información: Línea 195 
Sede Operativa - Calle 22D No. 120-40
Página web: www.umv.gov.co
&amp;CGTHU-FM-058
Página 1 de 3</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'Base Caracterización'!$B$6:$CO$6</xm:f>
          </x14:formula1>
          <xm:sqref>C6:V6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AT32"/>
  <sheetViews>
    <sheetView zoomScale="70" zoomScaleNormal="70" workbookViewId="0">
      <selection activeCell="E11" sqref="E11"/>
    </sheetView>
  </sheetViews>
  <sheetFormatPr baseColWidth="10" defaultRowHeight="15" x14ac:dyDescent="0.25"/>
  <cols>
    <col min="1" max="1" width="11.42578125" style="14"/>
    <col min="2" max="2" width="5.140625" style="14" customWidth="1"/>
    <col min="3" max="3" width="31" style="14" customWidth="1"/>
    <col min="4" max="4" width="11" style="14" customWidth="1"/>
    <col min="5" max="5" width="11.28515625" style="14" customWidth="1"/>
    <col min="6" max="6" width="14.140625" style="14" customWidth="1"/>
    <col min="7" max="7" width="11.5703125" style="14" customWidth="1"/>
    <col min="8" max="8" width="12.28515625" style="137" customWidth="1"/>
    <col min="9" max="9" width="13.42578125" style="14" customWidth="1"/>
    <col min="10" max="16384" width="11.42578125" style="14"/>
  </cols>
  <sheetData>
    <row r="1" spans="2:46" s="1" customFormat="1" ht="43.5" customHeight="1" x14ac:dyDescent="0.25">
      <c r="B1" s="281"/>
      <c r="C1" s="282"/>
      <c r="D1" s="273" t="s">
        <v>306</v>
      </c>
      <c r="E1" s="274"/>
      <c r="F1" s="274"/>
      <c r="G1" s="274"/>
      <c r="H1" s="274"/>
      <c r="I1" s="275"/>
    </row>
    <row r="2" spans="2:46" s="1" customFormat="1" ht="30.75" customHeight="1" x14ac:dyDescent="0.25">
      <c r="B2" s="283"/>
      <c r="C2" s="284"/>
      <c r="D2" s="271" t="str">
        <f>+'Instructivo Diligenciamiento'!D2</f>
        <v>CÓDIGO: GTHU-FM-058</v>
      </c>
      <c r="E2" s="272"/>
      <c r="F2" s="272"/>
      <c r="G2" s="276" t="str">
        <f>+'Instructivo Diligenciamiento'!G2</f>
        <v>VERSIÓN: 1</v>
      </c>
      <c r="H2" s="276"/>
      <c r="I2" s="277"/>
    </row>
    <row r="3" spans="2:46" s="1" customFormat="1" ht="30" customHeight="1" thickBot="1" x14ac:dyDescent="0.3">
      <c r="B3" s="285"/>
      <c r="C3" s="286"/>
      <c r="D3" s="278" t="str">
        <f>+'Instructivo Diligenciamiento'!D3</f>
        <v>FECHA DE APLICACIÓN: JULIO DE 2023</v>
      </c>
      <c r="E3" s="279"/>
      <c r="F3" s="279"/>
      <c r="G3" s="279"/>
      <c r="H3" s="279"/>
      <c r="I3" s="280"/>
      <c r="AS3" s="222"/>
      <c r="AT3" s="222"/>
    </row>
    <row r="4" spans="2:46" ht="6" customHeight="1" thickBot="1" x14ac:dyDescent="0.3"/>
    <row r="5" spans="2:46" ht="75.75" customHeight="1" thickBot="1" x14ac:dyDescent="0.3">
      <c r="B5" s="189" t="s">
        <v>120</v>
      </c>
      <c r="C5" s="189" t="s">
        <v>143</v>
      </c>
      <c r="D5" s="190" t="s">
        <v>190</v>
      </c>
      <c r="E5" s="190" t="s">
        <v>3</v>
      </c>
      <c r="F5" s="191" t="s">
        <v>340</v>
      </c>
      <c r="G5" s="170" t="s">
        <v>305</v>
      </c>
      <c r="H5" s="161" t="s">
        <v>309</v>
      </c>
      <c r="I5" s="162" t="s">
        <v>334</v>
      </c>
    </row>
    <row r="6" spans="2:46" ht="18.75" x14ac:dyDescent="0.25">
      <c r="B6" s="202">
        <v>1</v>
      </c>
      <c r="C6" s="199" t="s">
        <v>165</v>
      </c>
      <c r="D6" s="163" t="str">
        <f t="shared" ref="D6:D30" si="0">VLOOKUP($C6,Mat_den_emp,2,FALSE)</f>
        <v>050</v>
      </c>
      <c r="E6" s="163" t="s">
        <v>191</v>
      </c>
      <c r="F6" s="194">
        <f>COUNTIFS('Base Caracterización'!$D$7:$D$241,'ESTADO DE LA PLANTA'!$C6,'Base Caracterización'!$F$7:$F$241,'ESTADO DE LA PLANTA'!$D6,'Base Caracterización'!$G$7:$G$241,'ESTADO DE LA PLANTA'!$E6)</f>
        <v>1</v>
      </c>
      <c r="G6" s="210">
        <f>+F6-H6</f>
        <v>0</v>
      </c>
      <c r="H6" s="211">
        <f>COUNTIFS('Base Caracterización'!$D$7:$D$241,'ESTADO DE LA PLANTA'!$C6,'Base Caracterización'!$F$7:$F$241,'ESTADO DE LA PLANTA'!$D6,'Base Caracterización'!$G$7:$G$241,'ESTADO DE LA PLANTA'!$E6,'Base Caracterización'!$Y$7:$Y$241,"")</f>
        <v>1</v>
      </c>
      <c r="I6" s="164">
        <f>G6/F6</f>
        <v>0</v>
      </c>
    </row>
    <row r="7" spans="2:46" ht="18.75" x14ac:dyDescent="0.25">
      <c r="B7" s="203">
        <v>2</v>
      </c>
      <c r="C7" s="200" t="s">
        <v>74</v>
      </c>
      <c r="D7" s="83">
        <f t="shared" si="0"/>
        <v>105</v>
      </c>
      <c r="E7" s="83" t="s">
        <v>192</v>
      </c>
      <c r="F7" s="195">
        <f>COUNTIFS('Base Caracterización'!$D$7:$D$241,'ESTADO DE LA PLANTA'!$C7,'Base Caracterización'!$F$7:$F$241,'ESTADO DE LA PLANTA'!$D7,'Base Caracterización'!$G$7:$G$241,'ESTADO DE LA PLANTA'!$E7)</f>
        <v>2</v>
      </c>
      <c r="G7" s="212">
        <f t="shared" ref="G7:G30" si="1">+F7-H7</f>
        <v>0</v>
      </c>
      <c r="H7" s="213">
        <f>COUNTIFS('Base Caracterización'!$D$7:$D$241,'ESTADO DE LA PLANTA'!$C7,'Base Caracterización'!$F$7:$F$241,'ESTADO DE LA PLANTA'!$D7,'Base Caracterización'!$G$7:$G$241,'ESTADO DE LA PLANTA'!$E7,'Base Caracterización'!$Y$7:$Y$241,"")</f>
        <v>2</v>
      </c>
      <c r="I7" s="165">
        <f t="shared" ref="I7:I31" si="2">G7/F7</f>
        <v>0</v>
      </c>
    </row>
    <row r="8" spans="2:46" ht="18.75" x14ac:dyDescent="0.25">
      <c r="B8" s="203">
        <v>3</v>
      </c>
      <c r="C8" s="200" t="s">
        <v>74</v>
      </c>
      <c r="D8" s="83">
        <f t="shared" si="0"/>
        <v>105</v>
      </c>
      <c r="E8" s="83" t="s">
        <v>193</v>
      </c>
      <c r="F8" s="195">
        <f>COUNTIFS('Base Caracterización'!$D$7:$D$241,'ESTADO DE LA PLANTA'!$C8,'Base Caracterización'!$F$7:$F$241,'ESTADO DE LA PLANTA'!$D8,'Base Caracterización'!$G$7:$G$241,'ESTADO DE LA PLANTA'!$E8)</f>
        <v>2</v>
      </c>
      <c r="G8" s="212">
        <f t="shared" si="1"/>
        <v>0</v>
      </c>
      <c r="H8" s="213">
        <f>COUNTIFS('Base Caracterización'!$D$7:$D$241,'ESTADO DE LA PLANTA'!$C8,'Base Caracterización'!$F$7:$F$241,'ESTADO DE LA PLANTA'!$D8,'Base Caracterización'!$G$7:$G$241,'ESTADO DE LA PLANTA'!$E8,'Base Caracterización'!$Y$7:$Y$241,"")</f>
        <v>2</v>
      </c>
      <c r="I8" s="165">
        <f t="shared" si="2"/>
        <v>0</v>
      </c>
    </row>
    <row r="9" spans="2:46" ht="18.75" x14ac:dyDescent="0.25">
      <c r="B9" s="203">
        <v>4</v>
      </c>
      <c r="C9" s="200" t="s">
        <v>171</v>
      </c>
      <c r="D9" s="83" t="str">
        <f t="shared" si="0"/>
        <v>054</v>
      </c>
      <c r="E9" s="83" t="s">
        <v>196</v>
      </c>
      <c r="F9" s="195">
        <f>COUNTIFS('Base Caracterización'!$D$7:$D$241,'ESTADO DE LA PLANTA'!$C9,'Base Caracterización'!$F$7:$F$241,'ESTADO DE LA PLANTA'!$D9,'Base Caracterización'!$G$7:$G$241,'ESTADO DE LA PLANTA'!$E9)</f>
        <v>1</v>
      </c>
      <c r="G9" s="212">
        <f t="shared" si="1"/>
        <v>0</v>
      </c>
      <c r="H9" s="213">
        <f>COUNTIFS('Base Caracterización'!$D$7:$D$241,'ESTADO DE LA PLANTA'!$C9,'Base Caracterización'!$F$7:$F$241,'ESTADO DE LA PLANTA'!$D9,'Base Caracterización'!$G$7:$G$241,'ESTADO DE LA PLANTA'!$E9,'Base Caracterización'!$Y$7:$Y$241,"")</f>
        <v>1</v>
      </c>
      <c r="I9" s="165">
        <f t="shared" si="2"/>
        <v>0</v>
      </c>
    </row>
    <row r="10" spans="2:46" ht="18.75" x14ac:dyDescent="0.25">
      <c r="B10" s="203">
        <v>5</v>
      </c>
      <c r="C10" s="200" t="s">
        <v>172</v>
      </c>
      <c r="D10" s="83" t="str">
        <f t="shared" si="0"/>
        <v>068</v>
      </c>
      <c r="E10" s="83" t="s">
        <v>193</v>
      </c>
      <c r="F10" s="195">
        <f>COUNTIFS('Base Caracterización'!$D$7:$D$241,'ESTADO DE LA PLANTA'!$C10,'Base Caracterización'!$F$7:$F$241,'ESTADO DE LA PLANTA'!$D10,'Base Caracterización'!$G$7:$G$241,'ESTADO DE LA PLANTA'!$E10)</f>
        <v>3</v>
      </c>
      <c r="G10" s="212">
        <f t="shared" si="1"/>
        <v>0</v>
      </c>
      <c r="H10" s="213">
        <f>COUNTIFS('Base Caracterización'!$D$7:$D$241,'ESTADO DE LA PLANTA'!$C10,'Base Caracterización'!$F$7:$F$241,'ESTADO DE LA PLANTA'!$D10,'Base Caracterización'!$G$7:$G$241,'ESTADO DE LA PLANTA'!$E10,'Base Caracterización'!$Y$7:$Y$241,"")</f>
        <v>3</v>
      </c>
      <c r="I10" s="165">
        <f t="shared" si="2"/>
        <v>0</v>
      </c>
    </row>
    <row r="11" spans="2:46" ht="18.75" x14ac:dyDescent="0.25">
      <c r="B11" s="203">
        <v>6</v>
      </c>
      <c r="C11" s="200" t="s">
        <v>166</v>
      </c>
      <c r="D11" s="83" t="str">
        <f t="shared" si="0"/>
        <v>006</v>
      </c>
      <c r="E11" s="83" t="s">
        <v>192</v>
      </c>
      <c r="F11" s="195">
        <f>COUNTIFS('Base Caracterización'!$D$7:$D$241,'ESTADO DE LA PLANTA'!$C11,'Base Caracterización'!$F$7:$F$241,'ESTADO DE LA PLANTA'!$D11,'Base Caracterización'!$G$7:$G$241,'ESTADO DE LA PLANTA'!$E11)</f>
        <v>5</v>
      </c>
      <c r="G11" s="212">
        <f t="shared" si="1"/>
        <v>0</v>
      </c>
      <c r="H11" s="213">
        <f>COUNTIFS('Base Caracterización'!$D$7:$D$241,'ESTADO DE LA PLANTA'!$C11,'Base Caracterización'!$F$7:$F$241,'ESTADO DE LA PLANTA'!$D11,'Base Caracterización'!$G$7:$G$241,'ESTADO DE LA PLANTA'!$E11,'Base Caracterización'!$Y$7:$Y$241,"")</f>
        <v>5</v>
      </c>
      <c r="I11" s="165">
        <f t="shared" si="2"/>
        <v>0</v>
      </c>
    </row>
    <row r="12" spans="2:46" ht="18.75" x14ac:dyDescent="0.25">
      <c r="B12" s="203">
        <v>7</v>
      </c>
      <c r="C12" s="200" t="s">
        <v>81</v>
      </c>
      <c r="D12" s="83" t="str">
        <f t="shared" si="0"/>
        <v>039</v>
      </c>
      <c r="E12" s="83" t="s">
        <v>192</v>
      </c>
      <c r="F12" s="195">
        <f>COUNTIFS('Base Caracterización'!$D$7:$D$241,'ESTADO DE LA PLANTA'!$C12,'Base Caracterización'!$F$7:$F$241,'ESTADO DE LA PLANTA'!$D12,'Base Caracterización'!$G$7:$G$241,'ESTADO DE LA PLANTA'!$E12)</f>
        <v>7</v>
      </c>
      <c r="G12" s="212">
        <f t="shared" si="1"/>
        <v>0</v>
      </c>
      <c r="H12" s="213">
        <f>COUNTIFS('Base Caracterización'!$D$7:$D$241,'ESTADO DE LA PLANTA'!$C12,'Base Caracterización'!$F$7:$F$241,'ESTADO DE LA PLANTA'!$D12,'Base Caracterización'!$G$7:$G$241,'ESTADO DE LA PLANTA'!$E12,'Base Caracterización'!$Y$7:$Y$241,"")</f>
        <v>7</v>
      </c>
      <c r="I12" s="165">
        <f t="shared" si="2"/>
        <v>0</v>
      </c>
    </row>
    <row r="13" spans="2:46" ht="18.75" x14ac:dyDescent="0.25">
      <c r="B13" s="203">
        <v>8</v>
      </c>
      <c r="C13" s="200" t="s">
        <v>167</v>
      </c>
      <c r="D13" s="83" t="str">
        <f t="shared" si="0"/>
        <v>115</v>
      </c>
      <c r="E13" s="83" t="s">
        <v>193</v>
      </c>
      <c r="F13" s="195">
        <f>COUNTIFS('Base Caracterización'!$D$7:$D$241,'ESTADO DE LA PLANTA'!$C13,'Base Caracterización'!$F$7:$F$241,'ESTADO DE LA PLANTA'!$D13,'Base Caracterización'!$G$7:$G$241,'ESTADO DE LA PLANTA'!$E13)</f>
        <v>1</v>
      </c>
      <c r="G13" s="212">
        <f t="shared" si="1"/>
        <v>0</v>
      </c>
      <c r="H13" s="213">
        <f>COUNTIFS('Base Caracterización'!$D$7:$D$241,'ESTADO DE LA PLANTA'!$C13,'Base Caracterización'!$F$7:$F$241,'ESTADO DE LA PLANTA'!$D13,'Base Caracterización'!$G$7:$G$241,'ESTADO DE LA PLANTA'!$E13,'Base Caracterización'!$Y$7:$Y$241,"")</f>
        <v>1</v>
      </c>
      <c r="I13" s="165">
        <f t="shared" si="2"/>
        <v>0</v>
      </c>
    </row>
    <row r="14" spans="2:46" ht="18.75" x14ac:dyDescent="0.25">
      <c r="B14" s="203">
        <v>9</v>
      </c>
      <c r="C14" s="200" t="s">
        <v>163</v>
      </c>
      <c r="D14" s="83">
        <f t="shared" si="0"/>
        <v>215</v>
      </c>
      <c r="E14" s="83" t="s">
        <v>195</v>
      </c>
      <c r="F14" s="195">
        <f>COUNTIFS('Base Caracterización'!$D$7:$D$241,'ESTADO DE LA PLANTA'!$C14,'Base Caracterización'!$F$7:$F$241,'ESTADO DE LA PLANTA'!$D14,'Base Caracterización'!$G$7:$G$241,'ESTADO DE LA PLANTA'!$E14)</f>
        <v>1</v>
      </c>
      <c r="G14" s="212">
        <f t="shared" si="1"/>
        <v>0</v>
      </c>
      <c r="H14" s="213">
        <f>COUNTIFS('Base Caracterización'!$D$7:$D$241,'ESTADO DE LA PLANTA'!$C14,'Base Caracterización'!$F$7:$F$241,'ESTADO DE LA PLANTA'!$D14,'Base Caracterización'!$G$7:$G$241,'ESTADO DE LA PLANTA'!$E14,'Base Caracterización'!$Y$7:$Y$241,"")</f>
        <v>1</v>
      </c>
      <c r="I14" s="165">
        <f t="shared" si="2"/>
        <v>0</v>
      </c>
    </row>
    <row r="15" spans="2:46" ht="18.75" x14ac:dyDescent="0.25">
      <c r="B15" s="203">
        <v>10</v>
      </c>
      <c r="C15" s="200" t="s">
        <v>174</v>
      </c>
      <c r="D15" s="83" t="str">
        <f t="shared" si="0"/>
        <v>201</v>
      </c>
      <c r="E15" s="83" t="s">
        <v>197</v>
      </c>
      <c r="F15" s="195">
        <f>COUNTIFS('Base Caracterización'!$D$7:$D$241,'ESTADO DE LA PLANTA'!$C15,'Base Caracterización'!$F$7:$F$241,'ESTADO DE LA PLANTA'!$D15,'Base Caracterización'!$G$7:$G$241,'ESTADO DE LA PLANTA'!$E15)</f>
        <v>1</v>
      </c>
      <c r="G15" s="212">
        <f t="shared" si="1"/>
        <v>0</v>
      </c>
      <c r="H15" s="213">
        <f>COUNTIFS('Base Caracterización'!$D$7:$D$241,'ESTADO DE LA PLANTA'!$C15,'Base Caracterización'!$F$7:$F$241,'ESTADO DE LA PLANTA'!$D15,'Base Caracterización'!$G$7:$G$241,'ESTADO DE LA PLANTA'!$E15,'Base Caracterización'!$Y$7:$Y$241,"")</f>
        <v>1</v>
      </c>
      <c r="I15" s="165">
        <f t="shared" si="2"/>
        <v>0</v>
      </c>
    </row>
    <row r="16" spans="2:46" ht="18.75" x14ac:dyDescent="0.25">
      <c r="B16" s="203">
        <v>11</v>
      </c>
      <c r="C16" s="200" t="s">
        <v>168</v>
      </c>
      <c r="D16" s="83" t="str">
        <f t="shared" si="0"/>
        <v>222</v>
      </c>
      <c r="E16" s="83" t="s">
        <v>197</v>
      </c>
      <c r="F16" s="195">
        <f>COUNTIFS('Base Caracterización'!$D$7:$D$241,'ESTADO DE LA PLANTA'!$C16,'Base Caracterización'!$F$7:$F$241,'ESTADO DE LA PLANTA'!$D16,'Base Caracterización'!$G$7:$G$241,'ESTADO DE LA PLANTA'!$E16)</f>
        <v>27</v>
      </c>
      <c r="G16" s="212">
        <f t="shared" si="1"/>
        <v>0</v>
      </c>
      <c r="H16" s="213">
        <f>COUNTIFS('Base Caracterización'!$D$7:$D$241,'ESTADO DE LA PLANTA'!$C16,'Base Caracterización'!$F$7:$F$241,'ESTADO DE LA PLANTA'!$D16,'Base Caracterización'!$G$7:$G$241,'ESTADO DE LA PLANTA'!$E16,'Base Caracterización'!$Y$7:$Y$241,"")</f>
        <v>27</v>
      </c>
      <c r="I16" s="165">
        <f t="shared" si="2"/>
        <v>0</v>
      </c>
    </row>
    <row r="17" spans="2:9" ht="18.75" x14ac:dyDescent="0.25">
      <c r="B17" s="203">
        <v>12</v>
      </c>
      <c r="C17" s="200" t="s">
        <v>168</v>
      </c>
      <c r="D17" s="83" t="str">
        <f t="shared" si="0"/>
        <v>222</v>
      </c>
      <c r="E17" s="83" t="s">
        <v>191</v>
      </c>
      <c r="F17" s="195">
        <f>COUNTIFS('Base Caracterización'!$D$7:$D$241,'ESTADO DE LA PLANTA'!$C17,'Base Caracterización'!$F$7:$F$241,'ESTADO DE LA PLANTA'!$D17,'Base Caracterización'!$G$7:$G$241,'ESTADO DE LA PLANTA'!$E17)</f>
        <v>18</v>
      </c>
      <c r="G17" s="212">
        <f t="shared" si="1"/>
        <v>0</v>
      </c>
      <c r="H17" s="213">
        <f>COUNTIFS('Base Caracterización'!$D$7:$D$241,'ESTADO DE LA PLANTA'!$C17,'Base Caracterización'!$F$7:$F$241,'ESTADO DE LA PLANTA'!$D17,'Base Caracterización'!$G$7:$G$241,'ESTADO DE LA PLANTA'!$E17,'Base Caracterización'!$Y$7:$Y$241,"")</f>
        <v>18</v>
      </c>
      <c r="I17" s="165">
        <f t="shared" si="2"/>
        <v>0</v>
      </c>
    </row>
    <row r="18" spans="2:9" ht="18.75" x14ac:dyDescent="0.25">
      <c r="B18" s="203">
        <v>13</v>
      </c>
      <c r="C18" s="200" t="s">
        <v>168</v>
      </c>
      <c r="D18" s="83" t="str">
        <f t="shared" si="0"/>
        <v>222</v>
      </c>
      <c r="E18" s="83" t="s">
        <v>196</v>
      </c>
      <c r="F18" s="195">
        <f>COUNTIFS('Base Caracterización'!$D$7:$D$241,'ESTADO DE LA PLANTA'!$C18,'Base Caracterización'!$F$7:$F$241,'ESTADO DE LA PLANTA'!$D18,'Base Caracterización'!$G$7:$G$241,'ESTADO DE LA PLANTA'!$E18)</f>
        <v>5</v>
      </c>
      <c r="G18" s="212">
        <f t="shared" si="1"/>
        <v>0</v>
      </c>
      <c r="H18" s="213">
        <f>COUNTIFS('Base Caracterización'!$D$7:$D$241,'ESTADO DE LA PLANTA'!$C18,'Base Caracterización'!$F$7:$F$241,'ESTADO DE LA PLANTA'!$D18,'Base Caracterización'!$G$7:$G$241,'ESTADO DE LA PLANTA'!$E18,'Base Caracterización'!$Y$7:$Y$241,"")</f>
        <v>5</v>
      </c>
      <c r="I18" s="165">
        <f t="shared" si="2"/>
        <v>0</v>
      </c>
    </row>
    <row r="19" spans="2:9" ht="18.75" x14ac:dyDescent="0.25">
      <c r="B19" s="203">
        <v>14</v>
      </c>
      <c r="C19" s="200" t="s">
        <v>169</v>
      </c>
      <c r="D19" s="83" t="str">
        <f t="shared" si="0"/>
        <v>219</v>
      </c>
      <c r="E19" s="83" t="s">
        <v>193</v>
      </c>
      <c r="F19" s="195">
        <f>COUNTIFS('Base Caracterización'!$D$7:$D$241,'ESTADO DE LA PLANTA'!$C19,'Base Caracterización'!$F$7:$F$241,'ESTADO DE LA PLANTA'!$D19,'Base Caracterización'!$G$7:$G$241,'ESTADO DE LA PLANTA'!$E19)</f>
        <v>3</v>
      </c>
      <c r="G19" s="212">
        <f t="shared" si="1"/>
        <v>0</v>
      </c>
      <c r="H19" s="213">
        <f>COUNTIFS('Base Caracterización'!$D$7:$D$241,'ESTADO DE LA PLANTA'!$C19,'Base Caracterización'!$F$7:$F$241,'ESTADO DE LA PLANTA'!$D19,'Base Caracterización'!$G$7:$G$241,'ESTADO DE LA PLANTA'!$E19,'Base Caracterización'!$Y$7:$Y$241,"")</f>
        <v>3</v>
      </c>
      <c r="I19" s="165">
        <f t="shared" si="2"/>
        <v>0</v>
      </c>
    </row>
    <row r="20" spans="2:9" ht="18.75" x14ac:dyDescent="0.25">
      <c r="B20" s="203">
        <v>15</v>
      </c>
      <c r="C20" s="200" t="s">
        <v>169</v>
      </c>
      <c r="D20" s="83" t="str">
        <f t="shared" si="0"/>
        <v>219</v>
      </c>
      <c r="E20" s="83" t="s">
        <v>192</v>
      </c>
      <c r="F20" s="195">
        <f>COUNTIFS('Base Caracterización'!$D$7:$D$241,'ESTADO DE LA PLANTA'!$C20,'Base Caracterización'!$F$7:$F$241,'ESTADO DE LA PLANTA'!$D20,'Base Caracterización'!$G$7:$G$241,'ESTADO DE LA PLANTA'!$E20)</f>
        <v>16</v>
      </c>
      <c r="G20" s="212">
        <f t="shared" si="1"/>
        <v>0</v>
      </c>
      <c r="H20" s="213">
        <f>COUNTIFS('Base Caracterización'!$D$7:$D$241,'ESTADO DE LA PLANTA'!$C20,'Base Caracterización'!$F$7:$F$241,'ESTADO DE LA PLANTA'!$D20,'Base Caracterización'!$G$7:$G$241,'ESTADO DE LA PLANTA'!$E20,'Base Caracterización'!$Y$7:$Y$241,"")</f>
        <v>16</v>
      </c>
      <c r="I20" s="165">
        <f t="shared" si="2"/>
        <v>0</v>
      </c>
    </row>
    <row r="21" spans="2:9" ht="18.75" x14ac:dyDescent="0.25">
      <c r="B21" s="203">
        <v>16</v>
      </c>
      <c r="C21" s="200" t="s">
        <v>169</v>
      </c>
      <c r="D21" s="83" t="str">
        <f t="shared" si="0"/>
        <v>219</v>
      </c>
      <c r="E21" s="83" t="s">
        <v>198</v>
      </c>
      <c r="F21" s="195">
        <f>COUNTIFS('Base Caracterización'!$D$7:$D$241,'ESTADO DE LA PLANTA'!$C21,'Base Caracterización'!$F$7:$F$241,'ESTADO DE LA PLANTA'!$D21,'Base Caracterización'!$G$7:$G$241,'ESTADO DE LA PLANTA'!$E21)</f>
        <v>4</v>
      </c>
      <c r="G21" s="212">
        <f t="shared" si="1"/>
        <v>0</v>
      </c>
      <c r="H21" s="213">
        <f>COUNTIFS('Base Caracterización'!$D$7:$D$241,'ESTADO DE LA PLANTA'!$C21,'Base Caracterización'!$F$7:$F$241,'ESTADO DE LA PLANTA'!$D21,'Base Caracterización'!$G$7:$G$241,'ESTADO DE LA PLANTA'!$E21,'Base Caracterización'!$Y$7:$Y$241,"")</f>
        <v>4</v>
      </c>
      <c r="I21" s="165">
        <f t="shared" si="2"/>
        <v>0</v>
      </c>
    </row>
    <row r="22" spans="2:9" ht="18.75" x14ac:dyDescent="0.25">
      <c r="B22" s="203">
        <v>17</v>
      </c>
      <c r="C22" s="200" t="s">
        <v>173</v>
      </c>
      <c r="D22" s="83" t="str">
        <f t="shared" si="0"/>
        <v>314</v>
      </c>
      <c r="E22" s="83" t="s">
        <v>196</v>
      </c>
      <c r="F22" s="195">
        <f>COUNTIFS('Base Caracterización'!$D$7:$D$241,'ESTADO DE LA PLANTA'!$C22,'Base Caracterización'!$F$7:$F$241,'ESTADO DE LA PLANTA'!$D22,'Base Caracterización'!$G$7:$G$241,'ESTADO DE LA PLANTA'!$E22)</f>
        <v>1</v>
      </c>
      <c r="G22" s="212">
        <f t="shared" si="1"/>
        <v>0</v>
      </c>
      <c r="H22" s="213">
        <f>COUNTIFS('Base Caracterización'!$D$7:$D$241,'ESTADO DE LA PLANTA'!$C22,'Base Caracterización'!$F$7:$F$241,'ESTADO DE LA PLANTA'!$D22,'Base Caracterización'!$G$7:$G$241,'ESTADO DE LA PLANTA'!$E22,'Base Caracterización'!$Y$7:$Y$241,"")</f>
        <v>1</v>
      </c>
      <c r="I22" s="165">
        <f t="shared" si="2"/>
        <v>0</v>
      </c>
    </row>
    <row r="23" spans="2:9" ht="18.75" x14ac:dyDescent="0.25">
      <c r="B23" s="203">
        <v>18</v>
      </c>
      <c r="C23" s="200" t="s">
        <v>173</v>
      </c>
      <c r="D23" s="83" t="str">
        <f t="shared" si="0"/>
        <v>314</v>
      </c>
      <c r="E23" s="83" t="s">
        <v>193</v>
      </c>
      <c r="F23" s="195">
        <f>COUNTIFS('Base Caracterización'!$D$7:$D$241,'ESTADO DE LA PLANTA'!$C23,'Base Caracterización'!$F$7:$F$241,'ESTADO DE LA PLANTA'!$D23,'Base Caracterización'!$G$7:$G$241,'ESTADO DE LA PLANTA'!$E23)</f>
        <v>2</v>
      </c>
      <c r="G23" s="212">
        <f t="shared" si="1"/>
        <v>0</v>
      </c>
      <c r="H23" s="213">
        <f>COUNTIFS('Base Caracterización'!$D$7:$D$241,'ESTADO DE LA PLANTA'!$C23,'Base Caracterización'!$F$7:$F$241,'ESTADO DE LA PLANTA'!$D23,'Base Caracterización'!$G$7:$G$241,'ESTADO DE LA PLANTA'!$E23,'Base Caracterización'!$Y$7:$Y$241,"")</f>
        <v>2</v>
      </c>
      <c r="I23" s="165">
        <f t="shared" si="2"/>
        <v>0</v>
      </c>
    </row>
    <row r="24" spans="2:9" ht="18.75" x14ac:dyDescent="0.25">
      <c r="B24" s="203">
        <v>19</v>
      </c>
      <c r="C24" s="200" t="s">
        <v>173</v>
      </c>
      <c r="D24" s="83" t="str">
        <f t="shared" si="0"/>
        <v>314</v>
      </c>
      <c r="E24" s="83" t="s">
        <v>192</v>
      </c>
      <c r="F24" s="195">
        <f>COUNTIFS('Base Caracterización'!$D$7:$D$241,'ESTADO DE LA PLANTA'!$C24,'Base Caracterización'!$F$7:$F$241,'ESTADO DE LA PLANTA'!$D24,'Base Caracterización'!$G$7:$G$241,'ESTADO DE LA PLANTA'!$E24)</f>
        <v>6</v>
      </c>
      <c r="G24" s="212">
        <f t="shared" si="1"/>
        <v>0</v>
      </c>
      <c r="H24" s="213">
        <f>COUNTIFS('Base Caracterización'!$D$7:$D$241,'ESTADO DE LA PLANTA'!$C24,'Base Caracterización'!$F$7:$F$241,'ESTADO DE LA PLANTA'!$D24,'Base Caracterización'!$G$7:$G$241,'ESTADO DE LA PLANTA'!$E24,'Base Caracterización'!$Y$7:$Y$241,"")</f>
        <v>6</v>
      </c>
      <c r="I24" s="165">
        <f t="shared" si="2"/>
        <v>0</v>
      </c>
    </row>
    <row r="25" spans="2:9" ht="18.75" x14ac:dyDescent="0.25">
      <c r="B25" s="203">
        <v>20</v>
      </c>
      <c r="C25" s="200" t="s">
        <v>164</v>
      </c>
      <c r="D25" s="83" t="str">
        <f t="shared" si="0"/>
        <v>407</v>
      </c>
      <c r="E25" s="83" t="s">
        <v>191</v>
      </c>
      <c r="F25" s="195">
        <f>COUNTIFS('Base Caracterización'!$D$7:$D$241,'ESTADO DE LA PLANTA'!$C25,'Base Caracterización'!$F$7:$F$241,'ESTADO DE LA PLANTA'!$D25,'Base Caracterización'!$G$7:$G$241,'ESTADO DE LA PLANTA'!$E25)</f>
        <v>5</v>
      </c>
      <c r="G25" s="212">
        <f t="shared" si="1"/>
        <v>0</v>
      </c>
      <c r="H25" s="213">
        <f>COUNTIFS('Base Caracterización'!$D$7:$D$241,'ESTADO DE LA PLANTA'!$C25,'Base Caracterización'!$F$7:$F$241,'ESTADO DE LA PLANTA'!$D25,'Base Caracterización'!$G$7:$G$241,'ESTADO DE LA PLANTA'!$E25,'Base Caracterización'!$Y$7:$Y$241,"")</f>
        <v>5</v>
      </c>
      <c r="I25" s="165">
        <f t="shared" si="2"/>
        <v>0</v>
      </c>
    </row>
    <row r="26" spans="2:9" ht="18.75" x14ac:dyDescent="0.25">
      <c r="B26" s="203">
        <v>21</v>
      </c>
      <c r="C26" s="200" t="s">
        <v>164</v>
      </c>
      <c r="D26" s="83" t="str">
        <f t="shared" si="0"/>
        <v>407</v>
      </c>
      <c r="E26" s="83" t="s">
        <v>196</v>
      </c>
      <c r="F26" s="195">
        <f>COUNTIFS('Base Caracterización'!$D$7:$D$241,'ESTADO DE LA PLANTA'!$C26,'Base Caracterización'!$F$7:$F$241,'ESTADO DE LA PLANTA'!$D26,'Base Caracterización'!$G$7:$G$241,'ESTADO DE LA PLANTA'!$E26)</f>
        <v>10</v>
      </c>
      <c r="G26" s="212">
        <f t="shared" si="1"/>
        <v>0</v>
      </c>
      <c r="H26" s="213">
        <f>COUNTIFS('Base Caracterización'!$D$7:$D$241,'ESTADO DE LA PLANTA'!$C26,'Base Caracterización'!$F$7:$F$241,'ESTADO DE LA PLANTA'!$D26,'Base Caracterización'!$G$7:$G$241,'ESTADO DE LA PLANTA'!$E26,'Base Caracterización'!$Y$7:$Y$241,"")</f>
        <v>10</v>
      </c>
      <c r="I26" s="165">
        <f t="shared" si="2"/>
        <v>0</v>
      </c>
    </row>
    <row r="27" spans="2:9" ht="18.75" x14ac:dyDescent="0.25">
      <c r="B27" s="203">
        <v>22</v>
      </c>
      <c r="C27" s="200" t="s">
        <v>164</v>
      </c>
      <c r="D27" s="83" t="str">
        <f t="shared" si="0"/>
        <v>407</v>
      </c>
      <c r="E27" s="83" t="s">
        <v>193</v>
      </c>
      <c r="F27" s="195">
        <f>COUNTIFS('Base Caracterización'!$D$7:$D$241,'ESTADO DE LA PLANTA'!$C27,'Base Caracterización'!$F$7:$F$241,'ESTADO DE LA PLANTA'!$D27,'Base Caracterización'!$G$7:$G$241,'ESTADO DE LA PLANTA'!$E27)</f>
        <v>3</v>
      </c>
      <c r="G27" s="212">
        <f t="shared" si="1"/>
        <v>0</v>
      </c>
      <c r="H27" s="213">
        <f>COUNTIFS('Base Caracterización'!$D$7:$D$241,'ESTADO DE LA PLANTA'!$C27,'Base Caracterización'!$F$7:$F$241,'ESTADO DE LA PLANTA'!$D27,'Base Caracterización'!$G$7:$G$241,'ESTADO DE LA PLANTA'!$E27,'Base Caracterización'!$Y$7:$Y$241,"")</f>
        <v>3</v>
      </c>
      <c r="I27" s="165">
        <f t="shared" si="2"/>
        <v>0</v>
      </c>
    </row>
    <row r="28" spans="2:9" ht="18.75" x14ac:dyDescent="0.25">
      <c r="B28" s="203">
        <v>23</v>
      </c>
      <c r="C28" s="200" t="s">
        <v>170</v>
      </c>
      <c r="D28" s="83" t="str">
        <f t="shared" si="0"/>
        <v>425</v>
      </c>
      <c r="E28" s="83" t="s">
        <v>196</v>
      </c>
      <c r="F28" s="195">
        <f>COUNTIFS('Base Caracterización'!$D$7:$D$241,'ESTADO DE LA PLANTA'!$C28,'Base Caracterización'!$F$7:$F$241,'ESTADO DE LA PLANTA'!$D28,'Base Caracterización'!$G$7:$G$241,'ESTADO DE LA PLANTA'!$E28)</f>
        <v>3</v>
      </c>
      <c r="G28" s="212">
        <f t="shared" si="1"/>
        <v>0</v>
      </c>
      <c r="H28" s="213">
        <f>COUNTIFS('Base Caracterización'!$D$7:$D$241,'ESTADO DE LA PLANTA'!$C28,'Base Caracterización'!$F$7:$F$241,'ESTADO DE LA PLANTA'!$D28,'Base Caracterización'!$G$7:$G$241,'ESTADO DE LA PLANTA'!$E28,'Base Caracterización'!$Y$7:$Y$241,"")</f>
        <v>3</v>
      </c>
      <c r="I28" s="165">
        <f t="shared" si="2"/>
        <v>0</v>
      </c>
    </row>
    <row r="29" spans="2:9" ht="18.75" x14ac:dyDescent="0.25">
      <c r="B29" s="203">
        <v>24</v>
      </c>
      <c r="C29" s="200" t="s">
        <v>80</v>
      </c>
      <c r="D29" s="83" t="str">
        <f t="shared" si="0"/>
        <v>480</v>
      </c>
      <c r="E29" s="83" t="s">
        <v>192</v>
      </c>
      <c r="F29" s="195">
        <f>COUNTIFS('Base Caracterización'!$D$7:$D$241,'ESTADO DE LA PLANTA'!$C29,'Base Caracterización'!$F$7:$F$241,'ESTADO DE LA PLANTA'!$D29,'Base Caracterización'!$G$7:$G$241,'ESTADO DE LA PLANTA'!$E29)</f>
        <v>3</v>
      </c>
      <c r="G29" s="212">
        <f t="shared" si="1"/>
        <v>0</v>
      </c>
      <c r="H29" s="213">
        <f>COUNTIFS('Base Caracterización'!$D$7:$D$241,'ESTADO DE LA PLANTA'!$C29,'Base Caracterización'!$F$7:$F$241,'ESTADO DE LA PLANTA'!$D29,'Base Caracterización'!$G$7:$G$241,'ESTADO DE LA PLANTA'!$E29,'Base Caracterización'!$Y$7:$Y$241,"")</f>
        <v>3</v>
      </c>
      <c r="I29" s="165">
        <f t="shared" si="2"/>
        <v>0</v>
      </c>
    </row>
    <row r="30" spans="2:9" ht="19.5" thickBot="1" x14ac:dyDescent="0.3">
      <c r="B30" s="204">
        <v>25</v>
      </c>
      <c r="C30" s="201" t="s">
        <v>175</v>
      </c>
      <c r="D30" s="142" t="str">
        <f t="shared" si="0"/>
        <v>N/A</v>
      </c>
      <c r="E30" s="142" t="s">
        <v>189</v>
      </c>
      <c r="F30" s="196">
        <f>COUNTIFS('Base Caracterización'!$D$7:$D$241,'ESTADO DE LA PLANTA'!$C30,'Base Caracterización'!$F$7:$F$241,'ESTADO DE LA PLANTA'!$D30,'Base Caracterización'!$G$7:$G$241,'ESTADO DE LA PLANTA'!$E30)</f>
        <v>105</v>
      </c>
      <c r="G30" s="214">
        <f t="shared" si="1"/>
        <v>0</v>
      </c>
      <c r="H30" s="215">
        <f>COUNTIFS('Base Caracterización'!$D$7:$D$241,'ESTADO DE LA PLANTA'!$C30,'Base Caracterización'!$F$7:$F$241,'ESTADO DE LA PLANTA'!$D30,'Base Caracterización'!$G$7:$G$241,'ESTADO DE LA PLANTA'!$E30,'Base Caracterización'!$Y$7:$Y$241,"")</f>
        <v>105</v>
      </c>
      <c r="I30" s="166">
        <f t="shared" si="2"/>
        <v>0</v>
      </c>
    </row>
    <row r="31" spans="2:9" ht="19.5" thickBot="1" x14ac:dyDescent="0.3">
      <c r="C31" s="268" t="s">
        <v>201</v>
      </c>
      <c r="D31" s="269"/>
      <c r="E31" s="270"/>
      <c r="F31" s="197">
        <f>SUM(F6:F30)</f>
        <v>235</v>
      </c>
      <c r="G31" s="159">
        <f>SUM(G6:G30)</f>
        <v>0</v>
      </c>
      <c r="H31" s="160">
        <f>SUM(H6:H30)</f>
        <v>235</v>
      </c>
      <c r="I31" s="169">
        <f t="shared" si="2"/>
        <v>0</v>
      </c>
    </row>
    <row r="32" spans="2:9" ht="19.5" thickBot="1" x14ac:dyDescent="0.3">
      <c r="E32" s="143" t="s">
        <v>307</v>
      </c>
      <c r="F32" s="198">
        <f>+F31/$F$31</f>
        <v>1</v>
      </c>
      <c r="G32" s="167">
        <f>+G31/$F$31</f>
        <v>0</v>
      </c>
      <c r="H32" s="168">
        <f>+H31/$F$31</f>
        <v>1</v>
      </c>
      <c r="I32" s="158"/>
    </row>
  </sheetData>
  <sheetProtection algorithmName="SHA-512" hashValue="Vx7Vp8JU01pKWq6GyxjCdQmoTDQkcFTCKd6kG7gEIXH7qDZCyMa2RG9JF6ZelR4/oLy9h7fewfUO3dto2RBH6Q==" saltValue="Z8MoJ1+sj0dm8H4KXygWlw==" spinCount="100000" sheet="1" objects="1" scenarios="1" formatCells="0" sort="0" autoFilter="0"/>
  <autoFilter ref="C5:H32" xr:uid="{00000000-0009-0000-0000-000003000000}"/>
  <mergeCells count="7">
    <mergeCell ref="C31:E31"/>
    <mergeCell ref="AS3:AT3"/>
    <mergeCell ref="D2:F2"/>
    <mergeCell ref="D1:I1"/>
    <mergeCell ref="G2:I2"/>
    <mergeCell ref="D3:I3"/>
    <mergeCell ref="B1:C3"/>
  </mergeCells>
  <conditionalFormatting sqref="I6:I31">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E6:E30" xr:uid="{00000000-0002-0000-0300-000000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82" orientation="portrait" r:id="rId1"/>
  <headerFooter>
    <oddFooter>&amp;LCalle 26 No.69-76 Edificio Elemento Torre 1, Piso 3 – C.P. 111071
PBX:(+57) 601-3779555 - Información: Línea 195 
Sede Operativa - Calle 22D No. 120-40
Página web: www.umv.gov.co
&amp;CGTHU-FM-058
Página 1 de 3
&amp;R&amp;D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5" tint="0.79998168889431442"/>
  </sheetPr>
  <dimension ref="A1:CT80"/>
  <sheetViews>
    <sheetView tabSelected="1" zoomScale="85" zoomScaleNormal="85" workbookViewId="0">
      <selection activeCell="E11" sqref="E11"/>
    </sheetView>
  </sheetViews>
  <sheetFormatPr baseColWidth="10" defaultRowHeight="15" x14ac:dyDescent="0.25"/>
  <cols>
    <col min="3" max="3" width="30.85546875" customWidth="1"/>
    <col min="4" max="4" width="13.140625" customWidth="1"/>
    <col min="8" max="8" width="23.85546875" customWidth="1"/>
    <col min="21" max="23" width="15" customWidth="1"/>
    <col min="92" max="93" width="15.7109375" customWidth="1"/>
    <col min="95" max="95" width="29.85546875" customWidth="1"/>
    <col min="96" max="96" width="11.42578125" style="151"/>
    <col min="98" max="98" width="11.42578125" style="151"/>
  </cols>
  <sheetData>
    <row r="1" spans="1:98" s="1" customFormat="1" ht="30.75" customHeight="1" x14ac:dyDescent="0.25">
      <c r="B1" s="223"/>
      <c r="C1" s="224"/>
      <c r="D1" s="229" t="s">
        <v>310</v>
      </c>
      <c r="E1" s="230"/>
      <c r="F1" s="230"/>
      <c r="G1" s="230"/>
      <c r="H1" s="230"/>
      <c r="I1" s="230"/>
      <c r="J1" s="230"/>
      <c r="K1" s="230"/>
      <c r="L1" s="230"/>
      <c r="M1" s="230"/>
      <c r="N1" s="231"/>
    </row>
    <row r="2" spans="1:98" s="1" customFormat="1" ht="30.75" customHeight="1" x14ac:dyDescent="0.25">
      <c r="B2" s="225"/>
      <c r="C2" s="226"/>
      <c r="D2" s="232" t="str">
        <f>+'Instructivo Diligenciamiento'!D2:F2</f>
        <v>CÓDIGO: GTHU-FM-058</v>
      </c>
      <c r="E2" s="233"/>
      <c r="F2" s="233"/>
      <c r="G2" s="233"/>
      <c r="H2" s="233"/>
      <c r="I2" s="233"/>
      <c r="J2" s="233"/>
      <c r="K2" s="240"/>
      <c r="L2" s="241" t="str">
        <f>+'Instructivo Diligenciamiento'!G2</f>
        <v>VERSIÓN: 1</v>
      </c>
      <c r="M2" s="242"/>
      <c r="N2" s="243"/>
    </row>
    <row r="3" spans="1:98" s="1" customFormat="1" ht="30" customHeight="1" thickBot="1" x14ac:dyDescent="0.3">
      <c r="B3" s="227"/>
      <c r="C3" s="228"/>
      <c r="D3" s="244" t="str">
        <f>+'Instructivo Diligenciamiento'!D3:I3</f>
        <v>FECHA DE APLICACIÓN: JULIO DE 2023</v>
      </c>
      <c r="E3" s="244"/>
      <c r="F3" s="244"/>
      <c r="G3" s="244"/>
      <c r="H3" s="244"/>
      <c r="I3" s="244"/>
      <c r="J3" s="244"/>
      <c r="K3" s="244"/>
      <c r="L3" s="244"/>
      <c r="M3" s="244"/>
      <c r="N3" s="245"/>
      <c r="AZ3" s="222"/>
      <c r="BA3" s="222"/>
    </row>
    <row r="4" spans="1:98" s="139" customFormat="1" ht="18" customHeight="1" thickBot="1" x14ac:dyDescent="0.3">
      <c r="A4" s="138">
        <v>1</v>
      </c>
      <c r="B4" s="138">
        <v>2</v>
      </c>
      <c r="C4" s="138">
        <v>3</v>
      </c>
      <c r="D4" s="138">
        <v>4</v>
      </c>
      <c r="E4" s="138">
        <v>5</v>
      </c>
      <c r="F4" s="138">
        <v>6</v>
      </c>
      <c r="G4" s="138">
        <v>7</v>
      </c>
      <c r="H4" s="138">
        <v>8</v>
      </c>
      <c r="I4" s="138">
        <v>9</v>
      </c>
      <c r="J4" s="138">
        <v>10</v>
      </c>
      <c r="K4" s="138">
        <v>11</v>
      </c>
      <c r="L4" s="138">
        <v>12</v>
      </c>
      <c r="M4" s="138">
        <v>13</v>
      </c>
      <c r="N4" s="138">
        <v>14</v>
      </c>
      <c r="O4" s="138">
        <v>15</v>
      </c>
      <c r="P4" s="138">
        <v>16</v>
      </c>
      <c r="Q4" s="138">
        <v>17</v>
      </c>
      <c r="R4" s="138">
        <v>18</v>
      </c>
      <c r="S4" s="138">
        <v>19</v>
      </c>
      <c r="T4" s="138">
        <v>20</v>
      </c>
      <c r="U4" s="138">
        <v>21</v>
      </c>
      <c r="V4" s="138">
        <v>22</v>
      </c>
      <c r="W4" s="138">
        <v>23</v>
      </c>
      <c r="X4" s="138">
        <v>24</v>
      </c>
      <c r="Y4" s="138">
        <v>25</v>
      </c>
      <c r="Z4" s="138">
        <v>26</v>
      </c>
      <c r="AA4" s="138">
        <v>27</v>
      </c>
      <c r="AB4" s="138">
        <v>28</v>
      </c>
      <c r="AC4" s="138">
        <v>29</v>
      </c>
      <c r="AD4" s="138">
        <v>30</v>
      </c>
      <c r="AE4" s="138">
        <v>31</v>
      </c>
      <c r="AF4" s="138">
        <v>32</v>
      </c>
      <c r="AG4" s="138">
        <v>33</v>
      </c>
      <c r="AH4" s="138">
        <v>34</v>
      </c>
      <c r="AI4" s="138">
        <v>35</v>
      </c>
      <c r="AJ4" s="138">
        <v>36</v>
      </c>
      <c r="AK4" s="138">
        <v>37</v>
      </c>
      <c r="AL4" s="138">
        <v>38</v>
      </c>
      <c r="AM4" s="138">
        <v>39</v>
      </c>
      <c r="AN4" s="138">
        <v>40</v>
      </c>
      <c r="AO4" s="138">
        <v>41</v>
      </c>
      <c r="AP4" s="138">
        <v>42</v>
      </c>
      <c r="AQ4" s="138">
        <v>43</v>
      </c>
      <c r="AR4" s="138">
        <v>44</v>
      </c>
      <c r="AS4" s="138">
        <v>45</v>
      </c>
      <c r="AT4" s="138">
        <v>46</v>
      </c>
      <c r="AU4" s="138">
        <v>47</v>
      </c>
      <c r="AV4" s="138">
        <v>48</v>
      </c>
      <c r="AW4" s="138">
        <v>49</v>
      </c>
      <c r="AX4" s="138">
        <v>50</v>
      </c>
      <c r="AY4" s="138">
        <v>51</v>
      </c>
      <c r="AZ4" s="138">
        <v>52</v>
      </c>
      <c r="BA4" s="138">
        <v>53</v>
      </c>
      <c r="BB4" s="138">
        <v>54</v>
      </c>
      <c r="BC4" s="138">
        <v>55</v>
      </c>
      <c r="BD4" s="138">
        <v>56</v>
      </c>
      <c r="BE4" s="138">
        <v>57</v>
      </c>
      <c r="BF4" s="138">
        <v>58</v>
      </c>
      <c r="BG4" s="138">
        <v>59</v>
      </c>
      <c r="BH4" s="138">
        <v>60</v>
      </c>
      <c r="BI4" s="138">
        <v>61</v>
      </c>
      <c r="BJ4" s="138">
        <v>62</v>
      </c>
      <c r="BK4" s="138">
        <v>63</v>
      </c>
      <c r="BL4" s="138">
        <v>64</v>
      </c>
      <c r="BM4" s="138">
        <v>65</v>
      </c>
      <c r="BN4" s="138">
        <v>66</v>
      </c>
      <c r="BO4" s="138">
        <v>67</v>
      </c>
      <c r="BP4" s="138">
        <v>68</v>
      </c>
      <c r="BQ4" s="138">
        <v>69</v>
      </c>
      <c r="BR4" s="138">
        <v>70</v>
      </c>
      <c r="BS4" s="138">
        <v>71</v>
      </c>
      <c r="BT4" s="138">
        <v>72</v>
      </c>
      <c r="BU4" s="138">
        <v>73</v>
      </c>
      <c r="BV4" s="138">
        <v>74</v>
      </c>
      <c r="BW4" s="138">
        <v>75</v>
      </c>
      <c r="BX4" s="138">
        <v>76</v>
      </c>
      <c r="BY4" s="138">
        <v>77</v>
      </c>
      <c r="BZ4" s="138">
        <v>78</v>
      </c>
      <c r="CA4" s="138">
        <v>79</v>
      </c>
      <c r="CB4" s="138">
        <v>80</v>
      </c>
      <c r="CC4" s="138">
        <v>81</v>
      </c>
      <c r="CD4" s="138">
        <v>82</v>
      </c>
      <c r="CE4" s="138">
        <v>83</v>
      </c>
      <c r="CF4" s="138">
        <v>84</v>
      </c>
      <c r="CG4" s="138">
        <v>85</v>
      </c>
      <c r="CH4" s="138">
        <v>86</v>
      </c>
      <c r="CI4" s="138">
        <v>87</v>
      </c>
      <c r="CJ4" s="138">
        <v>88</v>
      </c>
      <c r="CK4" s="138">
        <v>89</v>
      </c>
      <c r="CL4" s="138">
        <v>90</v>
      </c>
      <c r="CM4" s="138">
        <v>91</v>
      </c>
      <c r="CN4" s="138">
        <v>92</v>
      </c>
      <c r="CO4" s="138">
        <v>93</v>
      </c>
      <c r="CP4" s="138">
        <v>94</v>
      </c>
      <c r="CQ4" s="138">
        <v>95</v>
      </c>
      <c r="CR4" s="138">
        <v>96</v>
      </c>
      <c r="CS4" s="138">
        <v>97</v>
      </c>
      <c r="CT4" s="138">
        <v>97</v>
      </c>
    </row>
    <row r="5" spans="1:98" s="1" customFormat="1" ht="45.75" customHeight="1" thickBot="1" x14ac:dyDescent="0.3">
      <c r="A5" s="287" t="s">
        <v>328</v>
      </c>
      <c r="B5" s="288"/>
      <c r="C5" s="289"/>
      <c r="D5" s="293" t="s">
        <v>269</v>
      </c>
      <c r="E5" s="294"/>
      <c r="F5" s="294"/>
      <c r="G5" s="294"/>
      <c r="H5" s="294"/>
      <c r="I5" s="294"/>
      <c r="J5" s="294"/>
      <c r="K5" s="294"/>
      <c r="L5" s="294"/>
      <c r="M5" s="294"/>
      <c r="N5" s="294"/>
      <c r="O5" s="294"/>
      <c r="P5" s="294"/>
      <c r="Q5" s="294"/>
      <c r="R5" s="294"/>
      <c r="S5" s="294"/>
      <c r="T5" s="295"/>
      <c r="U5" s="296" t="s">
        <v>292</v>
      </c>
      <c r="V5" s="297"/>
      <c r="W5" s="298"/>
      <c r="X5" s="174" t="s">
        <v>330</v>
      </c>
      <c r="Y5" s="299" t="s">
        <v>293</v>
      </c>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205"/>
      <c r="CO5" s="206"/>
      <c r="CP5" s="290" t="s">
        <v>328</v>
      </c>
      <c r="CQ5" s="291"/>
      <c r="CR5" s="291"/>
      <c r="CS5" s="291"/>
      <c r="CT5" s="292"/>
    </row>
    <row r="6" spans="1:98" s="55" customFormat="1" ht="102.75" customHeight="1" thickBot="1" x14ac:dyDescent="0.3">
      <c r="A6" s="94" t="s">
        <v>120</v>
      </c>
      <c r="B6" s="95" t="s">
        <v>0</v>
      </c>
      <c r="C6" s="95" t="s">
        <v>333</v>
      </c>
      <c r="D6" s="96" t="s">
        <v>143</v>
      </c>
      <c r="E6" s="96" t="s">
        <v>1</v>
      </c>
      <c r="F6" s="96" t="s">
        <v>2</v>
      </c>
      <c r="G6" s="97" t="s">
        <v>3</v>
      </c>
      <c r="H6" s="96" t="s">
        <v>4</v>
      </c>
      <c r="I6" s="97" t="s">
        <v>283</v>
      </c>
      <c r="J6" s="97" t="s">
        <v>284</v>
      </c>
      <c r="K6" s="97" t="s">
        <v>285</v>
      </c>
      <c r="L6" s="97" t="s">
        <v>286</v>
      </c>
      <c r="M6" s="97" t="s">
        <v>287</v>
      </c>
      <c r="N6" s="97" t="s">
        <v>5</v>
      </c>
      <c r="O6" s="97" t="s">
        <v>202</v>
      </c>
      <c r="P6" s="97" t="s">
        <v>7</v>
      </c>
      <c r="Q6" s="96" t="s">
        <v>8</v>
      </c>
      <c r="R6" s="96" t="s">
        <v>9</v>
      </c>
      <c r="S6" s="96" t="s">
        <v>10</v>
      </c>
      <c r="T6" s="133" t="s">
        <v>11</v>
      </c>
      <c r="U6" s="132" t="s">
        <v>121</v>
      </c>
      <c r="V6" s="132" t="s">
        <v>12</v>
      </c>
      <c r="W6" s="95" t="s">
        <v>13</v>
      </c>
      <c r="X6" s="207" t="s">
        <v>331</v>
      </c>
      <c r="Y6" s="99" t="s">
        <v>14</v>
      </c>
      <c r="Z6" s="99" t="s">
        <v>15</v>
      </c>
      <c r="AA6" s="99" t="s">
        <v>16</v>
      </c>
      <c r="AB6" s="99" t="s">
        <v>17</v>
      </c>
      <c r="AC6" s="99" t="s">
        <v>18</v>
      </c>
      <c r="AD6" s="99" t="s">
        <v>19</v>
      </c>
      <c r="AE6" s="99" t="s">
        <v>200</v>
      </c>
      <c r="AF6" s="99" t="s">
        <v>20</v>
      </c>
      <c r="AG6" s="99" t="s">
        <v>21</v>
      </c>
      <c r="AH6" s="99" t="s">
        <v>22</v>
      </c>
      <c r="AI6" s="99" t="s">
        <v>23</v>
      </c>
      <c r="AJ6" s="99" t="s">
        <v>24</v>
      </c>
      <c r="AK6" s="100" t="s">
        <v>25</v>
      </c>
      <c r="AL6" s="99" t="s">
        <v>26</v>
      </c>
      <c r="AM6" s="99" t="s">
        <v>27</v>
      </c>
      <c r="AN6" s="99" t="s">
        <v>28</v>
      </c>
      <c r="AO6" s="100" t="s">
        <v>29</v>
      </c>
      <c r="AP6" s="99" t="s">
        <v>122</v>
      </c>
      <c r="AQ6" s="99" t="s">
        <v>123</v>
      </c>
      <c r="AR6" s="99" t="s">
        <v>30</v>
      </c>
      <c r="AS6" s="99" t="s">
        <v>31</v>
      </c>
      <c r="AT6" s="99" t="s">
        <v>32</v>
      </c>
      <c r="AU6" s="99" t="s">
        <v>33</v>
      </c>
      <c r="AV6" s="99" t="s">
        <v>270</v>
      </c>
      <c r="AW6" s="99" t="s">
        <v>34</v>
      </c>
      <c r="AX6" s="99" t="s">
        <v>35</v>
      </c>
      <c r="AY6" s="99" t="s">
        <v>271</v>
      </c>
      <c r="AZ6" s="99" t="s">
        <v>268</v>
      </c>
      <c r="BA6" s="99" t="s">
        <v>125</v>
      </c>
      <c r="BB6" s="99" t="s">
        <v>126</v>
      </c>
      <c r="BC6" s="99" t="s">
        <v>36</v>
      </c>
      <c r="BD6" s="99" t="s">
        <v>37</v>
      </c>
      <c r="BE6" s="99" t="s">
        <v>38</v>
      </c>
      <c r="BF6" s="135" t="s">
        <v>69</v>
      </c>
      <c r="BG6" s="99" t="s">
        <v>39</v>
      </c>
      <c r="BH6" s="99" t="s">
        <v>40</v>
      </c>
      <c r="BI6" s="99" t="s">
        <v>41</v>
      </c>
      <c r="BJ6" s="99" t="s">
        <v>42</v>
      </c>
      <c r="BK6" s="99" t="s">
        <v>43</v>
      </c>
      <c r="BL6" s="99" t="s">
        <v>44</v>
      </c>
      <c r="BM6" s="99" t="s">
        <v>45</v>
      </c>
      <c r="BN6" s="99" t="s">
        <v>46</v>
      </c>
      <c r="BO6" s="99" t="s">
        <v>262</v>
      </c>
      <c r="BP6" s="99" t="s">
        <v>47</v>
      </c>
      <c r="BQ6" s="99" t="s">
        <v>260</v>
      </c>
      <c r="BR6" s="99" t="s">
        <v>261</v>
      </c>
      <c r="BS6" s="99" t="s">
        <v>48</v>
      </c>
      <c r="BT6" s="99" t="s">
        <v>49</v>
      </c>
      <c r="BU6" s="99" t="s">
        <v>50</v>
      </c>
      <c r="BV6" s="99" t="s">
        <v>51</v>
      </c>
      <c r="BW6" s="99" t="s">
        <v>52</v>
      </c>
      <c r="BX6" s="99" t="s">
        <v>53</v>
      </c>
      <c r="BY6" s="99" t="s">
        <v>54</v>
      </c>
      <c r="BZ6" s="99" t="s">
        <v>55</v>
      </c>
      <c r="CA6" s="99" t="s">
        <v>56</v>
      </c>
      <c r="CB6" s="99" t="s">
        <v>57</v>
      </c>
      <c r="CC6" s="99" t="s">
        <v>58</v>
      </c>
      <c r="CD6" s="99" t="s">
        <v>59</v>
      </c>
      <c r="CE6" s="99" t="s">
        <v>60</v>
      </c>
      <c r="CF6" s="99" t="s">
        <v>61</v>
      </c>
      <c r="CG6" s="99" t="s">
        <v>62</v>
      </c>
      <c r="CH6" s="99" t="s">
        <v>63</v>
      </c>
      <c r="CI6" s="99" t="s">
        <v>64</v>
      </c>
      <c r="CJ6" s="99" t="s">
        <v>65</v>
      </c>
      <c r="CK6" s="99" t="s">
        <v>66</v>
      </c>
      <c r="CL6" s="99" t="s">
        <v>67</v>
      </c>
      <c r="CM6" s="99" t="s">
        <v>68</v>
      </c>
      <c r="CN6" s="99" t="s">
        <v>124</v>
      </c>
      <c r="CO6" s="99" t="s">
        <v>322</v>
      </c>
      <c r="CP6" s="95" t="s">
        <v>323</v>
      </c>
      <c r="CQ6" s="95" t="s">
        <v>324</v>
      </c>
      <c r="CR6" s="95" t="s">
        <v>326</v>
      </c>
      <c r="CS6" s="95" t="s">
        <v>325</v>
      </c>
      <c r="CT6" s="208" t="s">
        <v>335</v>
      </c>
    </row>
    <row r="7" spans="1:98" s="114" customFormat="1" ht="30.75" customHeight="1" x14ac:dyDescent="0.25">
      <c r="A7" s="101"/>
      <c r="B7" s="102"/>
      <c r="C7" s="102"/>
      <c r="D7" s="90"/>
      <c r="E7" s="90"/>
      <c r="F7" s="90"/>
      <c r="G7" s="103"/>
      <c r="H7" s="91"/>
      <c r="I7" s="104"/>
      <c r="J7" s="104"/>
      <c r="K7" s="105"/>
      <c r="L7" s="104"/>
      <c r="M7" s="105"/>
      <c r="N7" s="92"/>
      <c r="O7" s="92"/>
      <c r="P7" s="91"/>
      <c r="Q7" s="91"/>
      <c r="R7" s="91"/>
      <c r="S7" s="91"/>
      <c r="T7" s="91"/>
      <c r="U7" s="136"/>
      <c r="V7" s="92"/>
      <c r="W7" s="92"/>
      <c r="X7" s="171"/>
      <c r="Y7" s="107"/>
      <c r="Z7" s="92"/>
      <c r="AA7" s="92"/>
      <c r="AB7" s="92"/>
      <c r="AC7" s="108"/>
      <c r="AD7" s="109"/>
      <c r="AE7" s="92"/>
      <c r="AF7" s="92"/>
      <c r="AG7" s="109"/>
      <c r="AH7" s="92"/>
      <c r="AI7" s="109"/>
      <c r="AJ7" s="92"/>
      <c r="AK7" s="110"/>
      <c r="AL7" s="109"/>
      <c r="AM7" s="92"/>
      <c r="AN7" s="92"/>
      <c r="AO7" s="109"/>
      <c r="AP7" s="109"/>
      <c r="AQ7" s="11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109"/>
      <c r="CA7" s="110"/>
      <c r="CB7" s="92"/>
      <c r="CC7" s="109"/>
      <c r="CD7" s="110"/>
      <c r="CE7" s="92"/>
      <c r="CF7" s="109"/>
      <c r="CG7" s="110"/>
      <c r="CH7" s="92"/>
      <c r="CI7" s="109"/>
      <c r="CJ7" s="110"/>
      <c r="CK7" s="92"/>
      <c r="CL7" s="109"/>
      <c r="CM7" s="110"/>
      <c r="CN7" s="92"/>
      <c r="CO7" s="113"/>
      <c r="CP7" s="176"/>
      <c r="CQ7" s="91"/>
      <c r="CR7" s="91"/>
      <c r="CS7" s="91"/>
      <c r="CT7" s="176"/>
    </row>
    <row r="8" spans="1:98" s="114" customFormat="1" ht="30.75" customHeight="1" x14ac:dyDescent="0.25">
      <c r="A8" s="101"/>
      <c r="B8" s="102"/>
      <c r="C8" s="102"/>
      <c r="D8" s="90"/>
      <c r="E8" s="90"/>
      <c r="F8" s="90"/>
      <c r="G8" s="103"/>
      <c r="H8" s="91"/>
      <c r="I8" s="104"/>
      <c r="J8" s="104"/>
      <c r="K8" s="105"/>
      <c r="L8" s="104"/>
      <c r="M8" s="105"/>
      <c r="N8" s="92"/>
      <c r="O8" s="54"/>
      <c r="P8" s="60"/>
      <c r="Q8" s="91"/>
      <c r="R8" s="91"/>
      <c r="S8" s="91"/>
      <c r="T8" s="60"/>
      <c r="U8" s="136"/>
      <c r="V8" s="92"/>
      <c r="W8" s="92"/>
      <c r="X8" s="171"/>
      <c r="Y8" s="107"/>
      <c r="Z8" s="54"/>
      <c r="AA8" s="54"/>
      <c r="AB8" s="54"/>
      <c r="AC8" s="119"/>
      <c r="AD8" s="120"/>
      <c r="AE8" s="54"/>
      <c r="AF8" s="54"/>
      <c r="AG8" s="120"/>
      <c r="AH8" s="54"/>
      <c r="AI8" s="120"/>
      <c r="AJ8" s="54"/>
      <c r="AK8" s="121"/>
      <c r="AL8" s="120"/>
      <c r="AM8" s="54"/>
      <c r="AN8" s="92"/>
      <c r="AO8" s="120"/>
      <c r="AP8" s="120"/>
      <c r="AQ8" s="122"/>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120"/>
      <c r="CA8" s="121"/>
      <c r="CB8" s="54"/>
      <c r="CC8" s="120"/>
      <c r="CD8" s="121"/>
      <c r="CE8" s="54"/>
      <c r="CF8" s="120"/>
      <c r="CG8" s="121"/>
      <c r="CH8" s="54"/>
      <c r="CI8" s="120"/>
      <c r="CJ8" s="121"/>
      <c r="CK8" s="54"/>
      <c r="CL8" s="120"/>
      <c r="CM8" s="121"/>
      <c r="CN8" s="54"/>
      <c r="CO8" s="113"/>
      <c r="CP8" s="176"/>
      <c r="CQ8" s="60"/>
      <c r="CR8" s="60"/>
      <c r="CS8" s="60"/>
      <c r="CT8" s="192"/>
    </row>
    <row r="9" spans="1:98" s="114" customFormat="1" ht="30.75" customHeight="1" x14ac:dyDescent="0.25">
      <c r="A9" s="101"/>
      <c r="B9" s="102"/>
      <c r="C9" s="102"/>
      <c r="D9" s="90"/>
      <c r="E9" s="90"/>
      <c r="F9" s="90"/>
      <c r="G9" s="103"/>
      <c r="H9" s="91"/>
      <c r="I9" s="104"/>
      <c r="J9" s="104"/>
      <c r="K9" s="105"/>
      <c r="L9" s="104"/>
      <c r="M9" s="105"/>
      <c r="N9" s="92"/>
      <c r="O9" s="54"/>
      <c r="P9" s="60"/>
      <c r="Q9" s="91"/>
      <c r="R9" s="91"/>
      <c r="S9" s="91"/>
      <c r="T9" s="60"/>
      <c r="U9" s="136"/>
      <c r="V9" s="92"/>
      <c r="W9" s="92"/>
      <c r="X9" s="171"/>
      <c r="Y9" s="107"/>
      <c r="Z9" s="54"/>
      <c r="AA9" s="54"/>
      <c r="AB9" s="54"/>
      <c r="AC9" s="119"/>
      <c r="AD9" s="120"/>
      <c r="AE9" s="54"/>
      <c r="AF9" s="54"/>
      <c r="AG9" s="120"/>
      <c r="AH9" s="54"/>
      <c r="AI9" s="120"/>
      <c r="AJ9" s="54"/>
      <c r="AK9" s="121"/>
      <c r="AL9" s="120"/>
      <c r="AM9" s="54"/>
      <c r="AN9" s="92"/>
      <c r="AO9" s="120"/>
      <c r="AP9" s="120"/>
      <c r="AQ9" s="122"/>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120"/>
      <c r="CA9" s="121"/>
      <c r="CB9" s="54"/>
      <c r="CC9" s="120"/>
      <c r="CD9" s="121"/>
      <c r="CE9" s="54"/>
      <c r="CF9" s="120"/>
      <c r="CG9" s="121"/>
      <c r="CH9" s="54"/>
      <c r="CI9" s="120"/>
      <c r="CJ9" s="121"/>
      <c r="CK9" s="54"/>
      <c r="CL9" s="120"/>
      <c r="CM9" s="121"/>
      <c r="CN9" s="54"/>
      <c r="CO9" s="113"/>
      <c r="CP9" s="176"/>
      <c r="CQ9" s="60"/>
      <c r="CR9" s="60"/>
      <c r="CS9" s="60"/>
      <c r="CT9" s="192"/>
    </row>
    <row r="10" spans="1:98" s="114" customFormat="1" ht="30.75" customHeight="1" x14ac:dyDescent="0.25">
      <c r="A10" s="101"/>
      <c r="B10" s="102"/>
      <c r="C10" s="102"/>
      <c r="D10" s="90"/>
      <c r="E10" s="90"/>
      <c r="F10" s="90"/>
      <c r="G10" s="103"/>
      <c r="H10" s="91"/>
      <c r="I10" s="104"/>
      <c r="J10" s="104"/>
      <c r="K10" s="105"/>
      <c r="L10" s="104"/>
      <c r="M10" s="105"/>
      <c r="N10" s="92"/>
      <c r="O10" s="54"/>
      <c r="P10" s="60"/>
      <c r="Q10" s="91"/>
      <c r="R10" s="91"/>
      <c r="S10" s="91"/>
      <c r="T10" s="60"/>
      <c r="U10" s="136"/>
      <c r="V10" s="92"/>
      <c r="W10" s="92"/>
      <c r="X10" s="171"/>
      <c r="Y10" s="107"/>
      <c r="Z10" s="54"/>
      <c r="AA10" s="54"/>
      <c r="AB10" s="54"/>
      <c r="AC10" s="119"/>
      <c r="AD10" s="120"/>
      <c r="AE10" s="54"/>
      <c r="AF10" s="54"/>
      <c r="AG10" s="120"/>
      <c r="AH10" s="54"/>
      <c r="AI10" s="120"/>
      <c r="AJ10" s="54"/>
      <c r="AK10" s="121"/>
      <c r="AL10" s="120"/>
      <c r="AM10" s="54"/>
      <c r="AN10" s="92"/>
      <c r="AO10" s="120"/>
      <c r="AP10" s="120"/>
      <c r="AQ10" s="122"/>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120"/>
      <c r="CA10" s="121"/>
      <c r="CB10" s="54"/>
      <c r="CC10" s="120"/>
      <c r="CD10" s="121"/>
      <c r="CE10" s="54"/>
      <c r="CF10" s="120"/>
      <c r="CG10" s="121"/>
      <c r="CH10" s="54"/>
      <c r="CI10" s="120"/>
      <c r="CJ10" s="121"/>
      <c r="CK10" s="54"/>
      <c r="CL10" s="120"/>
      <c r="CM10" s="121"/>
      <c r="CN10" s="54"/>
      <c r="CO10" s="113"/>
      <c r="CP10" s="176"/>
      <c r="CQ10" s="60"/>
      <c r="CR10" s="60"/>
      <c r="CS10" s="60"/>
      <c r="CT10" s="192"/>
    </row>
    <row r="11" spans="1:98" s="114" customFormat="1" ht="30.75" customHeight="1" x14ac:dyDescent="0.25">
      <c r="A11" s="101"/>
      <c r="B11" s="102"/>
      <c r="C11" s="102"/>
      <c r="D11" s="90"/>
      <c r="E11" s="90"/>
      <c r="F11" s="90"/>
      <c r="G11" s="103"/>
      <c r="H11" s="91"/>
      <c r="I11" s="104"/>
      <c r="J11" s="104"/>
      <c r="K11" s="105"/>
      <c r="L11" s="104"/>
      <c r="M11" s="105"/>
      <c r="N11" s="92"/>
      <c r="O11" s="54"/>
      <c r="P11" s="60"/>
      <c r="Q11" s="91"/>
      <c r="R11" s="91"/>
      <c r="S11" s="91"/>
      <c r="T11" s="60"/>
      <c r="U11" s="136"/>
      <c r="V11" s="92"/>
      <c r="W11" s="92"/>
      <c r="X11" s="171"/>
      <c r="Y11" s="107"/>
      <c r="Z11" s="54"/>
      <c r="AA11" s="54"/>
      <c r="AB11" s="54"/>
      <c r="AC11" s="119"/>
      <c r="AD11" s="120"/>
      <c r="AE11" s="54"/>
      <c r="AF11" s="54"/>
      <c r="AG11" s="120"/>
      <c r="AH11" s="54"/>
      <c r="AI11" s="120"/>
      <c r="AJ11" s="54"/>
      <c r="AK11" s="121"/>
      <c r="AL11" s="120"/>
      <c r="AM11" s="54"/>
      <c r="AN11" s="92"/>
      <c r="AO11" s="120"/>
      <c r="AP11" s="120"/>
      <c r="AQ11" s="122"/>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120"/>
      <c r="CA11" s="121"/>
      <c r="CB11" s="54"/>
      <c r="CC11" s="120"/>
      <c r="CD11" s="121"/>
      <c r="CE11" s="54"/>
      <c r="CF11" s="120"/>
      <c r="CG11" s="121"/>
      <c r="CH11" s="54"/>
      <c r="CI11" s="120"/>
      <c r="CJ11" s="121"/>
      <c r="CK11" s="54"/>
      <c r="CL11" s="120"/>
      <c r="CM11" s="121"/>
      <c r="CN11" s="54"/>
      <c r="CO11" s="113"/>
      <c r="CP11" s="176"/>
      <c r="CQ11" s="60"/>
      <c r="CR11" s="60"/>
      <c r="CS11" s="60"/>
      <c r="CT11" s="192"/>
    </row>
    <row r="12" spans="1:98" s="114" customFormat="1" ht="30.75" customHeight="1" x14ac:dyDescent="0.25">
      <c r="A12" s="101"/>
      <c r="B12" s="102"/>
      <c r="C12" s="102"/>
      <c r="D12" s="90"/>
      <c r="E12" s="90"/>
      <c r="F12" s="90"/>
      <c r="G12" s="103"/>
      <c r="H12" s="91"/>
      <c r="I12" s="104"/>
      <c r="J12" s="104"/>
      <c r="K12" s="105"/>
      <c r="L12" s="104"/>
      <c r="M12" s="105"/>
      <c r="N12" s="92"/>
      <c r="O12" s="54"/>
      <c r="P12" s="60"/>
      <c r="Q12" s="91"/>
      <c r="R12" s="91"/>
      <c r="S12" s="91"/>
      <c r="T12" s="60"/>
      <c r="U12" s="136"/>
      <c r="V12" s="92"/>
      <c r="W12" s="92"/>
      <c r="X12" s="171"/>
      <c r="Y12" s="107"/>
      <c r="Z12" s="54"/>
      <c r="AA12" s="54"/>
      <c r="AB12" s="54"/>
      <c r="AC12" s="119"/>
      <c r="AD12" s="120"/>
      <c r="AE12" s="54"/>
      <c r="AF12" s="54"/>
      <c r="AG12" s="120"/>
      <c r="AH12" s="54"/>
      <c r="AI12" s="120"/>
      <c r="AJ12" s="54"/>
      <c r="AK12" s="121"/>
      <c r="AL12" s="120"/>
      <c r="AM12" s="54"/>
      <c r="AN12" s="92"/>
      <c r="AO12" s="120"/>
      <c r="AP12" s="120"/>
      <c r="AQ12" s="122"/>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120"/>
      <c r="CA12" s="121"/>
      <c r="CB12" s="54"/>
      <c r="CC12" s="120"/>
      <c r="CD12" s="121"/>
      <c r="CE12" s="54"/>
      <c r="CF12" s="120"/>
      <c r="CG12" s="121"/>
      <c r="CH12" s="54"/>
      <c r="CI12" s="120"/>
      <c r="CJ12" s="121"/>
      <c r="CK12" s="54"/>
      <c r="CL12" s="120"/>
      <c r="CM12" s="121"/>
      <c r="CN12" s="54"/>
      <c r="CO12" s="113"/>
      <c r="CP12" s="176"/>
      <c r="CQ12" s="60"/>
      <c r="CR12" s="60"/>
      <c r="CS12" s="60"/>
      <c r="CT12" s="192"/>
    </row>
    <row r="13" spans="1:98" s="114" customFormat="1" ht="30.75" customHeight="1" x14ac:dyDescent="0.25">
      <c r="A13" s="101"/>
      <c r="B13" s="102"/>
      <c r="C13" s="102"/>
      <c r="D13" s="90"/>
      <c r="E13" s="90"/>
      <c r="F13" s="90"/>
      <c r="G13" s="103"/>
      <c r="H13" s="91"/>
      <c r="I13" s="104"/>
      <c r="J13" s="104"/>
      <c r="K13" s="105"/>
      <c r="L13" s="104"/>
      <c r="M13" s="105"/>
      <c r="N13" s="92"/>
      <c r="O13" s="54"/>
      <c r="P13" s="60"/>
      <c r="Q13" s="91"/>
      <c r="R13" s="91"/>
      <c r="S13" s="91"/>
      <c r="T13" s="60"/>
      <c r="U13" s="136"/>
      <c r="V13" s="92"/>
      <c r="W13" s="92"/>
      <c r="X13" s="171"/>
      <c r="Y13" s="107"/>
      <c r="Z13" s="54"/>
      <c r="AA13" s="54"/>
      <c r="AB13" s="54"/>
      <c r="AC13" s="119"/>
      <c r="AD13" s="120"/>
      <c r="AE13" s="54"/>
      <c r="AF13" s="54"/>
      <c r="AG13" s="120"/>
      <c r="AH13" s="54"/>
      <c r="AI13" s="120"/>
      <c r="AJ13" s="54"/>
      <c r="AK13" s="121"/>
      <c r="AL13" s="120"/>
      <c r="AM13" s="54"/>
      <c r="AN13" s="92"/>
      <c r="AO13" s="120"/>
      <c r="AP13" s="120"/>
      <c r="AQ13" s="122"/>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120"/>
      <c r="CA13" s="121"/>
      <c r="CB13" s="54"/>
      <c r="CC13" s="120"/>
      <c r="CD13" s="121"/>
      <c r="CE13" s="54"/>
      <c r="CF13" s="120"/>
      <c r="CG13" s="121"/>
      <c r="CH13" s="54"/>
      <c r="CI13" s="120"/>
      <c r="CJ13" s="121"/>
      <c r="CK13" s="54"/>
      <c r="CL13" s="120"/>
      <c r="CM13" s="121"/>
      <c r="CN13" s="54"/>
      <c r="CO13" s="113"/>
      <c r="CP13" s="176"/>
      <c r="CQ13" s="60"/>
      <c r="CR13" s="60"/>
      <c r="CS13" s="60"/>
      <c r="CT13" s="192"/>
    </row>
    <row r="14" spans="1:98" s="114" customFormat="1" ht="30.75" customHeight="1" x14ac:dyDescent="0.25">
      <c r="A14" s="101"/>
      <c r="B14" s="102"/>
      <c r="C14" s="102"/>
      <c r="D14" s="90"/>
      <c r="E14" s="90"/>
      <c r="F14" s="90"/>
      <c r="G14" s="103"/>
      <c r="H14" s="91"/>
      <c r="I14" s="104"/>
      <c r="J14" s="104"/>
      <c r="K14" s="105"/>
      <c r="L14" s="104"/>
      <c r="M14" s="105"/>
      <c r="N14" s="92"/>
      <c r="O14" s="54"/>
      <c r="P14" s="60"/>
      <c r="Q14" s="91"/>
      <c r="R14" s="91"/>
      <c r="S14" s="91"/>
      <c r="T14" s="60"/>
      <c r="U14" s="136"/>
      <c r="V14" s="92"/>
      <c r="W14" s="92"/>
      <c r="X14" s="171"/>
      <c r="Y14" s="107"/>
      <c r="Z14" s="54"/>
      <c r="AA14" s="54"/>
      <c r="AB14" s="54"/>
      <c r="AC14" s="119"/>
      <c r="AD14" s="120"/>
      <c r="AE14" s="54"/>
      <c r="AF14" s="54"/>
      <c r="AG14" s="120"/>
      <c r="AH14" s="54"/>
      <c r="AI14" s="120"/>
      <c r="AJ14" s="54"/>
      <c r="AK14" s="121"/>
      <c r="AL14" s="120"/>
      <c r="AM14" s="54"/>
      <c r="AN14" s="92"/>
      <c r="AO14" s="120"/>
      <c r="AP14" s="120"/>
      <c r="AQ14" s="122"/>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120"/>
      <c r="CA14" s="121"/>
      <c r="CB14" s="54"/>
      <c r="CC14" s="120"/>
      <c r="CD14" s="121"/>
      <c r="CE14" s="54"/>
      <c r="CF14" s="120"/>
      <c r="CG14" s="121"/>
      <c r="CH14" s="54"/>
      <c r="CI14" s="120"/>
      <c r="CJ14" s="121"/>
      <c r="CK14" s="54"/>
      <c r="CL14" s="120"/>
      <c r="CM14" s="121"/>
      <c r="CN14" s="54"/>
      <c r="CO14" s="113"/>
      <c r="CP14" s="176"/>
      <c r="CQ14" s="60"/>
      <c r="CR14" s="60"/>
      <c r="CS14" s="60"/>
      <c r="CT14" s="192"/>
    </row>
    <row r="15" spans="1:98" s="114" customFormat="1" ht="30.75" customHeight="1" x14ac:dyDescent="0.25">
      <c r="A15" s="101"/>
      <c r="B15" s="102"/>
      <c r="C15" s="102"/>
      <c r="D15" s="90"/>
      <c r="E15" s="90"/>
      <c r="F15" s="90"/>
      <c r="G15" s="103"/>
      <c r="H15" s="91"/>
      <c r="I15" s="104"/>
      <c r="J15" s="104"/>
      <c r="K15" s="105"/>
      <c r="L15" s="104"/>
      <c r="M15" s="105"/>
      <c r="N15" s="92"/>
      <c r="O15" s="54"/>
      <c r="P15" s="60"/>
      <c r="Q15" s="91"/>
      <c r="R15" s="91"/>
      <c r="S15" s="91"/>
      <c r="T15" s="60"/>
      <c r="U15" s="136"/>
      <c r="V15" s="92"/>
      <c r="W15" s="92"/>
      <c r="X15" s="171"/>
      <c r="Y15" s="107"/>
      <c r="Z15" s="54"/>
      <c r="AA15" s="54"/>
      <c r="AB15" s="54"/>
      <c r="AC15" s="119"/>
      <c r="AD15" s="120"/>
      <c r="AE15" s="54"/>
      <c r="AF15" s="54"/>
      <c r="AG15" s="120"/>
      <c r="AH15" s="54"/>
      <c r="AI15" s="120"/>
      <c r="AJ15" s="54"/>
      <c r="AK15" s="121"/>
      <c r="AL15" s="120"/>
      <c r="AM15" s="54"/>
      <c r="AN15" s="92"/>
      <c r="AO15" s="120"/>
      <c r="AP15" s="120"/>
      <c r="AQ15" s="122"/>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120"/>
      <c r="CA15" s="121"/>
      <c r="CB15" s="54"/>
      <c r="CC15" s="120"/>
      <c r="CD15" s="121"/>
      <c r="CE15" s="54"/>
      <c r="CF15" s="120"/>
      <c r="CG15" s="121"/>
      <c r="CH15" s="54"/>
      <c r="CI15" s="120"/>
      <c r="CJ15" s="121"/>
      <c r="CK15" s="54"/>
      <c r="CL15" s="120"/>
      <c r="CM15" s="121"/>
      <c r="CN15" s="54"/>
      <c r="CO15" s="113"/>
      <c r="CP15" s="176"/>
      <c r="CQ15" s="60"/>
      <c r="CR15" s="60"/>
      <c r="CS15" s="60"/>
      <c r="CT15" s="192"/>
    </row>
    <row r="16" spans="1:98" s="114" customFormat="1" ht="30.75" customHeight="1" x14ac:dyDescent="0.25">
      <c r="A16" s="101"/>
      <c r="B16" s="102"/>
      <c r="C16" s="102"/>
      <c r="D16" s="90"/>
      <c r="E16" s="90"/>
      <c r="F16" s="90"/>
      <c r="G16" s="103"/>
      <c r="H16" s="91"/>
      <c r="I16" s="104"/>
      <c r="J16" s="104"/>
      <c r="K16" s="105"/>
      <c r="L16" s="104"/>
      <c r="M16" s="105"/>
      <c r="N16" s="92"/>
      <c r="O16" s="54"/>
      <c r="P16" s="60"/>
      <c r="Q16" s="91"/>
      <c r="R16" s="91"/>
      <c r="S16" s="91"/>
      <c r="T16" s="60"/>
      <c r="U16" s="136"/>
      <c r="V16" s="92"/>
      <c r="W16" s="92"/>
      <c r="X16" s="171"/>
      <c r="Y16" s="107"/>
      <c r="Z16" s="54"/>
      <c r="AA16" s="54"/>
      <c r="AB16" s="54"/>
      <c r="AC16" s="119"/>
      <c r="AD16" s="120"/>
      <c r="AE16" s="54"/>
      <c r="AF16" s="54"/>
      <c r="AG16" s="120"/>
      <c r="AH16" s="54"/>
      <c r="AI16" s="120"/>
      <c r="AJ16" s="54"/>
      <c r="AK16" s="121"/>
      <c r="AL16" s="120"/>
      <c r="AM16" s="54"/>
      <c r="AN16" s="92"/>
      <c r="AO16" s="120"/>
      <c r="AP16" s="120"/>
      <c r="AQ16" s="122"/>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120"/>
      <c r="CA16" s="121"/>
      <c r="CB16" s="54"/>
      <c r="CC16" s="120"/>
      <c r="CD16" s="121"/>
      <c r="CE16" s="54"/>
      <c r="CF16" s="120"/>
      <c r="CG16" s="121"/>
      <c r="CH16" s="54"/>
      <c r="CI16" s="120"/>
      <c r="CJ16" s="121"/>
      <c r="CK16" s="54"/>
      <c r="CL16" s="120"/>
      <c r="CM16" s="121"/>
      <c r="CN16" s="54"/>
      <c r="CO16" s="113"/>
      <c r="CP16" s="176"/>
      <c r="CQ16" s="60"/>
      <c r="CR16" s="60"/>
      <c r="CS16" s="60"/>
      <c r="CT16" s="192"/>
    </row>
    <row r="17" spans="1:98" s="114" customFormat="1" ht="30.75" customHeight="1" x14ac:dyDescent="0.25">
      <c r="A17" s="101"/>
      <c r="B17" s="102"/>
      <c r="C17" s="102"/>
      <c r="D17" s="90"/>
      <c r="E17" s="90"/>
      <c r="F17" s="90"/>
      <c r="G17" s="103"/>
      <c r="H17" s="91"/>
      <c r="I17" s="104"/>
      <c r="J17" s="104"/>
      <c r="K17" s="105"/>
      <c r="L17" s="104"/>
      <c r="M17" s="105"/>
      <c r="N17" s="92"/>
      <c r="O17" s="54"/>
      <c r="P17" s="60"/>
      <c r="Q17" s="91"/>
      <c r="R17" s="91"/>
      <c r="S17" s="91"/>
      <c r="T17" s="60"/>
      <c r="U17" s="136"/>
      <c r="V17" s="92"/>
      <c r="W17" s="92"/>
      <c r="X17" s="171"/>
      <c r="Y17" s="107"/>
      <c r="Z17" s="54"/>
      <c r="AA17" s="54"/>
      <c r="AB17" s="54"/>
      <c r="AC17" s="119"/>
      <c r="AD17" s="120"/>
      <c r="AE17" s="54"/>
      <c r="AF17" s="54"/>
      <c r="AG17" s="120"/>
      <c r="AH17" s="54"/>
      <c r="AI17" s="120"/>
      <c r="AJ17" s="54"/>
      <c r="AK17" s="121"/>
      <c r="AL17" s="120"/>
      <c r="AM17" s="54"/>
      <c r="AN17" s="92"/>
      <c r="AO17" s="120"/>
      <c r="AP17" s="120"/>
      <c r="AQ17" s="122"/>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120"/>
      <c r="CA17" s="121"/>
      <c r="CB17" s="54"/>
      <c r="CC17" s="120"/>
      <c r="CD17" s="121"/>
      <c r="CE17" s="54"/>
      <c r="CF17" s="120"/>
      <c r="CG17" s="121"/>
      <c r="CH17" s="54"/>
      <c r="CI17" s="120"/>
      <c r="CJ17" s="121"/>
      <c r="CK17" s="54"/>
      <c r="CL17" s="120"/>
      <c r="CM17" s="121"/>
      <c r="CN17" s="54"/>
      <c r="CO17" s="113"/>
      <c r="CP17" s="176"/>
      <c r="CQ17" s="60"/>
      <c r="CR17" s="60"/>
      <c r="CS17" s="60"/>
      <c r="CT17" s="192"/>
    </row>
    <row r="18" spans="1:98" s="114" customFormat="1" ht="30.75" customHeight="1" x14ac:dyDescent="0.25">
      <c r="A18" s="101"/>
      <c r="B18" s="102"/>
      <c r="C18" s="102"/>
      <c r="D18" s="90"/>
      <c r="E18" s="90"/>
      <c r="F18" s="90"/>
      <c r="G18" s="103"/>
      <c r="H18" s="91"/>
      <c r="I18" s="104"/>
      <c r="J18" s="104"/>
      <c r="K18" s="105"/>
      <c r="L18" s="104"/>
      <c r="M18" s="105"/>
      <c r="N18" s="92"/>
      <c r="O18" s="54"/>
      <c r="P18" s="60"/>
      <c r="Q18" s="91"/>
      <c r="R18" s="91"/>
      <c r="S18" s="91"/>
      <c r="T18" s="60"/>
      <c r="U18" s="136"/>
      <c r="V18" s="92"/>
      <c r="W18" s="92"/>
      <c r="X18" s="171"/>
      <c r="Y18" s="107"/>
      <c r="Z18" s="54"/>
      <c r="AA18" s="54"/>
      <c r="AB18" s="54"/>
      <c r="AC18" s="119"/>
      <c r="AD18" s="120"/>
      <c r="AE18" s="54"/>
      <c r="AF18" s="54"/>
      <c r="AG18" s="120"/>
      <c r="AH18" s="54"/>
      <c r="AI18" s="120"/>
      <c r="AJ18" s="54"/>
      <c r="AK18" s="121"/>
      <c r="AL18" s="120"/>
      <c r="AM18" s="54"/>
      <c r="AN18" s="92"/>
      <c r="AO18" s="120"/>
      <c r="AP18" s="120"/>
      <c r="AQ18" s="122"/>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120"/>
      <c r="CA18" s="121"/>
      <c r="CB18" s="54"/>
      <c r="CC18" s="120"/>
      <c r="CD18" s="121"/>
      <c r="CE18" s="54"/>
      <c r="CF18" s="120"/>
      <c r="CG18" s="121"/>
      <c r="CH18" s="54"/>
      <c r="CI18" s="120"/>
      <c r="CJ18" s="121"/>
      <c r="CK18" s="54"/>
      <c r="CL18" s="120"/>
      <c r="CM18" s="121"/>
      <c r="CN18" s="54"/>
      <c r="CO18" s="113"/>
      <c r="CP18" s="176"/>
      <c r="CQ18" s="60"/>
      <c r="CR18" s="60"/>
      <c r="CS18" s="60"/>
      <c r="CT18" s="192"/>
    </row>
    <row r="19" spans="1:98" s="114" customFormat="1" ht="30.75" customHeight="1" x14ac:dyDescent="0.25">
      <c r="A19" s="101"/>
      <c r="B19" s="102"/>
      <c r="C19" s="102"/>
      <c r="D19" s="90"/>
      <c r="E19" s="90"/>
      <c r="F19" s="90"/>
      <c r="G19" s="103"/>
      <c r="H19" s="91"/>
      <c r="I19" s="104"/>
      <c r="J19" s="104"/>
      <c r="K19" s="105"/>
      <c r="L19" s="104"/>
      <c r="M19" s="105"/>
      <c r="N19" s="92"/>
      <c r="O19" s="54"/>
      <c r="P19" s="60"/>
      <c r="Q19" s="91"/>
      <c r="R19" s="91"/>
      <c r="S19" s="91"/>
      <c r="T19" s="60"/>
      <c r="U19" s="136"/>
      <c r="V19" s="92"/>
      <c r="W19" s="92"/>
      <c r="X19" s="171"/>
      <c r="Y19" s="107"/>
      <c r="Z19" s="54"/>
      <c r="AA19" s="54"/>
      <c r="AB19" s="54"/>
      <c r="AC19" s="119"/>
      <c r="AD19" s="120"/>
      <c r="AE19" s="54"/>
      <c r="AF19" s="54"/>
      <c r="AG19" s="120"/>
      <c r="AH19" s="54"/>
      <c r="AI19" s="120"/>
      <c r="AJ19" s="54"/>
      <c r="AK19" s="121"/>
      <c r="AL19" s="120"/>
      <c r="AM19" s="54"/>
      <c r="AN19" s="92"/>
      <c r="AO19" s="120"/>
      <c r="AP19" s="120"/>
      <c r="AQ19" s="122"/>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120"/>
      <c r="CA19" s="121"/>
      <c r="CB19" s="54"/>
      <c r="CC19" s="120"/>
      <c r="CD19" s="121"/>
      <c r="CE19" s="54"/>
      <c r="CF19" s="120"/>
      <c r="CG19" s="121"/>
      <c r="CH19" s="54"/>
      <c r="CI19" s="120"/>
      <c r="CJ19" s="121"/>
      <c r="CK19" s="54"/>
      <c r="CL19" s="120"/>
      <c r="CM19" s="121"/>
      <c r="CN19" s="54"/>
      <c r="CO19" s="113"/>
      <c r="CP19" s="176"/>
      <c r="CQ19" s="60"/>
      <c r="CR19" s="60"/>
      <c r="CS19" s="60"/>
      <c r="CT19" s="192"/>
    </row>
    <row r="20" spans="1:98" s="114" customFormat="1" ht="30.75" customHeight="1" x14ac:dyDescent="0.25">
      <c r="A20" s="101"/>
      <c r="B20" s="102"/>
      <c r="C20" s="102"/>
      <c r="D20" s="90"/>
      <c r="E20" s="90"/>
      <c r="F20" s="90"/>
      <c r="G20" s="103"/>
      <c r="H20" s="91"/>
      <c r="I20" s="104"/>
      <c r="J20" s="104"/>
      <c r="K20" s="105"/>
      <c r="L20" s="104"/>
      <c r="M20" s="105"/>
      <c r="N20" s="92"/>
      <c r="O20" s="54"/>
      <c r="P20" s="60"/>
      <c r="Q20" s="91"/>
      <c r="R20" s="91"/>
      <c r="S20" s="91"/>
      <c r="T20" s="60"/>
      <c r="U20" s="136"/>
      <c r="V20" s="92"/>
      <c r="W20" s="92"/>
      <c r="X20" s="171"/>
      <c r="Y20" s="107"/>
      <c r="Z20" s="54"/>
      <c r="AA20" s="54"/>
      <c r="AB20" s="54"/>
      <c r="AC20" s="119"/>
      <c r="AD20" s="120"/>
      <c r="AE20" s="54"/>
      <c r="AF20" s="54"/>
      <c r="AG20" s="120"/>
      <c r="AH20" s="54"/>
      <c r="AI20" s="120"/>
      <c r="AJ20" s="54"/>
      <c r="AK20" s="121"/>
      <c r="AL20" s="120"/>
      <c r="AM20" s="54"/>
      <c r="AN20" s="92"/>
      <c r="AO20" s="120"/>
      <c r="AP20" s="120"/>
      <c r="AQ20" s="122"/>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120"/>
      <c r="CA20" s="121"/>
      <c r="CB20" s="54"/>
      <c r="CC20" s="120"/>
      <c r="CD20" s="121"/>
      <c r="CE20" s="54"/>
      <c r="CF20" s="120"/>
      <c r="CG20" s="121"/>
      <c r="CH20" s="54"/>
      <c r="CI20" s="120"/>
      <c r="CJ20" s="121"/>
      <c r="CK20" s="54"/>
      <c r="CL20" s="120"/>
      <c r="CM20" s="121"/>
      <c r="CN20" s="54"/>
      <c r="CO20" s="113"/>
      <c r="CP20" s="176"/>
      <c r="CQ20" s="60"/>
      <c r="CR20" s="60"/>
      <c r="CS20" s="60"/>
      <c r="CT20" s="192"/>
    </row>
    <row r="21" spans="1:98" s="114" customFormat="1" ht="30.75" customHeight="1" x14ac:dyDescent="0.25">
      <c r="A21" s="101"/>
      <c r="B21" s="102"/>
      <c r="C21" s="102"/>
      <c r="D21" s="90"/>
      <c r="E21" s="90"/>
      <c r="F21" s="90"/>
      <c r="G21" s="103"/>
      <c r="H21" s="91"/>
      <c r="I21" s="104"/>
      <c r="J21" s="104"/>
      <c r="K21" s="105"/>
      <c r="L21" s="104"/>
      <c r="M21" s="105"/>
      <c r="N21" s="92"/>
      <c r="O21" s="54"/>
      <c r="P21" s="60"/>
      <c r="Q21" s="91"/>
      <c r="R21" s="91"/>
      <c r="S21" s="91"/>
      <c r="T21" s="60"/>
      <c r="U21" s="136"/>
      <c r="V21" s="92"/>
      <c r="W21" s="92"/>
      <c r="X21" s="171"/>
      <c r="Y21" s="107"/>
      <c r="Z21" s="54"/>
      <c r="AA21" s="54"/>
      <c r="AB21" s="54"/>
      <c r="AC21" s="119"/>
      <c r="AD21" s="120"/>
      <c r="AE21" s="54"/>
      <c r="AF21" s="54"/>
      <c r="AG21" s="120"/>
      <c r="AH21" s="54"/>
      <c r="AI21" s="120"/>
      <c r="AJ21" s="54"/>
      <c r="AK21" s="121"/>
      <c r="AL21" s="120"/>
      <c r="AM21" s="54"/>
      <c r="AN21" s="92"/>
      <c r="AO21" s="120"/>
      <c r="AP21" s="120"/>
      <c r="AQ21" s="122"/>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120"/>
      <c r="CA21" s="121"/>
      <c r="CB21" s="54"/>
      <c r="CC21" s="120"/>
      <c r="CD21" s="121"/>
      <c r="CE21" s="54"/>
      <c r="CF21" s="120"/>
      <c r="CG21" s="121"/>
      <c r="CH21" s="54"/>
      <c r="CI21" s="120"/>
      <c r="CJ21" s="121"/>
      <c r="CK21" s="54"/>
      <c r="CL21" s="120"/>
      <c r="CM21" s="121"/>
      <c r="CN21" s="54"/>
      <c r="CO21" s="113"/>
      <c r="CP21" s="176"/>
      <c r="CQ21" s="60"/>
      <c r="CR21" s="60"/>
      <c r="CS21" s="60"/>
      <c r="CT21" s="192"/>
    </row>
    <row r="22" spans="1:98" s="114" customFormat="1" ht="30.75" customHeight="1" x14ac:dyDescent="0.25">
      <c r="A22" s="101"/>
      <c r="B22" s="102"/>
      <c r="C22" s="102"/>
      <c r="D22" s="90"/>
      <c r="E22" s="90"/>
      <c r="F22" s="90"/>
      <c r="G22" s="103"/>
      <c r="H22" s="91"/>
      <c r="I22" s="104"/>
      <c r="J22" s="104"/>
      <c r="K22" s="105"/>
      <c r="L22" s="104"/>
      <c r="M22" s="105"/>
      <c r="N22" s="92"/>
      <c r="O22" s="54"/>
      <c r="P22" s="60"/>
      <c r="Q22" s="91"/>
      <c r="R22" s="91"/>
      <c r="S22" s="91"/>
      <c r="T22" s="60"/>
      <c r="U22" s="136"/>
      <c r="V22" s="92"/>
      <c r="W22" s="92"/>
      <c r="X22" s="171"/>
      <c r="Y22" s="107"/>
      <c r="Z22" s="54"/>
      <c r="AA22" s="54"/>
      <c r="AB22" s="54"/>
      <c r="AC22" s="119"/>
      <c r="AD22" s="120"/>
      <c r="AE22" s="54"/>
      <c r="AF22" s="54"/>
      <c r="AG22" s="120"/>
      <c r="AH22" s="54"/>
      <c r="AI22" s="120"/>
      <c r="AJ22" s="54"/>
      <c r="AK22" s="121"/>
      <c r="AL22" s="120"/>
      <c r="AM22" s="54"/>
      <c r="AN22" s="92"/>
      <c r="AO22" s="120"/>
      <c r="AP22" s="120"/>
      <c r="AQ22" s="122"/>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120"/>
      <c r="CA22" s="121"/>
      <c r="CB22" s="54"/>
      <c r="CC22" s="120"/>
      <c r="CD22" s="121"/>
      <c r="CE22" s="54"/>
      <c r="CF22" s="120"/>
      <c r="CG22" s="121"/>
      <c r="CH22" s="54"/>
      <c r="CI22" s="120"/>
      <c r="CJ22" s="121"/>
      <c r="CK22" s="54"/>
      <c r="CL22" s="120"/>
      <c r="CM22" s="121"/>
      <c r="CN22" s="54"/>
      <c r="CO22" s="113"/>
      <c r="CP22" s="176"/>
      <c r="CQ22" s="60"/>
      <c r="CR22" s="60"/>
      <c r="CS22" s="60"/>
      <c r="CT22" s="192"/>
    </row>
    <row r="23" spans="1:98" s="114" customFormat="1" ht="30.75" customHeight="1" x14ac:dyDescent="0.25">
      <c r="A23" s="101"/>
      <c r="B23" s="102"/>
      <c r="C23" s="102"/>
      <c r="D23" s="90"/>
      <c r="E23" s="90"/>
      <c r="F23" s="90"/>
      <c r="G23" s="103"/>
      <c r="H23" s="91"/>
      <c r="I23" s="104"/>
      <c r="J23" s="104"/>
      <c r="K23" s="105"/>
      <c r="L23" s="104"/>
      <c r="M23" s="105"/>
      <c r="N23" s="92"/>
      <c r="O23" s="54"/>
      <c r="P23" s="60"/>
      <c r="Q23" s="91"/>
      <c r="R23" s="91"/>
      <c r="S23" s="91"/>
      <c r="T23" s="60"/>
      <c r="U23" s="136"/>
      <c r="V23" s="92"/>
      <c r="W23" s="92"/>
      <c r="X23" s="171"/>
      <c r="Y23" s="107"/>
      <c r="Z23" s="54"/>
      <c r="AA23" s="54"/>
      <c r="AB23" s="54"/>
      <c r="AC23" s="119"/>
      <c r="AD23" s="120"/>
      <c r="AE23" s="54"/>
      <c r="AF23" s="54"/>
      <c r="AG23" s="120"/>
      <c r="AH23" s="54"/>
      <c r="AI23" s="120"/>
      <c r="AJ23" s="54"/>
      <c r="AK23" s="121"/>
      <c r="AL23" s="120"/>
      <c r="AM23" s="54"/>
      <c r="AN23" s="92"/>
      <c r="AO23" s="120"/>
      <c r="AP23" s="120"/>
      <c r="AQ23" s="122"/>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120"/>
      <c r="CA23" s="121"/>
      <c r="CB23" s="54"/>
      <c r="CC23" s="120"/>
      <c r="CD23" s="121"/>
      <c r="CE23" s="54"/>
      <c r="CF23" s="120"/>
      <c r="CG23" s="121"/>
      <c r="CH23" s="54"/>
      <c r="CI23" s="120"/>
      <c r="CJ23" s="121"/>
      <c r="CK23" s="54"/>
      <c r="CL23" s="120"/>
      <c r="CM23" s="121"/>
      <c r="CN23" s="54"/>
      <c r="CO23" s="113"/>
      <c r="CP23" s="176"/>
      <c r="CQ23" s="60"/>
      <c r="CR23" s="60"/>
      <c r="CS23" s="60"/>
      <c r="CT23" s="192"/>
    </row>
    <row r="24" spans="1:98" s="114" customFormat="1" ht="30.75" customHeight="1" x14ac:dyDescent="0.25">
      <c r="A24" s="101"/>
      <c r="B24" s="102"/>
      <c r="C24" s="102"/>
      <c r="D24" s="90"/>
      <c r="E24" s="90"/>
      <c r="F24" s="90"/>
      <c r="G24" s="103"/>
      <c r="H24" s="91"/>
      <c r="I24" s="104"/>
      <c r="J24" s="104"/>
      <c r="K24" s="105"/>
      <c r="L24" s="104"/>
      <c r="M24" s="105"/>
      <c r="N24" s="92"/>
      <c r="O24" s="54"/>
      <c r="P24" s="60"/>
      <c r="Q24" s="91"/>
      <c r="R24" s="91"/>
      <c r="S24" s="91"/>
      <c r="T24" s="60"/>
      <c r="U24" s="136"/>
      <c r="V24" s="92"/>
      <c r="W24" s="92"/>
      <c r="X24" s="171"/>
      <c r="Y24" s="107"/>
      <c r="Z24" s="54"/>
      <c r="AA24" s="54"/>
      <c r="AB24" s="54"/>
      <c r="AC24" s="119"/>
      <c r="AD24" s="120"/>
      <c r="AE24" s="54"/>
      <c r="AF24" s="54"/>
      <c r="AG24" s="120"/>
      <c r="AH24" s="54"/>
      <c r="AI24" s="120"/>
      <c r="AJ24" s="54"/>
      <c r="AK24" s="121"/>
      <c r="AL24" s="120"/>
      <c r="AM24" s="54"/>
      <c r="AN24" s="92"/>
      <c r="AO24" s="120"/>
      <c r="AP24" s="120"/>
      <c r="AQ24" s="122"/>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120"/>
      <c r="CA24" s="121"/>
      <c r="CB24" s="54"/>
      <c r="CC24" s="120"/>
      <c r="CD24" s="121"/>
      <c r="CE24" s="54"/>
      <c r="CF24" s="120"/>
      <c r="CG24" s="121"/>
      <c r="CH24" s="54"/>
      <c r="CI24" s="120"/>
      <c r="CJ24" s="121"/>
      <c r="CK24" s="54"/>
      <c r="CL24" s="120"/>
      <c r="CM24" s="121"/>
      <c r="CN24" s="54"/>
      <c r="CO24" s="113"/>
      <c r="CP24" s="176"/>
      <c r="CQ24" s="60"/>
      <c r="CR24" s="60"/>
      <c r="CS24" s="60"/>
      <c r="CT24" s="192"/>
    </row>
    <row r="25" spans="1:98" s="114" customFormat="1" ht="30.75" customHeight="1" x14ac:dyDescent="0.25">
      <c r="A25" s="101"/>
      <c r="B25" s="102"/>
      <c r="C25" s="102"/>
      <c r="D25" s="90"/>
      <c r="E25" s="90"/>
      <c r="F25" s="90"/>
      <c r="G25" s="103"/>
      <c r="H25" s="91"/>
      <c r="I25" s="104"/>
      <c r="J25" s="104"/>
      <c r="K25" s="105"/>
      <c r="L25" s="104"/>
      <c r="M25" s="105"/>
      <c r="N25" s="92"/>
      <c r="O25" s="54"/>
      <c r="P25" s="60"/>
      <c r="Q25" s="91"/>
      <c r="R25" s="91"/>
      <c r="S25" s="91"/>
      <c r="T25" s="60"/>
      <c r="U25" s="136"/>
      <c r="V25" s="92"/>
      <c r="W25" s="92"/>
      <c r="X25" s="171"/>
      <c r="Y25" s="107"/>
      <c r="Z25" s="54"/>
      <c r="AA25" s="54"/>
      <c r="AB25" s="54"/>
      <c r="AC25" s="119"/>
      <c r="AD25" s="120"/>
      <c r="AE25" s="54"/>
      <c r="AF25" s="54"/>
      <c r="AG25" s="120"/>
      <c r="AH25" s="54"/>
      <c r="AI25" s="120"/>
      <c r="AJ25" s="54"/>
      <c r="AK25" s="121"/>
      <c r="AL25" s="120"/>
      <c r="AM25" s="54"/>
      <c r="AN25" s="92"/>
      <c r="AO25" s="120"/>
      <c r="AP25" s="120"/>
      <c r="AQ25" s="122"/>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120"/>
      <c r="CA25" s="121"/>
      <c r="CB25" s="54"/>
      <c r="CC25" s="120"/>
      <c r="CD25" s="121"/>
      <c r="CE25" s="54"/>
      <c r="CF25" s="120"/>
      <c r="CG25" s="121"/>
      <c r="CH25" s="54"/>
      <c r="CI25" s="120"/>
      <c r="CJ25" s="121"/>
      <c r="CK25" s="54"/>
      <c r="CL25" s="120"/>
      <c r="CM25" s="121"/>
      <c r="CN25" s="54"/>
      <c r="CO25" s="113"/>
      <c r="CP25" s="176"/>
      <c r="CQ25" s="60"/>
      <c r="CR25" s="60"/>
      <c r="CS25" s="60"/>
      <c r="CT25" s="192"/>
    </row>
    <row r="26" spans="1:98" s="114" customFormat="1" ht="30.75" customHeight="1" x14ac:dyDescent="0.25">
      <c r="A26" s="101"/>
      <c r="B26" s="102"/>
      <c r="C26" s="102"/>
      <c r="D26" s="90"/>
      <c r="E26" s="90"/>
      <c r="F26" s="90"/>
      <c r="G26" s="103"/>
      <c r="H26" s="91"/>
      <c r="I26" s="104"/>
      <c r="J26" s="104"/>
      <c r="K26" s="105"/>
      <c r="L26" s="104"/>
      <c r="M26" s="105"/>
      <c r="N26" s="92"/>
      <c r="O26" s="54"/>
      <c r="P26" s="60"/>
      <c r="Q26" s="91"/>
      <c r="R26" s="91"/>
      <c r="S26" s="91"/>
      <c r="T26" s="60"/>
      <c r="U26" s="136"/>
      <c r="V26" s="92"/>
      <c r="W26" s="92"/>
      <c r="X26" s="171"/>
      <c r="Y26" s="107"/>
      <c r="Z26" s="54"/>
      <c r="AA26" s="54"/>
      <c r="AB26" s="54"/>
      <c r="AC26" s="119"/>
      <c r="AD26" s="120"/>
      <c r="AE26" s="54"/>
      <c r="AF26" s="54"/>
      <c r="AG26" s="120"/>
      <c r="AH26" s="54"/>
      <c r="AI26" s="120"/>
      <c r="AJ26" s="54"/>
      <c r="AK26" s="121"/>
      <c r="AL26" s="120"/>
      <c r="AM26" s="54"/>
      <c r="AN26" s="92"/>
      <c r="AO26" s="120"/>
      <c r="AP26" s="120"/>
      <c r="AQ26" s="122"/>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120"/>
      <c r="CA26" s="121"/>
      <c r="CB26" s="54"/>
      <c r="CC26" s="120"/>
      <c r="CD26" s="121"/>
      <c r="CE26" s="54"/>
      <c r="CF26" s="120"/>
      <c r="CG26" s="121"/>
      <c r="CH26" s="54"/>
      <c r="CI26" s="120"/>
      <c r="CJ26" s="121"/>
      <c r="CK26" s="54"/>
      <c r="CL26" s="120"/>
      <c r="CM26" s="121"/>
      <c r="CN26" s="54"/>
      <c r="CO26" s="113"/>
      <c r="CP26" s="176"/>
      <c r="CQ26" s="60"/>
      <c r="CR26" s="60"/>
      <c r="CS26" s="60"/>
      <c r="CT26" s="192"/>
    </row>
    <row r="27" spans="1:98" s="114" customFormat="1" ht="30.75" customHeight="1" x14ac:dyDescent="0.25">
      <c r="A27" s="101"/>
      <c r="B27" s="102"/>
      <c r="C27" s="102"/>
      <c r="D27" s="90"/>
      <c r="E27" s="90"/>
      <c r="F27" s="90"/>
      <c r="G27" s="103"/>
      <c r="H27" s="91"/>
      <c r="I27" s="104"/>
      <c r="J27" s="104"/>
      <c r="K27" s="105"/>
      <c r="L27" s="104"/>
      <c r="M27" s="105"/>
      <c r="N27" s="92"/>
      <c r="O27" s="54"/>
      <c r="P27" s="60"/>
      <c r="Q27" s="91"/>
      <c r="R27" s="91"/>
      <c r="S27" s="91"/>
      <c r="T27" s="60"/>
      <c r="U27" s="136"/>
      <c r="V27" s="92"/>
      <c r="W27" s="92"/>
      <c r="X27" s="171"/>
      <c r="Y27" s="107"/>
      <c r="Z27" s="54"/>
      <c r="AA27" s="54"/>
      <c r="AB27" s="54"/>
      <c r="AC27" s="119"/>
      <c r="AD27" s="120"/>
      <c r="AE27" s="54"/>
      <c r="AF27" s="54"/>
      <c r="AG27" s="120"/>
      <c r="AH27" s="54"/>
      <c r="AI27" s="120"/>
      <c r="AJ27" s="54"/>
      <c r="AK27" s="121"/>
      <c r="AL27" s="120"/>
      <c r="AM27" s="54"/>
      <c r="AN27" s="92"/>
      <c r="AO27" s="120"/>
      <c r="AP27" s="120"/>
      <c r="AQ27" s="122"/>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120"/>
      <c r="CA27" s="121"/>
      <c r="CB27" s="54"/>
      <c r="CC27" s="120"/>
      <c r="CD27" s="121"/>
      <c r="CE27" s="54"/>
      <c r="CF27" s="120"/>
      <c r="CG27" s="121"/>
      <c r="CH27" s="54"/>
      <c r="CI27" s="120"/>
      <c r="CJ27" s="121"/>
      <c r="CK27" s="54"/>
      <c r="CL27" s="120"/>
      <c r="CM27" s="121"/>
      <c r="CN27" s="54"/>
      <c r="CO27" s="113"/>
      <c r="CP27" s="176"/>
      <c r="CQ27" s="60"/>
      <c r="CR27" s="60"/>
      <c r="CS27" s="60"/>
      <c r="CT27" s="192"/>
    </row>
    <row r="28" spans="1:98" s="114" customFormat="1" ht="30.75" customHeight="1" x14ac:dyDescent="0.25">
      <c r="A28" s="101"/>
      <c r="B28" s="102"/>
      <c r="C28" s="102"/>
      <c r="D28" s="90"/>
      <c r="E28" s="90"/>
      <c r="F28" s="90"/>
      <c r="G28" s="103"/>
      <c r="H28" s="91"/>
      <c r="I28" s="104"/>
      <c r="J28" s="104"/>
      <c r="K28" s="105"/>
      <c r="L28" s="104"/>
      <c r="M28" s="105"/>
      <c r="N28" s="92"/>
      <c r="O28" s="54"/>
      <c r="P28" s="60"/>
      <c r="Q28" s="91"/>
      <c r="R28" s="91"/>
      <c r="S28" s="91"/>
      <c r="T28" s="60"/>
      <c r="U28" s="136"/>
      <c r="V28" s="92"/>
      <c r="W28" s="92"/>
      <c r="X28" s="171"/>
      <c r="Y28" s="107"/>
      <c r="Z28" s="54"/>
      <c r="AA28" s="54"/>
      <c r="AB28" s="54"/>
      <c r="AC28" s="119"/>
      <c r="AD28" s="120"/>
      <c r="AE28" s="54"/>
      <c r="AF28" s="54"/>
      <c r="AG28" s="120"/>
      <c r="AH28" s="54"/>
      <c r="AI28" s="120"/>
      <c r="AJ28" s="54"/>
      <c r="AK28" s="121"/>
      <c r="AL28" s="120"/>
      <c r="AM28" s="54"/>
      <c r="AN28" s="92"/>
      <c r="AO28" s="120"/>
      <c r="AP28" s="120"/>
      <c r="AQ28" s="122"/>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120"/>
      <c r="CA28" s="121"/>
      <c r="CB28" s="54"/>
      <c r="CC28" s="120"/>
      <c r="CD28" s="121"/>
      <c r="CE28" s="54"/>
      <c r="CF28" s="120"/>
      <c r="CG28" s="121"/>
      <c r="CH28" s="54"/>
      <c r="CI28" s="120"/>
      <c r="CJ28" s="121"/>
      <c r="CK28" s="54"/>
      <c r="CL28" s="120"/>
      <c r="CM28" s="121"/>
      <c r="CN28" s="54"/>
      <c r="CO28" s="113"/>
      <c r="CP28" s="176"/>
      <c r="CQ28" s="60"/>
      <c r="CR28" s="60"/>
      <c r="CS28" s="60"/>
      <c r="CT28" s="192"/>
    </row>
    <row r="29" spans="1:98" s="114" customFormat="1" ht="30.75" customHeight="1" x14ac:dyDescent="0.25">
      <c r="A29" s="101"/>
      <c r="B29" s="102"/>
      <c r="C29" s="102"/>
      <c r="D29" s="90"/>
      <c r="E29" s="90"/>
      <c r="F29" s="90"/>
      <c r="G29" s="103"/>
      <c r="H29" s="91"/>
      <c r="I29" s="104"/>
      <c r="J29" s="104"/>
      <c r="K29" s="105"/>
      <c r="L29" s="104"/>
      <c r="M29" s="105"/>
      <c r="N29" s="92"/>
      <c r="O29" s="54"/>
      <c r="P29" s="60"/>
      <c r="Q29" s="91"/>
      <c r="R29" s="91"/>
      <c r="S29" s="91"/>
      <c r="T29" s="60"/>
      <c r="U29" s="136"/>
      <c r="V29" s="92"/>
      <c r="W29" s="92"/>
      <c r="X29" s="171"/>
      <c r="Y29" s="107"/>
      <c r="Z29" s="54"/>
      <c r="AA29" s="54"/>
      <c r="AB29" s="54"/>
      <c r="AC29" s="119"/>
      <c r="AD29" s="120"/>
      <c r="AE29" s="54"/>
      <c r="AF29" s="54"/>
      <c r="AG29" s="120"/>
      <c r="AH29" s="54"/>
      <c r="AI29" s="120"/>
      <c r="AJ29" s="54"/>
      <c r="AK29" s="121"/>
      <c r="AL29" s="120"/>
      <c r="AM29" s="54"/>
      <c r="AN29" s="92"/>
      <c r="AO29" s="120"/>
      <c r="AP29" s="120"/>
      <c r="AQ29" s="122"/>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120"/>
      <c r="CA29" s="121"/>
      <c r="CB29" s="54"/>
      <c r="CC29" s="120"/>
      <c r="CD29" s="121"/>
      <c r="CE29" s="54"/>
      <c r="CF29" s="120"/>
      <c r="CG29" s="121"/>
      <c r="CH29" s="54"/>
      <c r="CI29" s="120"/>
      <c r="CJ29" s="121"/>
      <c r="CK29" s="54"/>
      <c r="CL29" s="120"/>
      <c r="CM29" s="121"/>
      <c r="CN29" s="54"/>
      <c r="CO29" s="113"/>
      <c r="CP29" s="176"/>
      <c r="CQ29" s="60"/>
      <c r="CR29" s="60"/>
      <c r="CS29" s="60"/>
      <c r="CT29" s="192"/>
    </row>
    <row r="30" spans="1:98" s="114" customFormat="1" ht="30.75" customHeight="1" x14ac:dyDescent="0.25">
      <c r="A30" s="101"/>
      <c r="B30" s="102"/>
      <c r="C30" s="102"/>
      <c r="D30" s="90"/>
      <c r="E30" s="90"/>
      <c r="F30" s="90"/>
      <c r="G30" s="103"/>
      <c r="H30" s="91"/>
      <c r="I30" s="104"/>
      <c r="J30" s="104"/>
      <c r="K30" s="105"/>
      <c r="L30" s="104"/>
      <c r="M30" s="105"/>
      <c r="N30" s="92"/>
      <c r="O30" s="54"/>
      <c r="P30" s="60"/>
      <c r="Q30" s="91"/>
      <c r="R30" s="91"/>
      <c r="S30" s="91"/>
      <c r="T30" s="60"/>
      <c r="U30" s="136"/>
      <c r="V30" s="92"/>
      <c r="W30" s="92"/>
      <c r="X30" s="171"/>
      <c r="Y30" s="107"/>
      <c r="Z30" s="54"/>
      <c r="AA30" s="54"/>
      <c r="AB30" s="54"/>
      <c r="AC30" s="119"/>
      <c r="AD30" s="120"/>
      <c r="AE30" s="54"/>
      <c r="AF30" s="54"/>
      <c r="AG30" s="120"/>
      <c r="AH30" s="54"/>
      <c r="AI30" s="120"/>
      <c r="AJ30" s="54"/>
      <c r="AK30" s="121"/>
      <c r="AL30" s="120"/>
      <c r="AM30" s="54"/>
      <c r="AN30" s="92"/>
      <c r="AO30" s="120"/>
      <c r="AP30" s="120"/>
      <c r="AQ30" s="122"/>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120"/>
      <c r="CA30" s="121"/>
      <c r="CB30" s="54"/>
      <c r="CC30" s="120"/>
      <c r="CD30" s="121"/>
      <c r="CE30" s="54"/>
      <c r="CF30" s="120"/>
      <c r="CG30" s="121"/>
      <c r="CH30" s="54"/>
      <c r="CI30" s="120"/>
      <c r="CJ30" s="121"/>
      <c r="CK30" s="54"/>
      <c r="CL30" s="120"/>
      <c r="CM30" s="121"/>
      <c r="CN30" s="54"/>
      <c r="CO30" s="113"/>
      <c r="CP30" s="176"/>
      <c r="CQ30" s="60"/>
      <c r="CR30" s="60"/>
      <c r="CS30" s="60"/>
      <c r="CT30" s="192"/>
    </row>
    <row r="31" spans="1:98" s="114" customFormat="1" ht="30.75" customHeight="1" x14ac:dyDescent="0.25">
      <c r="A31" s="101"/>
      <c r="B31" s="102"/>
      <c r="C31" s="102"/>
      <c r="D31" s="90"/>
      <c r="E31" s="90"/>
      <c r="F31" s="90"/>
      <c r="G31" s="103"/>
      <c r="H31" s="91"/>
      <c r="I31" s="104"/>
      <c r="J31" s="104"/>
      <c r="K31" s="105"/>
      <c r="L31" s="104"/>
      <c r="M31" s="105"/>
      <c r="N31" s="92"/>
      <c r="O31" s="54"/>
      <c r="P31" s="60"/>
      <c r="Q31" s="91"/>
      <c r="R31" s="91"/>
      <c r="S31" s="91"/>
      <c r="T31" s="60"/>
      <c r="U31" s="136"/>
      <c r="V31" s="92"/>
      <c r="W31" s="92"/>
      <c r="X31" s="171"/>
      <c r="Y31" s="107"/>
      <c r="Z31" s="54"/>
      <c r="AA31" s="54"/>
      <c r="AB31" s="54"/>
      <c r="AC31" s="119"/>
      <c r="AD31" s="120"/>
      <c r="AE31" s="54"/>
      <c r="AF31" s="54"/>
      <c r="AG31" s="120"/>
      <c r="AH31" s="54"/>
      <c r="AI31" s="120"/>
      <c r="AJ31" s="54"/>
      <c r="AK31" s="121"/>
      <c r="AL31" s="120"/>
      <c r="AM31" s="54"/>
      <c r="AN31" s="92"/>
      <c r="AO31" s="120"/>
      <c r="AP31" s="120"/>
      <c r="AQ31" s="122"/>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120"/>
      <c r="CA31" s="121"/>
      <c r="CB31" s="54"/>
      <c r="CC31" s="120"/>
      <c r="CD31" s="121"/>
      <c r="CE31" s="54"/>
      <c r="CF31" s="120"/>
      <c r="CG31" s="121"/>
      <c r="CH31" s="54"/>
      <c r="CI31" s="120"/>
      <c r="CJ31" s="121"/>
      <c r="CK31" s="54"/>
      <c r="CL31" s="120"/>
      <c r="CM31" s="121"/>
      <c r="CN31" s="54"/>
      <c r="CO31" s="113"/>
      <c r="CP31" s="176"/>
      <c r="CQ31" s="60"/>
      <c r="CR31" s="60"/>
      <c r="CS31" s="60"/>
      <c r="CT31" s="192"/>
    </row>
    <row r="32" spans="1:98" s="114" customFormat="1" ht="30.75" customHeight="1" x14ac:dyDescent="0.25">
      <c r="A32" s="101"/>
      <c r="B32" s="102"/>
      <c r="C32" s="102"/>
      <c r="D32" s="90"/>
      <c r="E32" s="90"/>
      <c r="F32" s="90"/>
      <c r="G32" s="103"/>
      <c r="H32" s="91"/>
      <c r="I32" s="104"/>
      <c r="J32" s="104"/>
      <c r="K32" s="105"/>
      <c r="L32" s="104"/>
      <c r="M32" s="105"/>
      <c r="N32" s="92"/>
      <c r="O32" s="54"/>
      <c r="P32" s="60"/>
      <c r="Q32" s="91"/>
      <c r="R32" s="91"/>
      <c r="S32" s="91"/>
      <c r="T32" s="60"/>
      <c r="U32" s="136"/>
      <c r="V32" s="92"/>
      <c r="W32" s="92"/>
      <c r="X32" s="171"/>
      <c r="Y32" s="107"/>
      <c r="Z32" s="54"/>
      <c r="AA32" s="54"/>
      <c r="AB32" s="54"/>
      <c r="AC32" s="119"/>
      <c r="AD32" s="120"/>
      <c r="AE32" s="54"/>
      <c r="AF32" s="54"/>
      <c r="AG32" s="120"/>
      <c r="AH32" s="54"/>
      <c r="AI32" s="120"/>
      <c r="AJ32" s="54"/>
      <c r="AK32" s="121"/>
      <c r="AL32" s="120"/>
      <c r="AM32" s="54"/>
      <c r="AN32" s="92"/>
      <c r="AO32" s="120"/>
      <c r="AP32" s="120"/>
      <c r="AQ32" s="122"/>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120"/>
      <c r="CA32" s="121"/>
      <c r="CB32" s="54"/>
      <c r="CC32" s="120"/>
      <c r="CD32" s="121"/>
      <c r="CE32" s="54"/>
      <c r="CF32" s="120"/>
      <c r="CG32" s="121"/>
      <c r="CH32" s="54"/>
      <c r="CI32" s="120"/>
      <c r="CJ32" s="121"/>
      <c r="CK32" s="54"/>
      <c r="CL32" s="120"/>
      <c r="CM32" s="121"/>
      <c r="CN32" s="54"/>
      <c r="CO32" s="113"/>
      <c r="CP32" s="176"/>
      <c r="CQ32" s="60"/>
      <c r="CR32" s="60"/>
      <c r="CS32" s="60"/>
      <c r="CT32" s="192"/>
    </row>
    <row r="33" spans="1:98" s="114" customFormat="1" ht="30.75" customHeight="1" x14ac:dyDescent="0.25">
      <c r="A33" s="101"/>
      <c r="B33" s="102"/>
      <c r="C33" s="102"/>
      <c r="D33" s="90"/>
      <c r="E33" s="90"/>
      <c r="F33" s="90"/>
      <c r="G33" s="103"/>
      <c r="H33" s="91"/>
      <c r="I33" s="104"/>
      <c r="J33" s="104"/>
      <c r="K33" s="105"/>
      <c r="L33" s="104"/>
      <c r="M33" s="105"/>
      <c r="N33" s="92"/>
      <c r="O33" s="54"/>
      <c r="P33" s="60"/>
      <c r="Q33" s="91"/>
      <c r="R33" s="91"/>
      <c r="S33" s="91"/>
      <c r="T33" s="60"/>
      <c r="U33" s="136"/>
      <c r="V33" s="92"/>
      <c r="W33" s="92"/>
      <c r="X33" s="171"/>
      <c r="Y33" s="107"/>
      <c r="Z33" s="54"/>
      <c r="AA33" s="54"/>
      <c r="AB33" s="54"/>
      <c r="AC33" s="119"/>
      <c r="AD33" s="120"/>
      <c r="AE33" s="54"/>
      <c r="AF33" s="54"/>
      <c r="AG33" s="120"/>
      <c r="AH33" s="54"/>
      <c r="AI33" s="120"/>
      <c r="AJ33" s="54"/>
      <c r="AK33" s="121"/>
      <c r="AL33" s="120"/>
      <c r="AM33" s="54"/>
      <c r="AN33" s="92"/>
      <c r="AO33" s="120"/>
      <c r="AP33" s="120"/>
      <c r="AQ33" s="122"/>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120"/>
      <c r="CA33" s="121"/>
      <c r="CB33" s="54"/>
      <c r="CC33" s="120"/>
      <c r="CD33" s="121"/>
      <c r="CE33" s="54"/>
      <c r="CF33" s="120"/>
      <c r="CG33" s="121"/>
      <c r="CH33" s="54"/>
      <c r="CI33" s="120"/>
      <c r="CJ33" s="121"/>
      <c r="CK33" s="54"/>
      <c r="CL33" s="120"/>
      <c r="CM33" s="121"/>
      <c r="CN33" s="54"/>
      <c r="CO33" s="113"/>
      <c r="CP33" s="176"/>
      <c r="CQ33" s="60"/>
      <c r="CR33" s="60"/>
      <c r="CS33" s="60"/>
      <c r="CT33" s="192"/>
    </row>
    <row r="34" spans="1:98" s="114" customFormat="1" ht="30.75" customHeight="1" x14ac:dyDescent="0.25">
      <c r="A34" s="101"/>
      <c r="B34" s="102"/>
      <c r="C34" s="102"/>
      <c r="D34" s="90"/>
      <c r="E34" s="90"/>
      <c r="F34" s="90"/>
      <c r="G34" s="103"/>
      <c r="H34" s="91"/>
      <c r="I34" s="104"/>
      <c r="J34" s="104"/>
      <c r="K34" s="105"/>
      <c r="L34" s="104"/>
      <c r="M34" s="105"/>
      <c r="N34" s="92"/>
      <c r="O34" s="54"/>
      <c r="P34" s="60"/>
      <c r="Q34" s="91"/>
      <c r="R34" s="91"/>
      <c r="S34" s="91"/>
      <c r="T34" s="60"/>
      <c r="U34" s="136"/>
      <c r="V34" s="92"/>
      <c r="W34" s="92"/>
      <c r="X34" s="171"/>
      <c r="Y34" s="107"/>
      <c r="Z34" s="54"/>
      <c r="AA34" s="54"/>
      <c r="AB34" s="54"/>
      <c r="AC34" s="119"/>
      <c r="AD34" s="120"/>
      <c r="AE34" s="54"/>
      <c r="AF34" s="54"/>
      <c r="AG34" s="120"/>
      <c r="AH34" s="54"/>
      <c r="AI34" s="120"/>
      <c r="AJ34" s="54"/>
      <c r="AK34" s="121"/>
      <c r="AL34" s="120"/>
      <c r="AM34" s="54"/>
      <c r="AN34" s="92"/>
      <c r="AO34" s="120"/>
      <c r="AP34" s="120"/>
      <c r="AQ34" s="122"/>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120"/>
      <c r="CA34" s="121"/>
      <c r="CB34" s="54"/>
      <c r="CC34" s="120"/>
      <c r="CD34" s="121"/>
      <c r="CE34" s="54"/>
      <c r="CF34" s="120"/>
      <c r="CG34" s="121"/>
      <c r="CH34" s="54"/>
      <c r="CI34" s="120"/>
      <c r="CJ34" s="121"/>
      <c r="CK34" s="54"/>
      <c r="CL34" s="120"/>
      <c r="CM34" s="121"/>
      <c r="CN34" s="54"/>
      <c r="CO34" s="113"/>
      <c r="CP34" s="176"/>
      <c r="CQ34" s="60"/>
      <c r="CR34" s="60"/>
      <c r="CS34" s="60"/>
      <c r="CT34" s="192"/>
    </row>
    <row r="35" spans="1:98" s="114" customFormat="1" ht="30.75" customHeight="1" x14ac:dyDescent="0.25">
      <c r="A35" s="101"/>
      <c r="B35" s="102"/>
      <c r="C35" s="102"/>
      <c r="D35" s="90"/>
      <c r="E35" s="90"/>
      <c r="F35" s="90"/>
      <c r="G35" s="103"/>
      <c r="H35" s="91"/>
      <c r="I35" s="104"/>
      <c r="J35" s="104"/>
      <c r="K35" s="105"/>
      <c r="L35" s="104"/>
      <c r="M35" s="105"/>
      <c r="N35" s="92"/>
      <c r="O35" s="54"/>
      <c r="P35" s="60"/>
      <c r="Q35" s="91"/>
      <c r="R35" s="91"/>
      <c r="S35" s="91"/>
      <c r="T35" s="60"/>
      <c r="U35" s="136"/>
      <c r="V35" s="92"/>
      <c r="W35" s="92"/>
      <c r="X35" s="171"/>
      <c r="Y35" s="107"/>
      <c r="Z35" s="54"/>
      <c r="AA35" s="54"/>
      <c r="AB35" s="54"/>
      <c r="AC35" s="119"/>
      <c r="AD35" s="120"/>
      <c r="AE35" s="54"/>
      <c r="AF35" s="54"/>
      <c r="AG35" s="120"/>
      <c r="AH35" s="54"/>
      <c r="AI35" s="120"/>
      <c r="AJ35" s="54"/>
      <c r="AK35" s="121"/>
      <c r="AL35" s="120"/>
      <c r="AM35" s="54"/>
      <c r="AN35" s="92"/>
      <c r="AO35" s="120"/>
      <c r="AP35" s="120"/>
      <c r="AQ35" s="122"/>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120"/>
      <c r="CA35" s="121"/>
      <c r="CB35" s="54"/>
      <c r="CC35" s="120"/>
      <c r="CD35" s="121"/>
      <c r="CE35" s="54"/>
      <c r="CF35" s="120"/>
      <c r="CG35" s="121"/>
      <c r="CH35" s="54"/>
      <c r="CI35" s="120"/>
      <c r="CJ35" s="121"/>
      <c r="CK35" s="54"/>
      <c r="CL35" s="120"/>
      <c r="CM35" s="121"/>
      <c r="CN35" s="54"/>
      <c r="CO35" s="113"/>
      <c r="CP35" s="176"/>
      <c r="CQ35" s="60"/>
      <c r="CR35" s="60"/>
      <c r="CS35" s="60"/>
      <c r="CT35" s="192"/>
    </row>
    <row r="36" spans="1:98" s="114" customFormat="1" ht="30.75" customHeight="1" x14ac:dyDescent="0.25">
      <c r="A36" s="101"/>
      <c r="B36" s="102"/>
      <c r="C36" s="102"/>
      <c r="D36" s="90"/>
      <c r="E36" s="90"/>
      <c r="F36" s="90"/>
      <c r="G36" s="103"/>
      <c r="H36" s="91"/>
      <c r="I36" s="104"/>
      <c r="J36" s="104"/>
      <c r="K36" s="105"/>
      <c r="L36" s="104"/>
      <c r="M36" s="105"/>
      <c r="N36" s="92"/>
      <c r="O36" s="54"/>
      <c r="P36" s="60"/>
      <c r="Q36" s="91"/>
      <c r="R36" s="91"/>
      <c r="S36" s="91"/>
      <c r="T36" s="60"/>
      <c r="U36" s="136"/>
      <c r="V36" s="92"/>
      <c r="W36" s="92"/>
      <c r="X36" s="171"/>
      <c r="Y36" s="107"/>
      <c r="Z36" s="54"/>
      <c r="AA36" s="54"/>
      <c r="AB36" s="54"/>
      <c r="AC36" s="119"/>
      <c r="AD36" s="120"/>
      <c r="AE36" s="54"/>
      <c r="AF36" s="54"/>
      <c r="AG36" s="120"/>
      <c r="AH36" s="54"/>
      <c r="AI36" s="120"/>
      <c r="AJ36" s="54"/>
      <c r="AK36" s="121"/>
      <c r="AL36" s="120"/>
      <c r="AM36" s="54"/>
      <c r="AN36" s="92"/>
      <c r="AO36" s="120"/>
      <c r="AP36" s="120"/>
      <c r="AQ36" s="122"/>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120"/>
      <c r="CA36" s="121"/>
      <c r="CB36" s="54"/>
      <c r="CC36" s="120"/>
      <c r="CD36" s="121"/>
      <c r="CE36" s="54"/>
      <c r="CF36" s="120"/>
      <c r="CG36" s="121"/>
      <c r="CH36" s="54"/>
      <c r="CI36" s="120"/>
      <c r="CJ36" s="121"/>
      <c r="CK36" s="54"/>
      <c r="CL36" s="120"/>
      <c r="CM36" s="121"/>
      <c r="CN36" s="54"/>
      <c r="CO36" s="113"/>
      <c r="CP36" s="176"/>
      <c r="CQ36" s="60"/>
      <c r="CR36" s="60"/>
      <c r="CS36" s="60"/>
      <c r="CT36" s="192"/>
    </row>
    <row r="37" spans="1:98" s="114" customFormat="1" ht="30.75" customHeight="1" x14ac:dyDescent="0.25">
      <c r="A37" s="101"/>
      <c r="B37" s="102"/>
      <c r="C37" s="102"/>
      <c r="D37" s="90"/>
      <c r="E37" s="90"/>
      <c r="F37" s="90"/>
      <c r="G37" s="103"/>
      <c r="H37" s="91"/>
      <c r="I37" s="104"/>
      <c r="J37" s="104"/>
      <c r="K37" s="105"/>
      <c r="L37" s="104"/>
      <c r="M37" s="105"/>
      <c r="N37" s="92"/>
      <c r="O37" s="54"/>
      <c r="P37" s="60"/>
      <c r="Q37" s="91"/>
      <c r="R37" s="91"/>
      <c r="S37" s="91"/>
      <c r="T37" s="60"/>
      <c r="U37" s="136"/>
      <c r="V37" s="92"/>
      <c r="W37" s="92"/>
      <c r="X37" s="171"/>
      <c r="Y37" s="107"/>
      <c r="Z37" s="54"/>
      <c r="AA37" s="54"/>
      <c r="AB37" s="54"/>
      <c r="AC37" s="119"/>
      <c r="AD37" s="120"/>
      <c r="AE37" s="54"/>
      <c r="AF37" s="54"/>
      <c r="AG37" s="120"/>
      <c r="AH37" s="54"/>
      <c r="AI37" s="120"/>
      <c r="AJ37" s="54"/>
      <c r="AK37" s="121"/>
      <c r="AL37" s="120"/>
      <c r="AM37" s="54"/>
      <c r="AN37" s="92"/>
      <c r="AO37" s="120"/>
      <c r="AP37" s="120"/>
      <c r="AQ37" s="122"/>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120"/>
      <c r="CA37" s="121"/>
      <c r="CB37" s="54"/>
      <c r="CC37" s="120"/>
      <c r="CD37" s="121"/>
      <c r="CE37" s="54"/>
      <c r="CF37" s="120"/>
      <c r="CG37" s="121"/>
      <c r="CH37" s="54"/>
      <c r="CI37" s="120"/>
      <c r="CJ37" s="121"/>
      <c r="CK37" s="54"/>
      <c r="CL37" s="120"/>
      <c r="CM37" s="121"/>
      <c r="CN37" s="54"/>
      <c r="CO37" s="113"/>
      <c r="CP37" s="176"/>
      <c r="CQ37" s="60"/>
      <c r="CR37" s="60"/>
      <c r="CS37" s="60"/>
      <c r="CT37" s="192"/>
    </row>
    <row r="38" spans="1:98" s="114" customFormat="1" ht="30.75" customHeight="1" x14ac:dyDescent="0.25">
      <c r="A38" s="101"/>
      <c r="B38" s="102"/>
      <c r="C38" s="102"/>
      <c r="D38" s="90"/>
      <c r="E38" s="90"/>
      <c r="F38" s="90"/>
      <c r="G38" s="103"/>
      <c r="H38" s="91"/>
      <c r="I38" s="104"/>
      <c r="J38" s="104"/>
      <c r="K38" s="105"/>
      <c r="L38" s="104"/>
      <c r="M38" s="105"/>
      <c r="N38" s="92"/>
      <c r="O38" s="54"/>
      <c r="P38" s="60"/>
      <c r="Q38" s="91"/>
      <c r="R38" s="91"/>
      <c r="S38" s="91"/>
      <c r="T38" s="60"/>
      <c r="U38" s="136"/>
      <c r="V38" s="92"/>
      <c r="W38" s="92"/>
      <c r="X38" s="171"/>
      <c r="Y38" s="107"/>
      <c r="Z38" s="54"/>
      <c r="AA38" s="54"/>
      <c r="AB38" s="54"/>
      <c r="AC38" s="119"/>
      <c r="AD38" s="120"/>
      <c r="AE38" s="54"/>
      <c r="AF38" s="54"/>
      <c r="AG38" s="120"/>
      <c r="AH38" s="54"/>
      <c r="AI38" s="120"/>
      <c r="AJ38" s="54"/>
      <c r="AK38" s="121"/>
      <c r="AL38" s="120"/>
      <c r="AM38" s="54"/>
      <c r="AN38" s="92"/>
      <c r="AO38" s="120"/>
      <c r="AP38" s="120"/>
      <c r="AQ38" s="122"/>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120"/>
      <c r="CA38" s="121"/>
      <c r="CB38" s="54"/>
      <c r="CC38" s="120"/>
      <c r="CD38" s="121"/>
      <c r="CE38" s="54"/>
      <c r="CF38" s="120"/>
      <c r="CG38" s="121"/>
      <c r="CH38" s="54"/>
      <c r="CI38" s="120"/>
      <c r="CJ38" s="121"/>
      <c r="CK38" s="54"/>
      <c r="CL38" s="120"/>
      <c r="CM38" s="121"/>
      <c r="CN38" s="54"/>
      <c r="CO38" s="113"/>
      <c r="CP38" s="176"/>
      <c r="CQ38" s="60"/>
      <c r="CR38" s="60"/>
      <c r="CS38" s="60"/>
      <c r="CT38" s="192"/>
    </row>
    <row r="39" spans="1:98" s="114" customFormat="1" ht="30.75" customHeight="1" x14ac:dyDescent="0.25">
      <c r="A39" s="101"/>
      <c r="B39" s="102"/>
      <c r="C39" s="102"/>
      <c r="D39" s="90"/>
      <c r="E39" s="90"/>
      <c r="F39" s="90"/>
      <c r="G39" s="103"/>
      <c r="H39" s="91"/>
      <c r="I39" s="104"/>
      <c r="J39" s="104"/>
      <c r="K39" s="105"/>
      <c r="L39" s="104"/>
      <c r="M39" s="105"/>
      <c r="N39" s="92"/>
      <c r="O39" s="54"/>
      <c r="P39" s="60"/>
      <c r="Q39" s="91"/>
      <c r="R39" s="91"/>
      <c r="S39" s="91"/>
      <c r="T39" s="60"/>
      <c r="U39" s="136"/>
      <c r="V39" s="92"/>
      <c r="W39" s="92"/>
      <c r="X39" s="171"/>
      <c r="Y39" s="107"/>
      <c r="Z39" s="54"/>
      <c r="AA39" s="54"/>
      <c r="AB39" s="54"/>
      <c r="AC39" s="119"/>
      <c r="AD39" s="120"/>
      <c r="AE39" s="54"/>
      <c r="AF39" s="54"/>
      <c r="AG39" s="120"/>
      <c r="AH39" s="54"/>
      <c r="AI39" s="120"/>
      <c r="AJ39" s="54"/>
      <c r="AK39" s="121"/>
      <c r="AL39" s="120"/>
      <c r="AM39" s="54"/>
      <c r="AN39" s="92"/>
      <c r="AO39" s="120"/>
      <c r="AP39" s="120"/>
      <c r="AQ39" s="122"/>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120"/>
      <c r="CA39" s="121"/>
      <c r="CB39" s="54"/>
      <c r="CC39" s="120"/>
      <c r="CD39" s="121"/>
      <c r="CE39" s="54"/>
      <c r="CF39" s="120"/>
      <c r="CG39" s="121"/>
      <c r="CH39" s="54"/>
      <c r="CI39" s="120"/>
      <c r="CJ39" s="121"/>
      <c r="CK39" s="54"/>
      <c r="CL39" s="120"/>
      <c r="CM39" s="121"/>
      <c r="CN39" s="54"/>
      <c r="CO39" s="113"/>
      <c r="CP39" s="176"/>
      <c r="CQ39" s="60"/>
      <c r="CR39" s="60"/>
      <c r="CS39" s="60"/>
      <c r="CT39" s="192"/>
    </row>
    <row r="40" spans="1:98" s="114" customFormat="1" ht="30.75" customHeight="1" x14ac:dyDescent="0.25">
      <c r="A40" s="101"/>
      <c r="B40" s="102"/>
      <c r="C40" s="102"/>
      <c r="D40" s="90"/>
      <c r="E40" s="90"/>
      <c r="F40" s="90"/>
      <c r="G40" s="103"/>
      <c r="H40" s="91"/>
      <c r="I40" s="104"/>
      <c r="J40" s="104"/>
      <c r="K40" s="105"/>
      <c r="L40" s="104"/>
      <c r="M40" s="105"/>
      <c r="N40" s="92"/>
      <c r="O40" s="54"/>
      <c r="P40" s="60"/>
      <c r="Q40" s="91"/>
      <c r="R40" s="91"/>
      <c r="S40" s="91"/>
      <c r="T40" s="60"/>
      <c r="U40" s="136"/>
      <c r="V40" s="92"/>
      <c r="W40" s="92"/>
      <c r="X40" s="171"/>
      <c r="Y40" s="107"/>
      <c r="Z40" s="54"/>
      <c r="AA40" s="54"/>
      <c r="AB40" s="54"/>
      <c r="AC40" s="119"/>
      <c r="AD40" s="120"/>
      <c r="AE40" s="54"/>
      <c r="AF40" s="54"/>
      <c r="AG40" s="120"/>
      <c r="AH40" s="54"/>
      <c r="AI40" s="120"/>
      <c r="AJ40" s="54"/>
      <c r="AK40" s="121"/>
      <c r="AL40" s="120"/>
      <c r="AM40" s="54"/>
      <c r="AN40" s="92"/>
      <c r="AO40" s="120"/>
      <c r="AP40" s="120"/>
      <c r="AQ40" s="122"/>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120"/>
      <c r="CA40" s="121"/>
      <c r="CB40" s="54"/>
      <c r="CC40" s="120"/>
      <c r="CD40" s="121"/>
      <c r="CE40" s="54"/>
      <c r="CF40" s="120"/>
      <c r="CG40" s="121"/>
      <c r="CH40" s="54"/>
      <c r="CI40" s="120"/>
      <c r="CJ40" s="121"/>
      <c r="CK40" s="54"/>
      <c r="CL40" s="120"/>
      <c r="CM40" s="121"/>
      <c r="CN40" s="54"/>
      <c r="CO40" s="113"/>
      <c r="CP40" s="176"/>
      <c r="CQ40" s="60"/>
      <c r="CR40" s="60"/>
      <c r="CS40" s="60"/>
      <c r="CT40" s="192"/>
    </row>
    <row r="41" spans="1:98" s="114" customFormat="1" ht="30.75" customHeight="1" x14ac:dyDescent="0.25">
      <c r="A41" s="101"/>
      <c r="B41" s="102"/>
      <c r="C41" s="102"/>
      <c r="D41" s="90"/>
      <c r="E41" s="90"/>
      <c r="F41" s="90"/>
      <c r="G41" s="103"/>
      <c r="H41" s="91"/>
      <c r="I41" s="104"/>
      <c r="J41" s="104"/>
      <c r="K41" s="105"/>
      <c r="L41" s="104"/>
      <c r="M41" s="105"/>
      <c r="N41" s="92"/>
      <c r="O41" s="54"/>
      <c r="P41" s="60"/>
      <c r="Q41" s="91"/>
      <c r="R41" s="91"/>
      <c r="S41" s="91"/>
      <c r="T41" s="60"/>
      <c r="U41" s="136"/>
      <c r="V41" s="92"/>
      <c r="W41" s="92"/>
      <c r="X41" s="171"/>
      <c r="Y41" s="107"/>
      <c r="Z41" s="54"/>
      <c r="AA41" s="54"/>
      <c r="AB41" s="54"/>
      <c r="AC41" s="119"/>
      <c r="AD41" s="120"/>
      <c r="AE41" s="54"/>
      <c r="AF41" s="54"/>
      <c r="AG41" s="120"/>
      <c r="AH41" s="54"/>
      <c r="AI41" s="120"/>
      <c r="AJ41" s="54"/>
      <c r="AK41" s="121"/>
      <c r="AL41" s="120"/>
      <c r="AM41" s="54"/>
      <c r="AN41" s="92"/>
      <c r="AO41" s="120"/>
      <c r="AP41" s="120"/>
      <c r="AQ41" s="122"/>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120"/>
      <c r="CA41" s="121"/>
      <c r="CB41" s="54"/>
      <c r="CC41" s="120"/>
      <c r="CD41" s="121"/>
      <c r="CE41" s="54"/>
      <c r="CF41" s="120"/>
      <c r="CG41" s="121"/>
      <c r="CH41" s="54"/>
      <c r="CI41" s="120"/>
      <c r="CJ41" s="121"/>
      <c r="CK41" s="54"/>
      <c r="CL41" s="120"/>
      <c r="CM41" s="121"/>
      <c r="CN41" s="54"/>
      <c r="CO41" s="113"/>
      <c r="CP41" s="176"/>
      <c r="CQ41" s="60"/>
      <c r="CR41" s="60"/>
      <c r="CS41" s="60"/>
      <c r="CT41" s="192"/>
    </row>
    <row r="42" spans="1:98" s="114" customFormat="1" ht="30.75" customHeight="1" x14ac:dyDescent="0.25">
      <c r="A42" s="101"/>
      <c r="B42" s="102"/>
      <c r="C42" s="102"/>
      <c r="D42" s="90"/>
      <c r="E42" s="90"/>
      <c r="F42" s="90"/>
      <c r="G42" s="103"/>
      <c r="H42" s="91"/>
      <c r="I42" s="104"/>
      <c r="J42" s="104"/>
      <c r="K42" s="105"/>
      <c r="L42" s="104"/>
      <c r="M42" s="105"/>
      <c r="N42" s="92"/>
      <c r="O42" s="54"/>
      <c r="P42" s="60"/>
      <c r="Q42" s="91"/>
      <c r="R42" s="91"/>
      <c r="S42" s="91"/>
      <c r="T42" s="60"/>
      <c r="U42" s="136"/>
      <c r="V42" s="92"/>
      <c r="W42" s="92"/>
      <c r="X42" s="171"/>
      <c r="Y42" s="107"/>
      <c r="Z42" s="54"/>
      <c r="AA42" s="54"/>
      <c r="AB42" s="54"/>
      <c r="AC42" s="119"/>
      <c r="AD42" s="120"/>
      <c r="AE42" s="54"/>
      <c r="AF42" s="54"/>
      <c r="AG42" s="120"/>
      <c r="AH42" s="54"/>
      <c r="AI42" s="120"/>
      <c r="AJ42" s="54"/>
      <c r="AK42" s="121"/>
      <c r="AL42" s="120"/>
      <c r="AM42" s="54"/>
      <c r="AN42" s="92"/>
      <c r="AO42" s="120"/>
      <c r="AP42" s="120"/>
      <c r="AQ42" s="122"/>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120"/>
      <c r="CA42" s="121"/>
      <c r="CB42" s="54"/>
      <c r="CC42" s="120"/>
      <c r="CD42" s="121"/>
      <c r="CE42" s="54"/>
      <c r="CF42" s="120"/>
      <c r="CG42" s="121"/>
      <c r="CH42" s="54"/>
      <c r="CI42" s="120"/>
      <c r="CJ42" s="121"/>
      <c r="CK42" s="54"/>
      <c r="CL42" s="120"/>
      <c r="CM42" s="121"/>
      <c r="CN42" s="54"/>
      <c r="CO42" s="113"/>
      <c r="CP42" s="176"/>
      <c r="CQ42" s="60"/>
      <c r="CR42" s="60"/>
      <c r="CS42" s="60"/>
      <c r="CT42" s="192"/>
    </row>
    <row r="43" spans="1:98" s="114" customFormat="1" ht="30.75" customHeight="1" x14ac:dyDescent="0.25">
      <c r="A43" s="101"/>
      <c r="B43" s="102"/>
      <c r="C43" s="102"/>
      <c r="D43" s="90"/>
      <c r="E43" s="90"/>
      <c r="F43" s="90"/>
      <c r="G43" s="103"/>
      <c r="H43" s="91"/>
      <c r="I43" s="104"/>
      <c r="J43" s="104"/>
      <c r="K43" s="105"/>
      <c r="L43" s="104"/>
      <c r="M43" s="105"/>
      <c r="N43" s="92"/>
      <c r="O43" s="54"/>
      <c r="P43" s="60"/>
      <c r="Q43" s="91"/>
      <c r="R43" s="91"/>
      <c r="S43" s="91"/>
      <c r="T43" s="60"/>
      <c r="U43" s="136"/>
      <c r="V43" s="92"/>
      <c r="W43" s="92"/>
      <c r="X43" s="171"/>
      <c r="Y43" s="107"/>
      <c r="Z43" s="54"/>
      <c r="AA43" s="54"/>
      <c r="AB43" s="54"/>
      <c r="AC43" s="119"/>
      <c r="AD43" s="120"/>
      <c r="AE43" s="54"/>
      <c r="AF43" s="54"/>
      <c r="AG43" s="120"/>
      <c r="AH43" s="54"/>
      <c r="AI43" s="120"/>
      <c r="AJ43" s="54"/>
      <c r="AK43" s="121"/>
      <c r="AL43" s="120"/>
      <c r="AM43" s="54"/>
      <c r="AN43" s="92"/>
      <c r="AO43" s="120"/>
      <c r="AP43" s="120"/>
      <c r="AQ43" s="122"/>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120"/>
      <c r="CA43" s="121"/>
      <c r="CB43" s="54"/>
      <c r="CC43" s="120"/>
      <c r="CD43" s="121"/>
      <c r="CE43" s="54"/>
      <c r="CF43" s="120"/>
      <c r="CG43" s="121"/>
      <c r="CH43" s="54"/>
      <c r="CI43" s="120"/>
      <c r="CJ43" s="121"/>
      <c r="CK43" s="54"/>
      <c r="CL43" s="120"/>
      <c r="CM43" s="121"/>
      <c r="CN43" s="54"/>
      <c r="CO43" s="113"/>
      <c r="CP43" s="176"/>
      <c r="CQ43" s="60"/>
      <c r="CR43" s="60"/>
      <c r="CS43" s="60"/>
      <c r="CT43" s="192"/>
    </row>
    <row r="44" spans="1:98" s="114" customFormat="1" ht="30.75" customHeight="1" x14ac:dyDescent="0.25">
      <c r="A44" s="101"/>
      <c r="B44" s="102"/>
      <c r="C44" s="102"/>
      <c r="D44" s="90"/>
      <c r="E44" s="90"/>
      <c r="F44" s="90"/>
      <c r="G44" s="103"/>
      <c r="H44" s="91"/>
      <c r="I44" s="104"/>
      <c r="J44" s="104"/>
      <c r="K44" s="105"/>
      <c r="L44" s="104"/>
      <c r="M44" s="105"/>
      <c r="N44" s="92"/>
      <c r="O44" s="54"/>
      <c r="P44" s="60"/>
      <c r="Q44" s="91"/>
      <c r="R44" s="91"/>
      <c r="S44" s="91"/>
      <c r="T44" s="60"/>
      <c r="U44" s="136"/>
      <c r="V44" s="92"/>
      <c r="W44" s="92"/>
      <c r="X44" s="171"/>
      <c r="Y44" s="107"/>
      <c r="Z44" s="54"/>
      <c r="AA44" s="54"/>
      <c r="AB44" s="54"/>
      <c r="AC44" s="119"/>
      <c r="AD44" s="120"/>
      <c r="AE44" s="54"/>
      <c r="AF44" s="54"/>
      <c r="AG44" s="120"/>
      <c r="AH44" s="54"/>
      <c r="AI44" s="120"/>
      <c r="AJ44" s="54"/>
      <c r="AK44" s="121"/>
      <c r="AL44" s="120"/>
      <c r="AM44" s="54"/>
      <c r="AN44" s="92"/>
      <c r="AO44" s="120"/>
      <c r="AP44" s="120"/>
      <c r="AQ44" s="122"/>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120"/>
      <c r="CA44" s="121"/>
      <c r="CB44" s="54"/>
      <c r="CC44" s="120"/>
      <c r="CD44" s="121"/>
      <c r="CE44" s="54"/>
      <c r="CF44" s="120"/>
      <c r="CG44" s="121"/>
      <c r="CH44" s="54"/>
      <c r="CI44" s="120"/>
      <c r="CJ44" s="121"/>
      <c r="CK44" s="54"/>
      <c r="CL44" s="120"/>
      <c r="CM44" s="121"/>
      <c r="CN44" s="54"/>
      <c r="CO44" s="113"/>
      <c r="CP44" s="176"/>
      <c r="CQ44" s="60"/>
      <c r="CR44" s="60"/>
      <c r="CS44" s="60"/>
      <c r="CT44" s="192"/>
    </row>
    <row r="45" spans="1:98" s="114" customFormat="1" ht="30.75" customHeight="1" x14ac:dyDescent="0.25">
      <c r="A45" s="101"/>
      <c r="B45" s="102"/>
      <c r="C45" s="102"/>
      <c r="D45" s="90"/>
      <c r="E45" s="90"/>
      <c r="F45" s="90"/>
      <c r="G45" s="103"/>
      <c r="H45" s="91"/>
      <c r="I45" s="104"/>
      <c r="J45" s="104"/>
      <c r="K45" s="105"/>
      <c r="L45" s="104"/>
      <c r="M45" s="105"/>
      <c r="N45" s="92"/>
      <c r="O45" s="54"/>
      <c r="P45" s="60"/>
      <c r="Q45" s="91"/>
      <c r="R45" s="91"/>
      <c r="S45" s="91"/>
      <c r="T45" s="60"/>
      <c r="U45" s="136"/>
      <c r="V45" s="92"/>
      <c r="W45" s="92"/>
      <c r="X45" s="171"/>
      <c r="Y45" s="107"/>
      <c r="Z45" s="54"/>
      <c r="AA45" s="54"/>
      <c r="AB45" s="54"/>
      <c r="AC45" s="119"/>
      <c r="AD45" s="120"/>
      <c r="AE45" s="54"/>
      <c r="AF45" s="54"/>
      <c r="AG45" s="120"/>
      <c r="AH45" s="54"/>
      <c r="AI45" s="120"/>
      <c r="AJ45" s="54"/>
      <c r="AK45" s="121"/>
      <c r="AL45" s="120"/>
      <c r="AM45" s="54"/>
      <c r="AN45" s="92"/>
      <c r="AO45" s="120"/>
      <c r="AP45" s="120"/>
      <c r="AQ45" s="122"/>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120"/>
      <c r="CA45" s="121"/>
      <c r="CB45" s="54"/>
      <c r="CC45" s="120"/>
      <c r="CD45" s="121"/>
      <c r="CE45" s="54"/>
      <c r="CF45" s="120"/>
      <c r="CG45" s="121"/>
      <c r="CH45" s="54"/>
      <c r="CI45" s="120"/>
      <c r="CJ45" s="121"/>
      <c r="CK45" s="54"/>
      <c r="CL45" s="120"/>
      <c r="CM45" s="121"/>
      <c r="CN45" s="54"/>
      <c r="CO45" s="113"/>
      <c r="CP45" s="176"/>
      <c r="CQ45" s="60"/>
      <c r="CR45" s="60"/>
      <c r="CS45" s="60"/>
      <c r="CT45" s="192"/>
    </row>
    <row r="46" spans="1:98" s="114" customFormat="1" ht="30.75" customHeight="1" x14ac:dyDescent="0.25">
      <c r="A46" s="101"/>
      <c r="B46" s="102"/>
      <c r="C46" s="102"/>
      <c r="D46" s="90"/>
      <c r="E46" s="90"/>
      <c r="F46" s="90"/>
      <c r="G46" s="103"/>
      <c r="H46" s="91"/>
      <c r="I46" s="104"/>
      <c r="J46" s="104"/>
      <c r="K46" s="105"/>
      <c r="L46" s="104"/>
      <c r="M46" s="105"/>
      <c r="N46" s="92"/>
      <c r="O46" s="54"/>
      <c r="P46" s="60"/>
      <c r="Q46" s="91"/>
      <c r="R46" s="91"/>
      <c r="S46" s="91"/>
      <c r="T46" s="60"/>
      <c r="U46" s="136"/>
      <c r="V46" s="92"/>
      <c r="W46" s="92"/>
      <c r="X46" s="171"/>
      <c r="Y46" s="107"/>
      <c r="Z46" s="54"/>
      <c r="AA46" s="54"/>
      <c r="AB46" s="54"/>
      <c r="AC46" s="119"/>
      <c r="AD46" s="120"/>
      <c r="AE46" s="54"/>
      <c r="AF46" s="54"/>
      <c r="AG46" s="120"/>
      <c r="AH46" s="54"/>
      <c r="AI46" s="120"/>
      <c r="AJ46" s="54"/>
      <c r="AK46" s="121"/>
      <c r="AL46" s="120"/>
      <c r="AM46" s="54"/>
      <c r="AN46" s="92"/>
      <c r="AO46" s="120"/>
      <c r="AP46" s="120"/>
      <c r="AQ46" s="122"/>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120"/>
      <c r="CA46" s="121"/>
      <c r="CB46" s="54"/>
      <c r="CC46" s="120"/>
      <c r="CD46" s="121"/>
      <c r="CE46" s="54"/>
      <c r="CF46" s="120"/>
      <c r="CG46" s="121"/>
      <c r="CH46" s="54"/>
      <c r="CI46" s="120"/>
      <c r="CJ46" s="121"/>
      <c r="CK46" s="54"/>
      <c r="CL46" s="120"/>
      <c r="CM46" s="121"/>
      <c r="CN46" s="54"/>
      <c r="CO46" s="113"/>
      <c r="CP46" s="176"/>
      <c r="CQ46" s="60"/>
      <c r="CR46" s="60"/>
      <c r="CS46" s="60"/>
      <c r="CT46" s="192"/>
    </row>
    <row r="47" spans="1:98" s="114" customFormat="1" ht="30.75" customHeight="1" x14ac:dyDescent="0.25">
      <c r="A47" s="101"/>
      <c r="B47" s="102"/>
      <c r="C47" s="102"/>
      <c r="D47" s="90"/>
      <c r="E47" s="90"/>
      <c r="F47" s="90"/>
      <c r="G47" s="103"/>
      <c r="H47" s="91"/>
      <c r="I47" s="104"/>
      <c r="J47" s="104"/>
      <c r="K47" s="105"/>
      <c r="L47" s="104"/>
      <c r="M47" s="105"/>
      <c r="N47" s="92"/>
      <c r="O47" s="54"/>
      <c r="P47" s="60"/>
      <c r="Q47" s="91"/>
      <c r="R47" s="91"/>
      <c r="S47" s="91"/>
      <c r="T47" s="60"/>
      <c r="U47" s="136"/>
      <c r="V47" s="92"/>
      <c r="W47" s="92"/>
      <c r="X47" s="171"/>
      <c r="Y47" s="107"/>
      <c r="Z47" s="54"/>
      <c r="AA47" s="54"/>
      <c r="AB47" s="54"/>
      <c r="AC47" s="119"/>
      <c r="AD47" s="120"/>
      <c r="AE47" s="54"/>
      <c r="AF47" s="54"/>
      <c r="AG47" s="120"/>
      <c r="AH47" s="54"/>
      <c r="AI47" s="120"/>
      <c r="AJ47" s="54"/>
      <c r="AK47" s="121"/>
      <c r="AL47" s="120"/>
      <c r="AM47" s="54"/>
      <c r="AN47" s="92"/>
      <c r="AO47" s="120"/>
      <c r="AP47" s="120"/>
      <c r="AQ47" s="122"/>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120"/>
      <c r="CA47" s="121"/>
      <c r="CB47" s="54"/>
      <c r="CC47" s="120"/>
      <c r="CD47" s="121"/>
      <c r="CE47" s="54"/>
      <c r="CF47" s="120"/>
      <c r="CG47" s="121"/>
      <c r="CH47" s="54"/>
      <c r="CI47" s="120"/>
      <c r="CJ47" s="121"/>
      <c r="CK47" s="54"/>
      <c r="CL47" s="120"/>
      <c r="CM47" s="121"/>
      <c r="CN47" s="54"/>
      <c r="CO47" s="113"/>
      <c r="CP47" s="176"/>
      <c r="CQ47" s="60"/>
      <c r="CR47" s="60"/>
      <c r="CS47" s="60"/>
      <c r="CT47" s="192"/>
    </row>
    <row r="48" spans="1:98" s="114" customFormat="1" ht="30.75" customHeight="1" x14ac:dyDescent="0.25">
      <c r="A48" s="101"/>
      <c r="B48" s="102"/>
      <c r="C48" s="102"/>
      <c r="D48" s="90"/>
      <c r="E48" s="90"/>
      <c r="F48" s="90"/>
      <c r="G48" s="103"/>
      <c r="H48" s="91"/>
      <c r="I48" s="104"/>
      <c r="J48" s="104"/>
      <c r="K48" s="105"/>
      <c r="L48" s="104"/>
      <c r="M48" s="105"/>
      <c r="N48" s="92"/>
      <c r="O48" s="54"/>
      <c r="P48" s="60"/>
      <c r="Q48" s="91"/>
      <c r="R48" s="91"/>
      <c r="S48" s="91"/>
      <c r="T48" s="60"/>
      <c r="U48" s="136"/>
      <c r="V48" s="92"/>
      <c r="W48" s="92"/>
      <c r="X48" s="171"/>
      <c r="Y48" s="107"/>
      <c r="Z48" s="54"/>
      <c r="AA48" s="54"/>
      <c r="AB48" s="54"/>
      <c r="AC48" s="119"/>
      <c r="AD48" s="120"/>
      <c r="AE48" s="54"/>
      <c r="AF48" s="54"/>
      <c r="AG48" s="120"/>
      <c r="AH48" s="54"/>
      <c r="AI48" s="120"/>
      <c r="AJ48" s="54"/>
      <c r="AK48" s="121"/>
      <c r="AL48" s="120"/>
      <c r="AM48" s="54"/>
      <c r="AN48" s="92"/>
      <c r="AO48" s="120"/>
      <c r="AP48" s="120"/>
      <c r="AQ48" s="122"/>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120"/>
      <c r="CA48" s="121"/>
      <c r="CB48" s="54"/>
      <c r="CC48" s="120"/>
      <c r="CD48" s="121"/>
      <c r="CE48" s="54"/>
      <c r="CF48" s="120"/>
      <c r="CG48" s="121"/>
      <c r="CH48" s="54"/>
      <c r="CI48" s="120"/>
      <c r="CJ48" s="121"/>
      <c r="CK48" s="54"/>
      <c r="CL48" s="120"/>
      <c r="CM48" s="121"/>
      <c r="CN48" s="54"/>
      <c r="CO48" s="113"/>
      <c r="CP48" s="176"/>
      <c r="CQ48" s="60"/>
      <c r="CR48" s="60"/>
      <c r="CS48" s="60"/>
      <c r="CT48" s="192"/>
    </row>
    <row r="49" spans="1:98" s="114" customFormat="1" ht="30.75" customHeight="1" x14ac:dyDescent="0.25">
      <c r="A49" s="101"/>
      <c r="B49" s="102"/>
      <c r="C49" s="102"/>
      <c r="D49" s="90"/>
      <c r="E49" s="90"/>
      <c r="F49" s="90"/>
      <c r="G49" s="103"/>
      <c r="H49" s="91"/>
      <c r="I49" s="104"/>
      <c r="J49" s="104"/>
      <c r="K49" s="105"/>
      <c r="L49" s="104"/>
      <c r="M49" s="105"/>
      <c r="N49" s="92"/>
      <c r="O49" s="54"/>
      <c r="P49" s="60"/>
      <c r="Q49" s="91"/>
      <c r="R49" s="91"/>
      <c r="S49" s="91"/>
      <c r="T49" s="60"/>
      <c r="U49" s="136"/>
      <c r="V49" s="92"/>
      <c r="W49" s="92"/>
      <c r="X49" s="171"/>
      <c r="Y49" s="107"/>
      <c r="Z49" s="54"/>
      <c r="AA49" s="54"/>
      <c r="AB49" s="54"/>
      <c r="AC49" s="119"/>
      <c r="AD49" s="120"/>
      <c r="AE49" s="54"/>
      <c r="AF49" s="54"/>
      <c r="AG49" s="120"/>
      <c r="AH49" s="54"/>
      <c r="AI49" s="120"/>
      <c r="AJ49" s="54"/>
      <c r="AK49" s="121"/>
      <c r="AL49" s="120"/>
      <c r="AM49" s="54"/>
      <c r="AN49" s="92"/>
      <c r="AO49" s="120"/>
      <c r="AP49" s="120"/>
      <c r="AQ49" s="122"/>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120"/>
      <c r="CA49" s="121"/>
      <c r="CB49" s="54"/>
      <c r="CC49" s="120"/>
      <c r="CD49" s="121"/>
      <c r="CE49" s="54"/>
      <c r="CF49" s="120"/>
      <c r="CG49" s="121"/>
      <c r="CH49" s="54"/>
      <c r="CI49" s="120"/>
      <c r="CJ49" s="121"/>
      <c r="CK49" s="54"/>
      <c r="CL49" s="120"/>
      <c r="CM49" s="121"/>
      <c r="CN49" s="54"/>
      <c r="CO49" s="113"/>
      <c r="CP49" s="176"/>
      <c r="CQ49" s="60"/>
      <c r="CR49" s="60"/>
      <c r="CS49" s="60"/>
      <c r="CT49" s="192"/>
    </row>
    <row r="50" spans="1:98" s="114" customFormat="1" ht="30.75" customHeight="1" x14ac:dyDescent="0.25">
      <c r="A50" s="101"/>
      <c r="B50" s="102"/>
      <c r="C50" s="102"/>
      <c r="D50" s="90"/>
      <c r="E50" s="90"/>
      <c r="F50" s="90"/>
      <c r="G50" s="103"/>
      <c r="H50" s="91"/>
      <c r="I50" s="104"/>
      <c r="J50" s="104"/>
      <c r="K50" s="105"/>
      <c r="L50" s="104"/>
      <c r="M50" s="105"/>
      <c r="N50" s="92"/>
      <c r="O50" s="54"/>
      <c r="P50" s="60"/>
      <c r="Q50" s="91"/>
      <c r="R50" s="91"/>
      <c r="S50" s="91"/>
      <c r="T50" s="60"/>
      <c r="U50" s="136"/>
      <c r="V50" s="92"/>
      <c r="W50" s="92"/>
      <c r="X50" s="171"/>
      <c r="Y50" s="107"/>
      <c r="Z50" s="54"/>
      <c r="AA50" s="54"/>
      <c r="AB50" s="54"/>
      <c r="AC50" s="119"/>
      <c r="AD50" s="120"/>
      <c r="AE50" s="54"/>
      <c r="AF50" s="54"/>
      <c r="AG50" s="120"/>
      <c r="AH50" s="54"/>
      <c r="AI50" s="120"/>
      <c r="AJ50" s="54"/>
      <c r="AK50" s="121"/>
      <c r="AL50" s="120"/>
      <c r="AM50" s="54"/>
      <c r="AN50" s="92"/>
      <c r="AO50" s="120"/>
      <c r="AP50" s="120"/>
      <c r="AQ50" s="122"/>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120"/>
      <c r="CA50" s="121"/>
      <c r="CB50" s="54"/>
      <c r="CC50" s="120"/>
      <c r="CD50" s="121"/>
      <c r="CE50" s="54"/>
      <c r="CF50" s="120"/>
      <c r="CG50" s="121"/>
      <c r="CH50" s="54"/>
      <c r="CI50" s="120"/>
      <c r="CJ50" s="121"/>
      <c r="CK50" s="54"/>
      <c r="CL50" s="120"/>
      <c r="CM50" s="121"/>
      <c r="CN50" s="54"/>
      <c r="CO50" s="113"/>
      <c r="CP50" s="176"/>
      <c r="CQ50" s="60"/>
      <c r="CR50" s="60"/>
      <c r="CS50" s="60"/>
      <c r="CT50" s="192"/>
    </row>
    <row r="51" spans="1:98" s="114" customFormat="1" ht="30.75" customHeight="1" x14ac:dyDescent="0.25">
      <c r="A51" s="101"/>
      <c r="B51" s="102"/>
      <c r="C51" s="102"/>
      <c r="D51" s="90"/>
      <c r="E51" s="90"/>
      <c r="F51" s="90"/>
      <c r="G51" s="103"/>
      <c r="H51" s="91"/>
      <c r="I51" s="104"/>
      <c r="J51" s="104"/>
      <c r="K51" s="105"/>
      <c r="L51" s="104"/>
      <c r="M51" s="105"/>
      <c r="N51" s="92"/>
      <c r="O51" s="54"/>
      <c r="P51" s="60"/>
      <c r="Q51" s="91"/>
      <c r="R51" s="91"/>
      <c r="S51" s="91"/>
      <c r="T51" s="60"/>
      <c r="U51" s="136"/>
      <c r="V51" s="92"/>
      <c r="W51" s="92"/>
      <c r="X51" s="171"/>
      <c r="Y51" s="107"/>
      <c r="Z51" s="54"/>
      <c r="AA51" s="54"/>
      <c r="AB51" s="54"/>
      <c r="AC51" s="119"/>
      <c r="AD51" s="120"/>
      <c r="AE51" s="54"/>
      <c r="AF51" s="54"/>
      <c r="AG51" s="120"/>
      <c r="AH51" s="54"/>
      <c r="AI51" s="120"/>
      <c r="AJ51" s="54"/>
      <c r="AK51" s="121"/>
      <c r="AL51" s="120"/>
      <c r="AM51" s="54"/>
      <c r="AN51" s="92"/>
      <c r="AO51" s="120"/>
      <c r="AP51" s="120"/>
      <c r="AQ51" s="122"/>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120"/>
      <c r="CA51" s="121"/>
      <c r="CB51" s="54"/>
      <c r="CC51" s="120"/>
      <c r="CD51" s="121"/>
      <c r="CE51" s="54"/>
      <c r="CF51" s="120"/>
      <c r="CG51" s="121"/>
      <c r="CH51" s="54"/>
      <c r="CI51" s="120"/>
      <c r="CJ51" s="121"/>
      <c r="CK51" s="54"/>
      <c r="CL51" s="120"/>
      <c r="CM51" s="121"/>
      <c r="CN51" s="54"/>
      <c r="CO51" s="113"/>
      <c r="CP51" s="176"/>
      <c r="CQ51" s="60"/>
      <c r="CR51" s="60"/>
      <c r="CS51" s="60"/>
      <c r="CT51" s="192"/>
    </row>
    <row r="52" spans="1:98" s="114" customFormat="1" ht="30.75" customHeight="1" x14ac:dyDescent="0.25">
      <c r="A52" s="101"/>
      <c r="B52" s="102"/>
      <c r="C52" s="102"/>
      <c r="D52" s="90"/>
      <c r="E52" s="90"/>
      <c r="F52" s="90"/>
      <c r="G52" s="103"/>
      <c r="H52" s="91"/>
      <c r="I52" s="104"/>
      <c r="J52" s="104"/>
      <c r="K52" s="105"/>
      <c r="L52" s="104"/>
      <c r="M52" s="105"/>
      <c r="N52" s="92"/>
      <c r="O52" s="54"/>
      <c r="P52" s="60"/>
      <c r="Q52" s="91"/>
      <c r="R52" s="91"/>
      <c r="S52" s="91"/>
      <c r="T52" s="60"/>
      <c r="U52" s="136"/>
      <c r="V52" s="92"/>
      <c r="W52" s="92"/>
      <c r="X52" s="171"/>
      <c r="Y52" s="107"/>
      <c r="Z52" s="54"/>
      <c r="AA52" s="54"/>
      <c r="AB52" s="54"/>
      <c r="AC52" s="119"/>
      <c r="AD52" s="120"/>
      <c r="AE52" s="54"/>
      <c r="AF52" s="54"/>
      <c r="AG52" s="120"/>
      <c r="AH52" s="54"/>
      <c r="AI52" s="120"/>
      <c r="AJ52" s="54"/>
      <c r="AK52" s="121"/>
      <c r="AL52" s="120"/>
      <c r="AM52" s="54"/>
      <c r="AN52" s="92"/>
      <c r="AO52" s="120"/>
      <c r="AP52" s="120"/>
      <c r="AQ52" s="122"/>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120"/>
      <c r="CA52" s="121"/>
      <c r="CB52" s="54"/>
      <c r="CC52" s="120"/>
      <c r="CD52" s="121"/>
      <c r="CE52" s="54"/>
      <c r="CF52" s="120"/>
      <c r="CG52" s="121"/>
      <c r="CH52" s="54"/>
      <c r="CI52" s="120"/>
      <c r="CJ52" s="121"/>
      <c r="CK52" s="54"/>
      <c r="CL52" s="120"/>
      <c r="CM52" s="121"/>
      <c r="CN52" s="54"/>
      <c r="CO52" s="113"/>
      <c r="CP52" s="176"/>
      <c r="CQ52" s="60"/>
      <c r="CR52" s="60"/>
      <c r="CS52" s="60"/>
      <c r="CT52" s="192"/>
    </row>
    <row r="53" spans="1:98" s="114" customFormat="1" ht="30.75" customHeight="1" x14ac:dyDescent="0.25">
      <c r="A53" s="101"/>
      <c r="B53" s="102"/>
      <c r="C53" s="102"/>
      <c r="D53" s="90"/>
      <c r="E53" s="90"/>
      <c r="F53" s="90"/>
      <c r="G53" s="103"/>
      <c r="H53" s="91"/>
      <c r="I53" s="104"/>
      <c r="J53" s="104"/>
      <c r="K53" s="105"/>
      <c r="L53" s="104"/>
      <c r="M53" s="105"/>
      <c r="N53" s="92"/>
      <c r="O53" s="54"/>
      <c r="P53" s="60"/>
      <c r="Q53" s="91"/>
      <c r="R53" s="91"/>
      <c r="S53" s="91"/>
      <c r="T53" s="60"/>
      <c r="U53" s="136"/>
      <c r="V53" s="92"/>
      <c r="W53" s="92"/>
      <c r="X53" s="171"/>
      <c r="Y53" s="107"/>
      <c r="Z53" s="54"/>
      <c r="AA53" s="54"/>
      <c r="AB53" s="54"/>
      <c r="AC53" s="119"/>
      <c r="AD53" s="120"/>
      <c r="AE53" s="54"/>
      <c r="AF53" s="54"/>
      <c r="AG53" s="120"/>
      <c r="AH53" s="54"/>
      <c r="AI53" s="120"/>
      <c r="AJ53" s="54"/>
      <c r="AK53" s="121"/>
      <c r="AL53" s="120"/>
      <c r="AM53" s="54"/>
      <c r="AN53" s="92"/>
      <c r="AO53" s="120"/>
      <c r="AP53" s="120"/>
      <c r="AQ53" s="122"/>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120"/>
      <c r="CA53" s="121"/>
      <c r="CB53" s="54"/>
      <c r="CC53" s="120"/>
      <c r="CD53" s="121"/>
      <c r="CE53" s="54"/>
      <c r="CF53" s="120"/>
      <c r="CG53" s="121"/>
      <c r="CH53" s="54"/>
      <c r="CI53" s="120"/>
      <c r="CJ53" s="121"/>
      <c r="CK53" s="54"/>
      <c r="CL53" s="120"/>
      <c r="CM53" s="121"/>
      <c r="CN53" s="54"/>
      <c r="CO53" s="113"/>
      <c r="CP53" s="176"/>
      <c r="CQ53" s="60"/>
      <c r="CR53" s="60"/>
      <c r="CS53" s="60"/>
      <c r="CT53" s="192"/>
    </row>
    <row r="54" spans="1:98" s="114" customFormat="1" ht="30.75" customHeight="1" x14ac:dyDescent="0.25">
      <c r="A54" s="101"/>
      <c r="B54" s="102"/>
      <c r="C54" s="102"/>
      <c r="D54" s="90"/>
      <c r="E54" s="90"/>
      <c r="F54" s="90"/>
      <c r="G54" s="103"/>
      <c r="H54" s="91"/>
      <c r="I54" s="104"/>
      <c r="J54" s="104"/>
      <c r="K54" s="105"/>
      <c r="L54" s="104"/>
      <c r="M54" s="105"/>
      <c r="N54" s="92"/>
      <c r="O54" s="54"/>
      <c r="P54" s="60"/>
      <c r="Q54" s="91"/>
      <c r="R54" s="91"/>
      <c r="S54" s="91"/>
      <c r="T54" s="60"/>
      <c r="U54" s="136"/>
      <c r="V54" s="92"/>
      <c r="W54" s="92"/>
      <c r="X54" s="171"/>
      <c r="Y54" s="107"/>
      <c r="Z54" s="54"/>
      <c r="AA54" s="54"/>
      <c r="AB54" s="54"/>
      <c r="AC54" s="119"/>
      <c r="AD54" s="120"/>
      <c r="AE54" s="54"/>
      <c r="AF54" s="54"/>
      <c r="AG54" s="120"/>
      <c r="AH54" s="54"/>
      <c r="AI54" s="120"/>
      <c r="AJ54" s="54"/>
      <c r="AK54" s="121"/>
      <c r="AL54" s="120"/>
      <c r="AM54" s="54"/>
      <c r="AN54" s="92"/>
      <c r="AO54" s="120"/>
      <c r="AP54" s="120"/>
      <c r="AQ54" s="122"/>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120"/>
      <c r="CA54" s="121"/>
      <c r="CB54" s="54"/>
      <c r="CC54" s="120"/>
      <c r="CD54" s="121"/>
      <c r="CE54" s="54"/>
      <c r="CF54" s="120"/>
      <c r="CG54" s="121"/>
      <c r="CH54" s="54"/>
      <c r="CI54" s="120"/>
      <c r="CJ54" s="121"/>
      <c r="CK54" s="54"/>
      <c r="CL54" s="120"/>
      <c r="CM54" s="121"/>
      <c r="CN54" s="54"/>
      <c r="CO54" s="113"/>
      <c r="CP54" s="176"/>
      <c r="CQ54" s="60"/>
      <c r="CR54" s="60"/>
      <c r="CS54" s="60"/>
      <c r="CT54" s="192"/>
    </row>
    <row r="55" spans="1:98" s="114" customFormat="1" ht="30.75" customHeight="1" x14ac:dyDescent="0.25">
      <c r="A55" s="101"/>
      <c r="B55" s="102"/>
      <c r="C55" s="102"/>
      <c r="D55" s="90"/>
      <c r="E55" s="90"/>
      <c r="F55" s="90"/>
      <c r="G55" s="103"/>
      <c r="H55" s="91"/>
      <c r="I55" s="104"/>
      <c r="J55" s="104"/>
      <c r="K55" s="105"/>
      <c r="L55" s="104"/>
      <c r="M55" s="105"/>
      <c r="N55" s="92"/>
      <c r="O55" s="54"/>
      <c r="P55" s="60"/>
      <c r="Q55" s="91"/>
      <c r="R55" s="91"/>
      <c r="S55" s="91"/>
      <c r="T55" s="60"/>
      <c r="U55" s="136"/>
      <c r="V55" s="92"/>
      <c r="W55" s="92"/>
      <c r="X55" s="171"/>
      <c r="Y55" s="107"/>
      <c r="Z55" s="54"/>
      <c r="AA55" s="54"/>
      <c r="AB55" s="54"/>
      <c r="AC55" s="119"/>
      <c r="AD55" s="120"/>
      <c r="AE55" s="54"/>
      <c r="AF55" s="54"/>
      <c r="AG55" s="120"/>
      <c r="AH55" s="54"/>
      <c r="AI55" s="120"/>
      <c r="AJ55" s="54"/>
      <c r="AK55" s="121"/>
      <c r="AL55" s="120"/>
      <c r="AM55" s="54"/>
      <c r="AN55" s="92"/>
      <c r="AO55" s="120"/>
      <c r="AP55" s="120"/>
      <c r="AQ55" s="122"/>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120"/>
      <c r="CA55" s="121"/>
      <c r="CB55" s="54"/>
      <c r="CC55" s="120"/>
      <c r="CD55" s="121"/>
      <c r="CE55" s="54"/>
      <c r="CF55" s="120"/>
      <c r="CG55" s="121"/>
      <c r="CH55" s="54"/>
      <c r="CI55" s="120"/>
      <c r="CJ55" s="121"/>
      <c r="CK55" s="54"/>
      <c r="CL55" s="120"/>
      <c r="CM55" s="121"/>
      <c r="CN55" s="54"/>
      <c r="CO55" s="113"/>
      <c r="CP55" s="176"/>
      <c r="CQ55" s="60"/>
      <c r="CR55" s="60"/>
      <c r="CS55" s="60"/>
      <c r="CT55" s="192"/>
    </row>
    <row r="56" spans="1:98" s="114" customFormat="1" ht="30.75" customHeight="1" x14ac:dyDescent="0.25">
      <c r="A56" s="101"/>
      <c r="B56" s="102"/>
      <c r="C56" s="102"/>
      <c r="D56" s="90"/>
      <c r="E56" s="90"/>
      <c r="F56" s="90"/>
      <c r="G56" s="103"/>
      <c r="H56" s="91"/>
      <c r="I56" s="104"/>
      <c r="J56" s="104"/>
      <c r="K56" s="105"/>
      <c r="L56" s="104"/>
      <c r="M56" s="105"/>
      <c r="N56" s="92"/>
      <c r="O56" s="54"/>
      <c r="P56" s="60"/>
      <c r="Q56" s="91"/>
      <c r="R56" s="91"/>
      <c r="S56" s="91"/>
      <c r="T56" s="60"/>
      <c r="U56" s="136"/>
      <c r="V56" s="92"/>
      <c r="W56" s="92"/>
      <c r="X56" s="171"/>
      <c r="Y56" s="107"/>
      <c r="Z56" s="54"/>
      <c r="AA56" s="54"/>
      <c r="AB56" s="54"/>
      <c r="AC56" s="119"/>
      <c r="AD56" s="120"/>
      <c r="AE56" s="54"/>
      <c r="AF56" s="54"/>
      <c r="AG56" s="120"/>
      <c r="AH56" s="54"/>
      <c r="AI56" s="120"/>
      <c r="AJ56" s="54"/>
      <c r="AK56" s="121"/>
      <c r="AL56" s="120"/>
      <c r="AM56" s="54"/>
      <c r="AN56" s="92"/>
      <c r="AO56" s="120"/>
      <c r="AP56" s="120"/>
      <c r="AQ56" s="122"/>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120"/>
      <c r="CA56" s="121"/>
      <c r="CB56" s="54"/>
      <c r="CC56" s="120"/>
      <c r="CD56" s="121"/>
      <c r="CE56" s="54"/>
      <c r="CF56" s="120"/>
      <c r="CG56" s="121"/>
      <c r="CH56" s="54"/>
      <c r="CI56" s="120"/>
      <c r="CJ56" s="121"/>
      <c r="CK56" s="54"/>
      <c r="CL56" s="120"/>
      <c r="CM56" s="121"/>
      <c r="CN56" s="54"/>
      <c r="CO56" s="113"/>
      <c r="CP56" s="176"/>
      <c r="CQ56" s="60"/>
      <c r="CR56" s="60"/>
      <c r="CS56" s="60"/>
      <c r="CT56" s="192"/>
    </row>
    <row r="57" spans="1:98" s="114" customFormat="1" ht="30.75" customHeight="1" x14ac:dyDescent="0.25">
      <c r="A57" s="101"/>
      <c r="B57" s="102"/>
      <c r="C57" s="102"/>
      <c r="D57" s="90"/>
      <c r="E57" s="90"/>
      <c r="F57" s="90"/>
      <c r="G57" s="103"/>
      <c r="H57" s="91"/>
      <c r="I57" s="104"/>
      <c r="J57" s="104"/>
      <c r="K57" s="105"/>
      <c r="L57" s="104"/>
      <c r="M57" s="105"/>
      <c r="N57" s="92"/>
      <c r="O57" s="54"/>
      <c r="P57" s="60"/>
      <c r="Q57" s="91"/>
      <c r="R57" s="91"/>
      <c r="S57" s="91"/>
      <c r="T57" s="60"/>
      <c r="U57" s="136"/>
      <c r="V57" s="92"/>
      <c r="W57" s="92"/>
      <c r="X57" s="171"/>
      <c r="Y57" s="107"/>
      <c r="Z57" s="54"/>
      <c r="AA57" s="54"/>
      <c r="AB57" s="54"/>
      <c r="AC57" s="119"/>
      <c r="AD57" s="120"/>
      <c r="AE57" s="54"/>
      <c r="AF57" s="54"/>
      <c r="AG57" s="120"/>
      <c r="AH57" s="54"/>
      <c r="AI57" s="120"/>
      <c r="AJ57" s="54"/>
      <c r="AK57" s="121"/>
      <c r="AL57" s="120"/>
      <c r="AM57" s="54"/>
      <c r="AN57" s="92"/>
      <c r="AO57" s="120"/>
      <c r="AP57" s="120"/>
      <c r="AQ57" s="122"/>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120"/>
      <c r="CA57" s="121"/>
      <c r="CB57" s="54"/>
      <c r="CC57" s="120"/>
      <c r="CD57" s="121"/>
      <c r="CE57" s="54"/>
      <c r="CF57" s="120"/>
      <c r="CG57" s="121"/>
      <c r="CH57" s="54"/>
      <c r="CI57" s="120"/>
      <c r="CJ57" s="121"/>
      <c r="CK57" s="54"/>
      <c r="CL57" s="120"/>
      <c r="CM57" s="121"/>
      <c r="CN57" s="54"/>
      <c r="CO57" s="113"/>
      <c r="CP57" s="176"/>
      <c r="CQ57" s="60"/>
      <c r="CR57" s="60"/>
      <c r="CS57" s="60"/>
      <c r="CT57" s="192"/>
    </row>
    <row r="58" spans="1:98" s="114" customFormat="1" ht="30.75" customHeight="1" x14ac:dyDescent="0.25">
      <c r="A58" s="101"/>
      <c r="B58" s="102"/>
      <c r="C58" s="102"/>
      <c r="D58" s="90"/>
      <c r="E58" s="90"/>
      <c r="F58" s="90"/>
      <c r="G58" s="103"/>
      <c r="H58" s="91"/>
      <c r="I58" s="104"/>
      <c r="J58" s="104"/>
      <c r="K58" s="105"/>
      <c r="L58" s="104"/>
      <c r="M58" s="105"/>
      <c r="N58" s="92"/>
      <c r="O58" s="54"/>
      <c r="P58" s="60"/>
      <c r="Q58" s="91"/>
      <c r="R58" s="91"/>
      <c r="S58" s="91"/>
      <c r="T58" s="60"/>
      <c r="U58" s="136"/>
      <c r="V58" s="92"/>
      <c r="W58" s="92"/>
      <c r="X58" s="171"/>
      <c r="Y58" s="107"/>
      <c r="Z58" s="54"/>
      <c r="AA58" s="54"/>
      <c r="AB58" s="54"/>
      <c r="AC58" s="119"/>
      <c r="AD58" s="120"/>
      <c r="AE58" s="54"/>
      <c r="AF58" s="54"/>
      <c r="AG58" s="120"/>
      <c r="AH58" s="54"/>
      <c r="AI58" s="120"/>
      <c r="AJ58" s="54"/>
      <c r="AK58" s="121"/>
      <c r="AL58" s="120"/>
      <c r="AM58" s="54"/>
      <c r="AN58" s="92"/>
      <c r="AO58" s="120"/>
      <c r="AP58" s="120"/>
      <c r="AQ58" s="122"/>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120"/>
      <c r="CA58" s="121"/>
      <c r="CB58" s="54"/>
      <c r="CC58" s="120"/>
      <c r="CD58" s="121"/>
      <c r="CE58" s="54"/>
      <c r="CF58" s="120"/>
      <c r="CG58" s="121"/>
      <c r="CH58" s="54"/>
      <c r="CI58" s="120"/>
      <c r="CJ58" s="121"/>
      <c r="CK58" s="54"/>
      <c r="CL58" s="120"/>
      <c r="CM58" s="121"/>
      <c r="CN58" s="54"/>
      <c r="CO58" s="113"/>
      <c r="CP58" s="176"/>
      <c r="CQ58" s="60"/>
      <c r="CR58" s="60"/>
      <c r="CS58" s="60"/>
      <c r="CT58" s="192"/>
    </row>
    <row r="59" spans="1:98" s="114" customFormat="1" ht="30.75" customHeight="1" x14ac:dyDescent="0.25">
      <c r="A59" s="101"/>
      <c r="B59" s="102"/>
      <c r="C59" s="102"/>
      <c r="D59" s="90"/>
      <c r="E59" s="90"/>
      <c r="F59" s="90"/>
      <c r="G59" s="103"/>
      <c r="H59" s="91"/>
      <c r="I59" s="104"/>
      <c r="J59" s="104"/>
      <c r="K59" s="105"/>
      <c r="L59" s="104"/>
      <c r="M59" s="105"/>
      <c r="N59" s="92"/>
      <c r="O59" s="54"/>
      <c r="P59" s="60"/>
      <c r="Q59" s="91"/>
      <c r="R59" s="91"/>
      <c r="S59" s="91"/>
      <c r="T59" s="60"/>
      <c r="U59" s="136"/>
      <c r="V59" s="92"/>
      <c r="W59" s="92"/>
      <c r="X59" s="171"/>
      <c r="Y59" s="107"/>
      <c r="Z59" s="54"/>
      <c r="AA59" s="54"/>
      <c r="AB59" s="54"/>
      <c r="AC59" s="119"/>
      <c r="AD59" s="120"/>
      <c r="AE59" s="54"/>
      <c r="AF59" s="54"/>
      <c r="AG59" s="120"/>
      <c r="AH59" s="54"/>
      <c r="AI59" s="120"/>
      <c r="AJ59" s="54"/>
      <c r="AK59" s="121"/>
      <c r="AL59" s="120"/>
      <c r="AM59" s="54"/>
      <c r="AN59" s="92"/>
      <c r="AO59" s="120"/>
      <c r="AP59" s="120"/>
      <c r="AQ59" s="122"/>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120"/>
      <c r="CA59" s="121"/>
      <c r="CB59" s="54"/>
      <c r="CC59" s="120"/>
      <c r="CD59" s="121"/>
      <c r="CE59" s="54"/>
      <c r="CF59" s="120"/>
      <c r="CG59" s="121"/>
      <c r="CH59" s="54"/>
      <c r="CI59" s="120"/>
      <c r="CJ59" s="121"/>
      <c r="CK59" s="54"/>
      <c r="CL59" s="120"/>
      <c r="CM59" s="121"/>
      <c r="CN59" s="54"/>
      <c r="CO59" s="113"/>
      <c r="CP59" s="176"/>
      <c r="CQ59" s="60"/>
      <c r="CR59" s="60"/>
      <c r="CS59" s="60"/>
      <c r="CT59" s="192"/>
    </row>
    <row r="60" spans="1:98" s="114" customFormat="1" ht="30.75" customHeight="1" x14ac:dyDescent="0.25">
      <c r="A60" s="101"/>
      <c r="B60" s="102"/>
      <c r="C60" s="102"/>
      <c r="D60" s="90"/>
      <c r="E60" s="90"/>
      <c r="F60" s="90"/>
      <c r="G60" s="103"/>
      <c r="H60" s="91"/>
      <c r="I60" s="104"/>
      <c r="J60" s="104"/>
      <c r="K60" s="105"/>
      <c r="L60" s="104"/>
      <c r="M60" s="105"/>
      <c r="N60" s="92"/>
      <c r="O60" s="54"/>
      <c r="P60" s="60"/>
      <c r="Q60" s="91"/>
      <c r="R60" s="91"/>
      <c r="S60" s="91"/>
      <c r="T60" s="60"/>
      <c r="U60" s="136"/>
      <c r="V60" s="92"/>
      <c r="W60" s="92"/>
      <c r="X60" s="171"/>
      <c r="Y60" s="107"/>
      <c r="Z60" s="54"/>
      <c r="AA60" s="54"/>
      <c r="AB60" s="54"/>
      <c r="AC60" s="119"/>
      <c r="AD60" s="120"/>
      <c r="AE60" s="54"/>
      <c r="AF60" s="54"/>
      <c r="AG60" s="120"/>
      <c r="AH60" s="54"/>
      <c r="AI60" s="120"/>
      <c r="AJ60" s="54"/>
      <c r="AK60" s="121"/>
      <c r="AL60" s="120"/>
      <c r="AM60" s="54"/>
      <c r="AN60" s="92"/>
      <c r="AO60" s="120"/>
      <c r="AP60" s="120"/>
      <c r="AQ60" s="122"/>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120"/>
      <c r="CA60" s="121"/>
      <c r="CB60" s="54"/>
      <c r="CC60" s="120"/>
      <c r="CD60" s="121"/>
      <c r="CE60" s="54"/>
      <c r="CF60" s="120"/>
      <c r="CG60" s="121"/>
      <c r="CH60" s="54"/>
      <c r="CI60" s="120"/>
      <c r="CJ60" s="121"/>
      <c r="CK60" s="54"/>
      <c r="CL60" s="120"/>
      <c r="CM60" s="121"/>
      <c r="CN60" s="54"/>
      <c r="CO60" s="113"/>
      <c r="CP60" s="176"/>
      <c r="CQ60" s="60"/>
      <c r="CR60" s="60"/>
      <c r="CS60" s="60"/>
      <c r="CT60" s="192"/>
    </row>
    <row r="61" spans="1:98" s="114" customFormat="1" ht="30.75" customHeight="1" x14ac:dyDescent="0.25">
      <c r="A61" s="101"/>
      <c r="B61" s="102"/>
      <c r="C61" s="102"/>
      <c r="D61" s="90"/>
      <c r="E61" s="90"/>
      <c r="F61" s="90"/>
      <c r="G61" s="103"/>
      <c r="H61" s="91"/>
      <c r="I61" s="104"/>
      <c r="J61" s="104"/>
      <c r="K61" s="105"/>
      <c r="L61" s="104"/>
      <c r="M61" s="105"/>
      <c r="N61" s="92"/>
      <c r="O61" s="54"/>
      <c r="P61" s="60"/>
      <c r="Q61" s="91"/>
      <c r="R61" s="91"/>
      <c r="S61" s="91"/>
      <c r="T61" s="60"/>
      <c r="U61" s="136"/>
      <c r="V61" s="92"/>
      <c r="W61" s="92"/>
      <c r="X61" s="171"/>
      <c r="Y61" s="107"/>
      <c r="Z61" s="54"/>
      <c r="AA61" s="54"/>
      <c r="AB61" s="54"/>
      <c r="AC61" s="119"/>
      <c r="AD61" s="120"/>
      <c r="AE61" s="54"/>
      <c r="AF61" s="54"/>
      <c r="AG61" s="120"/>
      <c r="AH61" s="54"/>
      <c r="AI61" s="120"/>
      <c r="AJ61" s="54"/>
      <c r="AK61" s="121"/>
      <c r="AL61" s="120"/>
      <c r="AM61" s="54"/>
      <c r="AN61" s="92"/>
      <c r="AO61" s="120"/>
      <c r="AP61" s="120"/>
      <c r="AQ61" s="122"/>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120"/>
      <c r="CA61" s="121"/>
      <c r="CB61" s="54"/>
      <c r="CC61" s="120"/>
      <c r="CD61" s="121"/>
      <c r="CE61" s="54"/>
      <c r="CF61" s="120"/>
      <c r="CG61" s="121"/>
      <c r="CH61" s="54"/>
      <c r="CI61" s="120"/>
      <c r="CJ61" s="121"/>
      <c r="CK61" s="54"/>
      <c r="CL61" s="120"/>
      <c r="CM61" s="121"/>
      <c r="CN61" s="54"/>
      <c r="CO61" s="113"/>
      <c r="CP61" s="176"/>
      <c r="CQ61" s="60"/>
      <c r="CR61" s="60"/>
      <c r="CS61" s="60"/>
      <c r="CT61" s="192"/>
    </row>
    <row r="62" spans="1:98" s="114" customFormat="1" ht="30.75" customHeight="1" x14ac:dyDescent="0.25">
      <c r="A62" s="101"/>
      <c r="B62" s="102"/>
      <c r="C62" s="102"/>
      <c r="D62" s="90"/>
      <c r="E62" s="90"/>
      <c r="F62" s="90"/>
      <c r="G62" s="103"/>
      <c r="H62" s="91"/>
      <c r="I62" s="104"/>
      <c r="J62" s="104"/>
      <c r="K62" s="105"/>
      <c r="L62" s="104"/>
      <c r="M62" s="105"/>
      <c r="N62" s="92"/>
      <c r="O62" s="54"/>
      <c r="P62" s="60"/>
      <c r="Q62" s="91"/>
      <c r="R62" s="91"/>
      <c r="S62" s="91"/>
      <c r="T62" s="60"/>
      <c r="U62" s="136"/>
      <c r="V62" s="92"/>
      <c r="W62" s="92"/>
      <c r="X62" s="171"/>
      <c r="Y62" s="107"/>
      <c r="Z62" s="54"/>
      <c r="AA62" s="54"/>
      <c r="AB62" s="54"/>
      <c r="AC62" s="119"/>
      <c r="AD62" s="120"/>
      <c r="AE62" s="54"/>
      <c r="AF62" s="54"/>
      <c r="AG62" s="120"/>
      <c r="AH62" s="54"/>
      <c r="AI62" s="120"/>
      <c r="AJ62" s="54"/>
      <c r="AK62" s="121"/>
      <c r="AL62" s="120"/>
      <c r="AM62" s="54"/>
      <c r="AN62" s="92"/>
      <c r="AO62" s="120"/>
      <c r="AP62" s="120"/>
      <c r="AQ62" s="122"/>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120"/>
      <c r="CA62" s="121"/>
      <c r="CB62" s="54"/>
      <c r="CC62" s="120"/>
      <c r="CD62" s="121"/>
      <c r="CE62" s="54"/>
      <c r="CF62" s="120"/>
      <c r="CG62" s="121"/>
      <c r="CH62" s="54"/>
      <c r="CI62" s="120"/>
      <c r="CJ62" s="121"/>
      <c r="CK62" s="54"/>
      <c r="CL62" s="120"/>
      <c r="CM62" s="121"/>
      <c r="CN62" s="54"/>
      <c r="CO62" s="113"/>
      <c r="CP62" s="176"/>
      <c r="CQ62" s="60"/>
      <c r="CR62" s="60"/>
      <c r="CS62" s="60"/>
      <c r="CT62" s="192"/>
    </row>
    <row r="63" spans="1:98" s="114" customFormat="1" ht="30.75" customHeight="1" x14ac:dyDescent="0.25">
      <c r="A63" s="101"/>
      <c r="B63" s="102"/>
      <c r="C63" s="102"/>
      <c r="D63" s="90"/>
      <c r="E63" s="90"/>
      <c r="F63" s="90"/>
      <c r="G63" s="103"/>
      <c r="H63" s="91"/>
      <c r="I63" s="104"/>
      <c r="J63" s="104"/>
      <c r="K63" s="105"/>
      <c r="L63" s="104"/>
      <c r="M63" s="105"/>
      <c r="N63" s="92"/>
      <c r="O63" s="54"/>
      <c r="P63" s="60"/>
      <c r="Q63" s="91"/>
      <c r="R63" s="91"/>
      <c r="S63" s="91"/>
      <c r="T63" s="60"/>
      <c r="U63" s="136"/>
      <c r="V63" s="92"/>
      <c r="W63" s="92"/>
      <c r="X63" s="171"/>
      <c r="Y63" s="107"/>
      <c r="Z63" s="54"/>
      <c r="AA63" s="54"/>
      <c r="AB63" s="54"/>
      <c r="AC63" s="119"/>
      <c r="AD63" s="120"/>
      <c r="AE63" s="54"/>
      <c r="AF63" s="54"/>
      <c r="AG63" s="120"/>
      <c r="AH63" s="54"/>
      <c r="AI63" s="120"/>
      <c r="AJ63" s="54"/>
      <c r="AK63" s="121"/>
      <c r="AL63" s="120"/>
      <c r="AM63" s="54"/>
      <c r="AN63" s="92"/>
      <c r="AO63" s="120"/>
      <c r="AP63" s="120"/>
      <c r="AQ63" s="122"/>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120"/>
      <c r="CA63" s="121"/>
      <c r="CB63" s="54"/>
      <c r="CC63" s="120"/>
      <c r="CD63" s="121"/>
      <c r="CE63" s="54"/>
      <c r="CF63" s="120"/>
      <c r="CG63" s="121"/>
      <c r="CH63" s="54"/>
      <c r="CI63" s="120"/>
      <c r="CJ63" s="121"/>
      <c r="CK63" s="54"/>
      <c r="CL63" s="120"/>
      <c r="CM63" s="121"/>
      <c r="CN63" s="54"/>
      <c r="CO63" s="113"/>
      <c r="CP63" s="176"/>
      <c r="CQ63" s="60"/>
      <c r="CR63" s="60"/>
      <c r="CS63" s="60"/>
      <c r="CT63" s="192"/>
    </row>
    <row r="64" spans="1:98" s="114" customFormat="1" ht="30.75" customHeight="1" x14ac:dyDescent="0.25">
      <c r="A64" s="101"/>
      <c r="B64" s="102"/>
      <c r="C64" s="102"/>
      <c r="D64" s="90"/>
      <c r="E64" s="90"/>
      <c r="F64" s="90"/>
      <c r="G64" s="103"/>
      <c r="H64" s="91"/>
      <c r="I64" s="104"/>
      <c r="J64" s="104"/>
      <c r="K64" s="105"/>
      <c r="L64" s="104"/>
      <c r="M64" s="105"/>
      <c r="N64" s="92"/>
      <c r="O64" s="54"/>
      <c r="P64" s="60"/>
      <c r="Q64" s="91"/>
      <c r="R64" s="91"/>
      <c r="S64" s="91"/>
      <c r="T64" s="60"/>
      <c r="U64" s="136"/>
      <c r="V64" s="92"/>
      <c r="W64" s="92"/>
      <c r="X64" s="171"/>
      <c r="Y64" s="107"/>
      <c r="Z64" s="54"/>
      <c r="AA64" s="54"/>
      <c r="AB64" s="54"/>
      <c r="AC64" s="119"/>
      <c r="AD64" s="120"/>
      <c r="AE64" s="54"/>
      <c r="AF64" s="54"/>
      <c r="AG64" s="120"/>
      <c r="AH64" s="54"/>
      <c r="AI64" s="120"/>
      <c r="AJ64" s="54"/>
      <c r="AK64" s="121"/>
      <c r="AL64" s="120"/>
      <c r="AM64" s="54"/>
      <c r="AN64" s="92"/>
      <c r="AO64" s="120"/>
      <c r="AP64" s="120"/>
      <c r="AQ64" s="122"/>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120"/>
      <c r="CA64" s="121"/>
      <c r="CB64" s="54"/>
      <c r="CC64" s="120"/>
      <c r="CD64" s="121"/>
      <c r="CE64" s="54"/>
      <c r="CF64" s="120"/>
      <c r="CG64" s="121"/>
      <c r="CH64" s="54"/>
      <c r="CI64" s="120"/>
      <c r="CJ64" s="121"/>
      <c r="CK64" s="54"/>
      <c r="CL64" s="120"/>
      <c r="CM64" s="121"/>
      <c r="CN64" s="54"/>
      <c r="CO64" s="113"/>
      <c r="CP64" s="176"/>
      <c r="CQ64" s="60"/>
      <c r="CR64" s="60"/>
      <c r="CS64" s="60"/>
      <c r="CT64" s="192"/>
    </row>
    <row r="65" spans="1:98" s="114" customFormat="1" ht="30.75" customHeight="1" x14ac:dyDescent="0.25">
      <c r="A65" s="101"/>
      <c r="B65" s="102"/>
      <c r="C65" s="102"/>
      <c r="D65" s="90"/>
      <c r="E65" s="90"/>
      <c r="F65" s="90"/>
      <c r="G65" s="103"/>
      <c r="H65" s="91"/>
      <c r="I65" s="104"/>
      <c r="J65" s="104"/>
      <c r="K65" s="105"/>
      <c r="L65" s="104"/>
      <c r="M65" s="105"/>
      <c r="N65" s="92"/>
      <c r="O65" s="54"/>
      <c r="P65" s="60"/>
      <c r="Q65" s="91"/>
      <c r="R65" s="91"/>
      <c r="S65" s="91"/>
      <c r="T65" s="60"/>
      <c r="U65" s="136"/>
      <c r="V65" s="92"/>
      <c r="W65" s="92"/>
      <c r="X65" s="171"/>
      <c r="Y65" s="107"/>
      <c r="Z65" s="54"/>
      <c r="AA65" s="54"/>
      <c r="AB65" s="54"/>
      <c r="AC65" s="119"/>
      <c r="AD65" s="120"/>
      <c r="AE65" s="54"/>
      <c r="AF65" s="54"/>
      <c r="AG65" s="120"/>
      <c r="AH65" s="54"/>
      <c r="AI65" s="120"/>
      <c r="AJ65" s="54"/>
      <c r="AK65" s="121"/>
      <c r="AL65" s="120"/>
      <c r="AM65" s="54"/>
      <c r="AN65" s="92"/>
      <c r="AO65" s="120"/>
      <c r="AP65" s="120"/>
      <c r="AQ65" s="122"/>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120"/>
      <c r="CA65" s="121"/>
      <c r="CB65" s="54"/>
      <c r="CC65" s="120"/>
      <c r="CD65" s="121"/>
      <c r="CE65" s="54"/>
      <c r="CF65" s="120"/>
      <c r="CG65" s="121"/>
      <c r="CH65" s="54"/>
      <c r="CI65" s="120"/>
      <c r="CJ65" s="121"/>
      <c r="CK65" s="54"/>
      <c r="CL65" s="120"/>
      <c r="CM65" s="121"/>
      <c r="CN65" s="54"/>
      <c r="CO65" s="113"/>
      <c r="CP65" s="176"/>
      <c r="CQ65" s="60"/>
      <c r="CR65" s="60"/>
      <c r="CS65" s="60"/>
      <c r="CT65" s="192"/>
    </row>
    <row r="66" spans="1:98" s="114" customFormat="1" ht="30.75" customHeight="1" x14ac:dyDescent="0.25">
      <c r="A66" s="101"/>
      <c r="B66" s="102"/>
      <c r="C66" s="102"/>
      <c r="D66" s="90"/>
      <c r="E66" s="90"/>
      <c r="F66" s="90"/>
      <c r="G66" s="103"/>
      <c r="H66" s="91"/>
      <c r="I66" s="104"/>
      <c r="J66" s="104"/>
      <c r="K66" s="105"/>
      <c r="L66" s="104"/>
      <c r="M66" s="105"/>
      <c r="N66" s="92"/>
      <c r="O66" s="54"/>
      <c r="P66" s="60"/>
      <c r="Q66" s="91"/>
      <c r="R66" s="91"/>
      <c r="S66" s="91"/>
      <c r="T66" s="60"/>
      <c r="U66" s="136"/>
      <c r="V66" s="92"/>
      <c r="W66" s="92"/>
      <c r="X66" s="171"/>
      <c r="Y66" s="107"/>
      <c r="Z66" s="54"/>
      <c r="AA66" s="54"/>
      <c r="AB66" s="54"/>
      <c r="AC66" s="119"/>
      <c r="AD66" s="120"/>
      <c r="AE66" s="54"/>
      <c r="AF66" s="54"/>
      <c r="AG66" s="120"/>
      <c r="AH66" s="54"/>
      <c r="AI66" s="120"/>
      <c r="AJ66" s="54"/>
      <c r="AK66" s="121"/>
      <c r="AL66" s="120"/>
      <c r="AM66" s="54"/>
      <c r="AN66" s="92"/>
      <c r="AO66" s="120"/>
      <c r="AP66" s="120"/>
      <c r="AQ66" s="122"/>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120"/>
      <c r="CA66" s="121"/>
      <c r="CB66" s="54"/>
      <c r="CC66" s="120"/>
      <c r="CD66" s="121"/>
      <c r="CE66" s="54"/>
      <c r="CF66" s="120"/>
      <c r="CG66" s="121"/>
      <c r="CH66" s="54"/>
      <c r="CI66" s="120"/>
      <c r="CJ66" s="121"/>
      <c r="CK66" s="54"/>
      <c r="CL66" s="120"/>
      <c r="CM66" s="121"/>
      <c r="CN66" s="54"/>
      <c r="CO66" s="113"/>
      <c r="CP66" s="176"/>
      <c r="CQ66" s="60"/>
      <c r="CR66" s="60"/>
      <c r="CS66" s="60"/>
      <c r="CT66" s="192"/>
    </row>
    <row r="67" spans="1:98" s="114" customFormat="1" ht="30.75" customHeight="1" x14ac:dyDescent="0.25">
      <c r="A67" s="101"/>
      <c r="B67" s="102"/>
      <c r="C67" s="102"/>
      <c r="D67" s="90"/>
      <c r="E67" s="90"/>
      <c r="F67" s="90"/>
      <c r="G67" s="103"/>
      <c r="H67" s="91"/>
      <c r="I67" s="104"/>
      <c r="J67" s="104"/>
      <c r="K67" s="105"/>
      <c r="L67" s="104"/>
      <c r="M67" s="105"/>
      <c r="N67" s="92"/>
      <c r="O67" s="54"/>
      <c r="P67" s="60"/>
      <c r="Q67" s="91"/>
      <c r="R67" s="91"/>
      <c r="S67" s="91"/>
      <c r="T67" s="60"/>
      <c r="U67" s="136"/>
      <c r="V67" s="92"/>
      <c r="W67" s="92"/>
      <c r="X67" s="171"/>
      <c r="Y67" s="107"/>
      <c r="Z67" s="54"/>
      <c r="AA67" s="54"/>
      <c r="AB67" s="54"/>
      <c r="AC67" s="119"/>
      <c r="AD67" s="120"/>
      <c r="AE67" s="54"/>
      <c r="AF67" s="54"/>
      <c r="AG67" s="120"/>
      <c r="AH67" s="54"/>
      <c r="AI67" s="120"/>
      <c r="AJ67" s="54"/>
      <c r="AK67" s="121"/>
      <c r="AL67" s="120"/>
      <c r="AM67" s="54"/>
      <c r="AN67" s="92"/>
      <c r="AO67" s="120"/>
      <c r="AP67" s="120"/>
      <c r="AQ67" s="122"/>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120"/>
      <c r="CA67" s="121"/>
      <c r="CB67" s="54"/>
      <c r="CC67" s="120"/>
      <c r="CD67" s="121"/>
      <c r="CE67" s="54"/>
      <c r="CF67" s="120"/>
      <c r="CG67" s="121"/>
      <c r="CH67" s="54"/>
      <c r="CI67" s="120"/>
      <c r="CJ67" s="121"/>
      <c r="CK67" s="54"/>
      <c r="CL67" s="120"/>
      <c r="CM67" s="121"/>
      <c r="CN67" s="54"/>
      <c r="CO67" s="113"/>
      <c r="CP67" s="176"/>
      <c r="CQ67" s="60"/>
      <c r="CR67" s="60"/>
      <c r="CS67" s="60"/>
      <c r="CT67" s="192"/>
    </row>
    <row r="68" spans="1:98" s="114" customFormat="1" ht="30.75" customHeight="1" x14ac:dyDescent="0.25">
      <c r="A68" s="101"/>
      <c r="B68" s="102"/>
      <c r="C68" s="102"/>
      <c r="D68" s="90"/>
      <c r="E68" s="90"/>
      <c r="F68" s="90"/>
      <c r="G68" s="103"/>
      <c r="H68" s="91"/>
      <c r="I68" s="104"/>
      <c r="J68" s="104"/>
      <c r="K68" s="105"/>
      <c r="L68" s="104"/>
      <c r="M68" s="105"/>
      <c r="N68" s="92"/>
      <c r="O68" s="54"/>
      <c r="P68" s="60"/>
      <c r="Q68" s="91"/>
      <c r="R68" s="91"/>
      <c r="S68" s="91"/>
      <c r="T68" s="60"/>
      <c r="U68" s="136"/>
      <c r="V68" s="92"/>
      <c r="W68" s="92"/>
      <c r="X68" s="171"/>
      <c r="Y68" s="107"/>
      <c r="Z68" s="54"/>
      <c r="AA68" s="54"/>
      <c r="AB68" s="54"/>
      <c r="AC68" s="119"/>
      <c r="AD68" s="120"/>
      <c r="AE68" s="54"/>
      <c r="AF68" s="54"/>
      <c r="AG68" s="120"/>
      <c r="AH68" s="54"/>
      <c r="AI68" s="120"/>
      <c r="AJ68" s="54"/>
      <c r="AK68" s="121"/>
      <c r="AL68" s="120"/>
      <c r="AM68" s="54"/>
      <c r="AN68" s="92"/>
      <c r="AO68" s="120"/>
      <c r="AP68" s="120"/>
      <c r="AQ68" s="122"/>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120"/>
      <c r="CA68" s="121"/>
      <c r="CB68" s="54"/>
      <c r="CC68" s="120"/>
      <c r="CD68" s="121"/>
      <c r="CE68" s="54"/>
      <c r="CF68" s="120"/>
      <c r="CG68" s="121"/>
      <c r="CH68" s="54"/>
      <c r="CI68" s="120"/>
      <c r="CJ68" s="121"/>
      <c r="CK68" s="54"/>
      <c r="CL68" s="120"/>
      <c r="CM68" s="121"/>
      <c r="CN68" s="54"/>
      <c r="CO68" s="113"/>
      <c r="CP68" s="176"/>
      <c r="CQ68" s="60"/>
      <c r="CR68" s="60"/>
      <c r="CS68" s="60"/>
      <c r="CT68" s="192"/>
    </row>
    <row r="69" spans="1:98" s="114" customFormat="1" ht="30.75" customHeight="1" x14ac:dyDescent="0.25">
      <c r="A69" s="101"/>
      <c r="B69" s="102"/>
      <c r="C69" s="102"/>
      <c r="D69" s="90"/>
      <c r="E69" s="90"/>
      <c r="F69" s="90"/>
      <c r="G69" s="103"/>
      <c r="H69" s="91"/>
      <c r="I69" s="104"/>
      <c r="J69" s="104"/>
      <c r="K69" s="105"/>
      <c r="L69" s="104"/>
      <c r="M69" s="105"/>
      <c r="N69" s="92"/>
      <c r="O69" s="54"/>
      <c r="P69" s="60"/>
      <c r="Q69" s="91"/>
      <c r="R69" s="91"/>
      <c r="S69" s="91"/>
      <c r="T69" s="60"/>
      <c r="U69" s="136"/>
      <c r="V69" s="92"/>
      <c r="W69" s="92"/>
      <c r="X69" s="171"/>
      <c r="Y69" s="107"/>
      <c r="Z69" s="54"/>
      <c r="AA69" s="54"/>
      <c r="AB69" s="54"/>
      <c r="AC69" s="119"/>
      <c r="AD69" s="120"/>
      <c r="AE69" s="54"/>
      <c r="AF69" s="54"/>
      <c r="AG69" s="120"/>
      <c r="AH69" s="54"/>
      <c r="AI69" s="120"/>
      <c r="AJ69" s="54"/>
      <c r="AK69" s="121"/>
      <c r="AL69" s="120"/>
      <c r="AM69" s="54"/>
      <c r="AN69" s="92"/>
      <c r="AO69" s="120"/>
      <c r="AP69" s="120"/>
      <c r="AQ69" s="122"/>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120"/>
      <c r="CA69" s="121"/>
      <c r="CB69" s="54"/>
      <c r="CC69" s="120"/>
      <c r="CD69" s="121"/>
      <c r="CE69" s="54"/>
      <c r="CF69" s="120"/>
      <c r="CG69" s="121"/>
      <c r="CH69" s="54"/>
      <c r="CI69" s="120"/>
      <c r="CJ69" s="121"/>
      <c r="CK69" s="54"/>
      <c r="CL69" s="120"/>
      <c r="CM69" s="121"/>
      <c r="CN69" s="54"/>
      <c r="CO69" s="113"/>
      <c r="CP69" s="176"/>
      <c r="CQ69" s="60"/>
      <c r="CR69" s="60"/>
      <c r="CS69" s="60"/>
      <c r="CT69" s="192"/>
    </row>
    <row r="70" spans="1:98" s="114" customFormat="1" ht="30.75" customHeight="1" x14ac:dyDescent="0.25">
      <c r="A70" s="101"/>
      <c r="B70" s="102"/>
      <c r="C70" s="102"/>
      <c r="D70" s="90"/>
      <c r="E70" s="90"/>
      <c r="F70" s="90"/>
      <c r="G70" s="103"/>
      <c r="H70" s="91"/>
      <c r="I70" s="104"/>
      <c r="J70" s="104"/>
      <c r="K70" s="105"/>
      <c r="L70" s="104"/>
      <c r="M70" s="105"/>
      <c r="N70" s="92"/>
      <c r="O70" s="54"/>
      <c r="P70" s="60"/>
      <c r="Q70" s="91"/>
      <c r="R70" s="91"/>
      <c r="S70" s="91"/>
      <c r="T70" s="60"/>
      <c r="U70" s="136"/>
      <c r="V70" s="92"/>
      <c r="W70" s="92"/>
      <c r="X70" s="171"/>
      <c r="Y70" s="107"/>
      <c r="Z70" s="54"/>
      <c r="AA70" s="54"/>
      <c r="AB70" s="54"/>
      <c r="AC70" s="119"/>
      <c r="AD70" s="120"/>
      <c r="AE70" s="54"/>
      <c r="AF70" s="54"/>
      <c r="AG70" s="120"/>
      <c r="AH70" s="54"/>
      <c r="AI70" s="120"/>
      <c r="AJ70" s="54"/>
      <c r="AK70" s="121"/>
      <c r="AL70" s="120"/>
      <c r="AM70" s="54"/>
      <c r="AN70" s="92"/>
      <c r="AO70" s="120"/>
      <c r="AP70" s="120"/>
      <c r="AQ70" s="122"/>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120"/>
      <c r="CA70" s="121"/>
      <c r="CB70" s="54"/>
      <c r="CC70" s="120"/>
      <c r="CD70" s="121"/>
      <c r="CE70" s="54"/>
      <c r="CF70" s="120"/>
      <c r="CG70" s="121"/>
      <c r="CH70" s="54"/>
      <c r="CI70" s="120"/>
      <c r="CJ70" s="121"/>
      <c r="CK70" s="54"/>
      <c r="CL70" s="120"/>
      <c r="CM70" s="121"/>
      <c r="CN70" s="54"/>
      <c r="CO70" s="113"/>
      <c r="CP70" s="176"/>
      <c r="CQ70" s="60"/>
      <c r="CR70" s="60"/>
      <c r="CS70" s="60"/>
      <c r="CT70" s="192"/>
    </row>
    <row r="71" spans="1:98" s="114" customFormat="1" ht="30.75" customHeight="1" x14ac:dyDescent="0.25">
      <c r="A71" s="101"/>
      <c r="B71" s="102"/>
      <c r="C71" s="102"/>
      <c r="D71" s="90"/>
      <c r="E71" s="90"/>
      <c r="F71" s="90"/>
      <c r="G71" s="103"/>
      <c r="H71" s="91"/>
      <c r="I71" s="104"/>
      <c r="J71" s="104"/>
      <c r="K71" s="105"/>
      <c r="L71" s="104"/>
      <c r="M71" s="105"/>
      <c r="N71" s="92"/>
      <c r="O71" s="54"/>
      <c r="P71" s="60"/>
      <c r="Q71" s="91"/>
      <c r="R71" s="91"/>
      <c r="S71" s="91"/>
      <c r="T71" s="60"/>
      <c r="U71" s="136"/>
      <c r="V71" s="92"/>
      <c r="W71" s="92"/>
      <c r="X71" s="171"/>
      <c r="Y71" s="107"/>
      <c r="Z71" s="54"/>
      <c r="AA71" s="54"/>
      <c r="AB71" s="54"/>
      <c r="AC71" s="119"/>
      <c r="AD71" s="120"/>
      <c r="AE71" s="54"/>
      <c r="AF71" s="54"/>
      <c r="AG71" s="120"/>
      <c r="AH71" s="54"/>
      <c r="AI71" s="120"/>
      <c r="AJ71" s="54"/>
      <c r="AK71" s="121"/>
      <c r="AL71" s="120"/>
      <c r="AM71" s="54"/>
      <c r="AN71" s="92"/>
      <c r="AO71" s="120"/>
      <c r="AP71" s="120"/>
      <c r="AQ71" s="122"/>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120"/>
      <c r="CA71" s="121"/>
      <c r="CB71" s="54"/>
      <c r="CC71" s="120"/>
      <c r="CD71" s="121"/>
      <c r="CE71" s="54"/>
      <c r="CF71" s="120"/>
      <c r="CG71" s="121"/>
      <c r="CH71" s="54"/>
      <c r="CI71" s="120"/>
      <c r="CJ71" s="121"/>
      <c r="CK71" s="54"/>
      <c r="CL71" s="120"/>
      <c r="CM71" s="121"/>
      <c r="CN71" s="54"/>
      <c r="CO71" s="113"/>
      <c r="CP71" s="176"/>
      <c r="CQ71" s="60"/>
      <c r="CR71" s="60"/>
      <c r="CS71" s="60"/>
      <c r="CT71" s="192"/>
    </row>
    <row r="72" spans="1:98" s="114" customFormat="1" ht="30.75" customHeight="1" x14ac:dyDescent="0.25">
      <c r="A72" s="101"/>
      <c r="B72" s="102"/>
      <c r="C72" s="102"/>
      <c r="D72" s="90"/>
      <c r="E72" s="90"/>
      <c r="F72" s="90"/>
      <c r="G72" s="103"/>
      <c r="H72" s="91"/>
      <c r="I72" s="104"/>
      <c r="J72" s="104"/>
      <c r="K72" s="105"/>
      <c r="L72" s="104"/>
      <c r="M72" s="105"/>
      <c r="N72" s="92"/>
      <c r="O72" s="54"/>
      <c r="P72" s="60"/>
      <c r="Q72" s="91"/>
      <c r="R72" s="91"/>
      <c r="S72" s="91"/>
      <c r="T72" s="60"/>
      <c r="U72" s="136"/>
      <c r="V72" s="92"/>
      <c r="W72" s="92"/>
      <c r="X72" s="171"/>
      <c r="Y72" s="107"/>
      <c r="Z72" s="54"/>
      <c r="AA72" s="54"/>
      <c r="AB72" s="54"/>
      <c r="AC72" s="119"/>
      <c r="AD72" s="120"/>
      <c r="AE72" s="54"/>
      <c r="AF72" s="54"/>
      <c r="AG72" s="120"/>
      <c r="AH72" s="54"/>
      <c r="AI72" s="120"/>
      <c r="AJ72" s="54"/>
      <c r="AK72" s="121"/>
      <c r="AL72" s="120"/>
      <c r="AM72" s="54"/>
      <c r="AN72" s="92"/>
      <c r="AO72" s="120"/>
      <c r="AP72" s="120"/>
      <c r="AQ72" s="122"/>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120"/>
      <c r="CA72" s="121"/>
      <c r="CB72" s="54"/>
      <c r="CC72" s="120"/>
      <c r="CD72" s="121"/>
      <c r="CE72" s="54"/>
      <c r="CF72" s="120"/>
      <c r="CG72" s="121"/>
      <c r="CH72" s="54"/>
      <c r="CI72" s="120"/>
      <c r="CJ72" s="121"/>
      <c r="CK72" s="54"/>
      <c r="CL72" s="120"/>
      <c r="CM72" s="121"/>
      <c r="CN72" s="54"/>
      <c r="CO72" s="113"/>
      <c r="CP72" s="176"/>
      <c r="CQ72" s="60"/>
      <c r="CR72" s="60"/>
      <c r="CS72" s="60"/>
      <c r="CT72" s="192"/>
    </row>
    <row r="73" spans="1:98" s="114" customFormat="1" ht="30.75" customHeight="1" x14ac:dyDescent="0.25">
      <c r="A73" s="101"/>
      <c r="B73" s="102"/>
      <c r="C73" s="102"/>
      <c r="D73" s="90"/>
      <c r="E73" s="90"/>
      <c r="F73" s="90"/>
      <c r="G73" s="103"/>
      <c r="H73" s="91"/>
      <c r="I73" s="104"/>
      <c r="J73" s="104"/>
      <c r="K73" s="105"/>
      <c r="L73" s="104"/>
      <c r="M73" s="105"/>
      <c r="N73" s="92"/>
      <c r="O73" s="54"/>
      <c r="P73" s="60"/>
      <c r="Q73" s="91"/>
      <c r="R73" s="91"/>
      <c r="S73" s="91"/>
      <c r="T73" s="60"/>
      <c r="U73" s="136"/>
      <c r="V73" s="92"/>
      <c r="W73" s="92"/>
      <c r="X73" s="171"/>
      <c r="Y73" s="107"/>
      <c r="Z73" s="54"/>
      <c r="AA73" s="54"/>
      <c r="AB73" s="54"/>
      <c r="AC73" s="119"/>
      <c r="AD73" s="120"/>
      <c r="AE73" s="54"/>
      <c r="AF73" s="54"/>
      <c r="AG73" s="120"/>
      <c r="AH73" s="54"/>
      <c r="AI73" s="120"/>
      <c r="AJ73" s="54"/>
      <c r="AK73" s="121"/>
      <c r="AL73" s="120"/>
      <c r="AM73" s="54"/>
      <c r="AN73" s="92"/>
      <c r="AO73" s="120"/>
      <c r="AP73" s="120"/>
      <c r="AQ73" s="122"/>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120"/>
      <c r="CA73" s="121"/>
      <c r="CB73" s="54"/>
      <c r="CC73" s="120"/>
      <c r="CD73" s="121"/>
      <c r="CE73" s="54"/>
      <c r="CF73" s="120"/>
      <c r="CG73" s="121"/>
      <c r="CH73" s="54"/>
      <c r="CI73" s="120"/>
      <c r="CJ73" s="121"/>
      <c r="CK73" s="54"/>
      <c r="CL73" s="120"/>
      <c r="CM73" s="121"/>
      <c r="CN73" s="54"/>
      <c r="CO73" s="113"/>
      <c r="CP73" s="176"/>
      <c r="CQ73" s="60"/>
      <c r="CR73" s="60"/>
      <c r="CS73" s="60"/>
      <c r="CT73" s="192"/>
    </row>
    <row r="74" spans="1:98" s="114" customFormat="1" ht="30.75" customHeight="1" x14ac:dyDescent="0.25">
      <c r="A74" s="101"/>
      <c r="B74" s="102"/>
      <c r="C74" s="102"/>
      <c r="D74" s="90"/>
      <c r="E74" s="90"/>
      <c r="F74" s="90"/>
      <c r="G74" s="103"/>
      <c r="H74" s="91"/>
      <c r="I74" s="104"/>
      <c r="J74" s="104"/>
      <c r="K74" s="105"/>
      <c r="L74" s="104"/>
      <c r="M74" s="105"/>
      <c r="N74" s="92"/>
      <c r="O74" s="54"/>
      <c r="P74" s="60"/>
      <c r="Q74" s="91"/>
      <c r="R74" s="91"/>
      <c r="S74" s="91"/>
      <c r="T74" s="60"/>
      <c r="U74" s="136"/>
      <c r="V74" s="92"/>
      <c r="W74" s="92"/>
      <c r="X74" s="171"/>
      <c r="Y74" s="107"/>
      <c r="Z74" s="54"/>
      <c r="AA74" s="54"/>
      <c r="AB74" s="54"/>
      <c r="AC74" s="119"/>
      <c r="AD74" s="120"/>
      <c r="AE74" s="54"/>
      <c r="AF74" s="54"/>
      <c r="AG74" s="120"/>
      <c r="AH74" s="54"/>
      <c r="AI74" s="120"/>
      <c r="AJ74" s="54"/>
      <c r="AK74" s="121"/>
      <c r="AL74" s="120"/>
      <c r="AM74" s="54"/>
      <c r="AN74" s="92"/>
      <c r="AO74" s="120"/>
      <c r="AP74" s="120"/>
      <c r="AQ74" s="122"/>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120"/>
      <c r="CA74" s="121"/>
      <c r="CB74" s="54"/>
      <c r="CC74" s="120"/>
      <c r="CD74" s="121"/>
      <c r="CE74" s="54"/>
      <c r="CF74" s="120"/>
      <c r="CG74" s="121"/>
      <c r="CH74" s="54"/>
      <c r="CI74" s="120"/>
      <c r="CJ74" s="121"/>
      <c r="CK74" s="54"/>
      <c r="CL74" s="120"/>
      <c r="CM74" s="121"/>
      <c r="CN74" s="54"/>
      <c r="CO74" s="113"/>
      <c r="CP74" s="176"/>
      <c r="CQ74" s="60"/>
      <c r="CR74" s="60"/>
      <c r="CS74" s="60"/>
      <c r="CT74" s="192"/>
    </row>
    <row r="75" spans="1:98" s="114" customFormat="1" ht="30.75" customHeight="1" x14ac:dyDescent="0.25">
      <c r="A75" s="101"/>
      <c r="B75" s="102"/>
      <c r="C75" s="102"/>
      <c r="D75" s="90"/>
      <c r="E75" s="90"/>
      <c r="F75" s="90"/>
      <c r="G75" s="103"/>
      <c r="H75" s="91"/>
      <c r="I75" s="104"/>
      <c r="J75" s="104"/>
      <c r="K75" s="105"/>
      <c r="L75" s="104"/>
      <c r="M75" s="105"/>
      <c r="N75" s="92"/>
      <c r="O75" s="54"/>
      <c r="P75" s="60"/>
      <c r="Q75" s="91"/>
      <c r="R75" s="91"/>
      <c r="S75" s="91"/>
      <c r="T75" s="60"/>
      <c r="U75" s="136"/>
      <c r="V75" s="92"/>
      <c r="W75" s="92"/>
      <c r="X75" s="171"/>
      <c r="Y75" s="107"/>
      <c r="Z75" s="54"/>
      <c r="AA75" s="54"/>
      <c r="AB75" s="54"/>
      <c r="AC75" s="119"/>
      <c r="AD75" s="120"/>
      <c r="AE75" s="54"/>
      <c r="AF75" s="54"/>
      <c r="AG75" s="120"/>
      <c r="AH75" s="54"/>
      <c r="AI75" s="120"/>
      <c r="AJ75" s="54"/>
      <c r="AK75" s="121"/>
      <c r="AL75" s="120"/>
      <c r="AM75" s="54"/>
      <c r="AN75" s="92"/>
      <c r="AO75" s="120"/>
      <c r="AP75" s="120"/>
      <c r="AQ75" s="122"/>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120"/>
      <c r="CA75" s="121"/>
      <c r="CB75" s="54"/>
      <c r="CC75" s="120"/>
      <c r="CD75" s="121"/>
      <c r="CE75" s="54"/>
      <c r="CF75" s="120"/>
      <c r="CG75" s="121"/>
      <c r="CH75" s="54"/>
      <c r="CI75" s="120"/>
      <c r="CJ75" s="121"/>
      <c r="CK75" s="54"/>
      <c r="CL75" s="120"/>
      <c r="CM75" s="121"/>
      <c r="CN75" s="54"/>
      <c r="CO75" s="113"/>
      <c r="CP75" s="176"/>
      <c r="CQ75" s="60"/>
      <c r="CR75" s="60"/>
      <c r="CS75" s="60"/>
      <c r="CT75" s="192"/>
    </row>
    <row r="76" spans="1:98" s="114" customFormat="1" ht="30.75" customHeight="1" x14ac:dyDescent="0.25">
      <c r="A76" s="101"/>
      <c r="B76" s="102"/>
      <c r="C76" s="102"/>
      <c r="D76" s="90"/>
      <c r="E76" s="90"/>
      <c r="F76" s="90"/>
      <c r="G76" s="103"/>
      <c r="H76" s="91"/>
      <c r="I76" s="104"/>
      <c r="J76" s="104"/>
      <c r="K76" s="105"/>
      <c r="L76" s="104"/>
      <c r="M76" s="105"/>
      <c r="N76" s="92"/>
      <c r="O76" s="54"/>
      <c r="P76" s="60"/>
      <c r="Q76" s="91"/>
      <c r="R76" s="91"/>
      <c r="S76" s="91"/>
      <c r="T76" s="60"/>
      <c r="U76" s="136"/>
      <c r="V76" s="92"/>
      <c r="W76" s="92"/>
      <c r="X76" s="171"/>
      <c r="Y76" s="107"/>
      <c r="Z76" s="54"/>
      <c r="AA76" s="54"/>
      <c r="AB76" s="54"/>
      <c r="AC76" s="119"/>
      <c r="AD76" s="120"/>
      <c r="AE76" s="54"/>
      <c r="AF76" s="54"/>
      <c r="AG76" s="120"/>
      <c r="AH76" s="54"/>
      <c r="AI76" s="120"/>
      <c r="AJ76" s="54"/>
      <c r="AK76" s="121"/>
      <c r="AL76" s="120"/>
      <c r="AM76" s="54"/>
      <c r="AN76" s="92"/>
      <c r="AO76" s="120"/>
      <c r="AP76" s="120"/>
      <c r="AQ76" s="122"/>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120"/>
      <c r="CA76" s="121"/>
      <c r="CB76" s="54"/>
      <c r="CC76" s="120"/>
      <c r="CD76" s="121"/>
      <c r="CE76" s="54"/>
      <c r="CF76" s="120"/>
      <c r="CG76" s="121"/>
      <c r="CH76" s="54"/>
      <c r="CI76" s="120"/>
      <c r="CJ76" s="121"/>
      <c r="CK76" s="54"/>
      <c r="CL76" s="120"/>
      <c r="CM76" s="121"/>
      <c r="CN76" s="54"/>
      <c r="CO76" s="113"/>
      <c r="CP76" s="176"/>
      <c r="CQ76" s="60"/>
      <c r="CR76" s="60"/>
      <c r="CS76" s="60"/>
      <c r="CT76" s="192"/>
    </row>
    <row r="77" spans="1:98" s="114" customFormat="1" ht="30.75" customHeight="1" x14ac:dyDescent="0.25">
      <c r="A77" s="101"/>
      <c r="B77" s="102"/>
      <c r="C77" s="102"/>
      <c r="D77" s="90"/>
      <c r="E77" s="90"/>
      <c r="F77" s="90"/>
      <c r="G77" s="103"/>
      <c r="H77" s="91"/>
      <c r="I77" s="104"/>
      <c r="J77" s="104"/>
      <c r="K77" s="105"/>
      <c r="L77" s="104"/>
      <c r="M77" s="105"/>
      <c r="N77" s="92"/>
      <c r="O77" s="54"/>
      <c r="P77" s="60"/>
      <c r="Q77" s="91"/>
      <c r="R77" s="91"/>
      <c r="S77" s="91"/>
      <c r="T77" s="60"/>
      <c r="U77" s="136"/>
      <c r="V77" s="92"/>
      <c r="W77" s="92"/>
      <c r="X77" s="171"/>
      <c r="Y77" s="107"/>
      <c r="Z77" s="54"/>
      <c r="AA77" s="54"/>
      <c r="AB77" s="54"/>
      <c r="AC77" s="119"/>
      <c r="AD77" s="120"/>
      <c r="AE77" s="54"/>
      <c r="AF77" s="54"/>
      <c r="AG77" s="120"/>
      <c r="AH77" s="54"/>
      <c r="AI77" s="120"/>
      <c r="AJ77" s="54"/>
      <c r="AK77" s="121"/>
      <c r="AL77" s="120"/>
      <c r="AM77" s="54"/>
      <c r="AN77" s="92"/>
      <c r="AO77" s="120"/>
      <c r="AP77" s="120"/>
      <c r="AQ77" s="122"/>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120"/>
      <c r="CA77" s="121"/>
      <c r="CB77" s="54"/>
      <c r="CC77" s="120"/>
      <c r="CD77" s="121"/>
      <c r="CE77" s="54"/>
      <c r="CF77" s="120"/>
      <c r="CG77" s="121"/>
      <c r="CH77" s="54"/>
      <c r="CI77" s="120"/>
      <c r="CJ77" s="121"/>
      <c r="CK77" s="54"/>
      <c r="CL77" s="120"/>
      <c r="CM77" s="121"/>
      <c r="CN77" s="54"/>
      <c r="CO77" s="113"/>
      <c r="CP77" s="176"/>
      <c r="CQ77" s="60"/>
      <c r="CR77" s="60"/>
      <c r="CS77" s="60"/>
      <c r="CT77" s="192"/>
    </row>
    <row r="78" spans="1:98" s="114" customFormat="1" ht="30.75" customHeight="1" x14ac:dyDescent="0.25">
      <c r="A78" s="101"/>
      <c r="B78" s="102"/>
      <c r="C78" s="102"/>
      <c r="D78" s="90"/>
      <c r="E78" s="90"/>
      <c r="F78" s="90"/>
      <c r="G78" s="103"/>
      <c r="H78" s="91"/>
      <c r="I78" s="104"/>
      <c r="J78" s="104"/>
      <c r="K78" s="105"/>
      <c r="L78" s="104"/>
      <c r="M78" s="105"/>
      <c r="N78" s="92"/>
      <c r="O78" s="54"/>
      <c r="P78" s="60"/>
      <c r="Q78" s="91"/>
      <c r="R78" s="91"/>
      <c r="S78" s="91"/>
      <c r="T78" s="60"/>
      <c r="U78" s="136"/>
      <c r="V78" s="92"/>
      <c r="W78" s="92"/>
      <c r="X78" s="171"/>
      <c r="Y78" s="107"/>
      <c r="Z78" s="54"/>
      <c r="AA78" s="54"/>
      <c r="AB78" s="54"/>
      <c r="AC78" s="119"/>
      <c r="AD78" s="120"/>
      <c r="AE78" s="54"/>
      <c r="AF78" s="54"/>
      <c r="AG78" s="120"/>
      <c r="AH78" s="54"/>
      <c r="AI78" s="120"/>
      <c r="AJ78" s="54"/>
      <c r="AK78" s="121"/>
      <c r="AL78" s="120"/>
      <c r="AM78" s="54"/>
      <c r="AN78" s="92"/>
      <c r="AO78" s="120"/>
      <c r="AP78" s="120"/>
      <c r="AQ78" s="122"/>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120"/>
      <c r="CA78" s="121"/>
      <c r="CB78" s="54"/>
      <c r="CC78" s="120"/>
      <c r="CD78" s="121"/>
      <c r="CE78" s="54"/>
      <c r="CF78" s="120"/>
      <c r="CG78" s="121"/>
      <c r="CH78" s="54"/>
      <c r="CI78" s="120"/>
      <c r="CJ78" s="121"/>
      <c r="CK78" s="54"/>
      <c r="CL78" s="120"/>
      <c r="CM78" s="121"/>
      <c r="CN78" s="54"/>
      <c r="CO78" s="113"/>
      <c r="CP78" s="176"/>
      <c r="CQ78" s="60"/>
      <c r="CR78" s="60"/>
      <c r="CS78" s="60"/>
      <c r="CT78" s="192"/>
    </row>
    <row r="79" spans="1:98" s="114" customFormat="1" ht="30.75" customHeight="1" x14ac:dyDescent="0.25">
      <c r="A79" s="101"/>
      <c r="B79" s="102"/>
      <c r="C79" s="102"/>
      <c r="D79" s="90"/>
      <c r="E79" s="90"/>
      <c r="F79" s="90"/>
      <c r="G79" s="103"/>
      <c r="H79" s="91"/>
      <c r="I79" s="104"/>
      <c r="J79" s="104"/>
      <c r="K79" s="105"/>
      <c r="L79" s="104"/>
      <c r="M79" s="105"/>
      <c r="N79" s="92"/>
      <c r="O79" s="54"/>
      <c r="P79" s="60"/>
      <c r="Q79" s="91"/>
      <c r="R79" s="91"/>
      <c r="S79" s="91"/>
      <c r="T79" s="60"/>
      <c r="U79" s="136"/>
      <c r="V79" s="92"/>
      <c r="W79" s="92"/>
      <c r="X79" s="171"/>
      <c r="Y79" s="107"/>
      <c r="Z79" s="54"/>
      <c r="AA79" s="54"/>
      <c r="AB79" s="54"/>
      <c r="AC79" s="119"/>
      <c r="AD79" s="120"/>
      <c r="AE79" s="54"/>
      <c r="AF79" s="54"/>
      <c r="AG79" s="120"/>
      <c r="AH79" s="54"/>
      <c r="AI79" s="120"/>
      <c r="AJ79" s="54"/>
      <c r="AK79" s="121"/>
      <c r="AL79" s="120"/>
      <c r="AM79" s="54"/>
      <c r="AN79" s="92"/>
      <c r="AO79" s="120"/>
      <c r="AP79" s="120"/>
      <c r="AQ79" s="122"/>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120"/>
      <c r="CA79" s="121"/>
      <c r="CB79" s="54"/>
      <c r="CC79" s="120"/>
      <c r="CD79" s="121"/>
      <c r="CE79" s="54"/>
      <c r="CF79" s="120"/>
      <c r="CG79" s="121"/>
      <c r="CH79" s="54"/>
      <c r="CI79" s="120"/>
      <c r="CJ79" s="121"/>
      <c r="CK79" s="54"/>
      <c r="CL79" s="120"/>
      <c r="CM79" s="121"/>
      <c r="CN79" s="54"/>
      <c r="CO79" s="113"/>
      <c r="CP79" s="176"/>
      <c r="CQ79" s="60"/>
      <c r="CR79" s="60"/>
      <c r="CS79" s="60"/>
      <c r="CT79" s="192"/>
    </row>
    <row r="80" spans="1:98" s="114" customFormat="1" ht="30.75" customHeight="1" x14ac:dyDescent="0.25">
      <c r="A80" s="101"/>
      <c r="B80" s="102"/>
      <c r="C80" s="102"/>
      <c r="D80" s="90"/>
      <c r="E80" s="90"/>
      <c r="F80" s="90"/>
      <c r="G80" s="103"/>
      <c r="H80" s="91"/>
      <c r="I80" s="104"/>
      <c r="J80" s="104"/>
      <c r="K80" s="105"/>
      <c r="L80" s="104"/>
      <c r="M80" s="105"/>
      <c r="N80" s="92"/>
      <c r="O80" s="54"/>
      <c r="P80" s="60"/>
      <c r="Q80" s="91"/>
      <c r="R80" s="91"/>
      <c r="S80" s="91"/>
      <c r="T80" s="60"/>
      <c r="U80" s="136"/>
      <c r="V80" s="92"/>
      <c r="W80" s="92"/>
      <c r="X80" s="171"/>
      <c r="Y80" s="107"/>
      <c r="Z80" s="54"/>
      <c r="AA80" s="54"/>
      <c r="AB80" s="54"/>
      <c r="AC80" s="119"/>
      <c r="AD80" s="120"/>
      <c r="AE80" s="54"/>
      <c r="AF80" s="54"/>
      <c r="AG80" s="120"/>
      <c r="AH80" s="54"/>
      <c r="AI80" s="120"/>
      <c r="AJ80" s="54"/>
      <c r="AK80" s="121"/>
      <c r="AL80" s="120"/>
      <c r="AM80" s="54"/>
      <c r="AN80" s="92"/>
      <c r="AO80" s="120"/>
      <c r="AP80" s="120"/>
      <c r="AQ80" s="122"/>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120"/>
      <c r="CA80" s="121"/>
      <c r="CB80" s="54"/>
      <c r="CC80" s="120"/>
      <c r="CD80" s="121"/>
      <c r="CE80" s="54"/>
      <c r="CF80" s="120"/>
      <c r="CG80" s="121"/>
      <c r="CH80" s="54"/>
      <c r="CI80" s="120"/>
      <c r="CJ80" s="121"/>
      <c r="CK80" s="54"/>
      <c r="CL80" s="120"/>
      <c r="CM80" s="121"/>
      <c r="CN80" s="54"/>
      <c r="CO80" s="113"/>
      <c r="CP80" s="176"/>
      <c r="CQ80" s="60"/>
      <c r="CR80" s="60"/>
      <c r="CS80" s="60"/>
      <c r="CT80" s="192"/>
    </row>
  </sheetData>
  <autoFilter ref="A6:CT6" xr:uid="{00000000-0009-0000-0000-000004000000}"/>
  <mergeCells count="11">
    <mergeCell ref="A5:C5"/>
    <mergeCell ref="CP5:CT5"/>
    <mergeCell ref="B1:C3"/>
    <mergeCell ref="D1:N1"/>
    <mergeCell ref="D2:K2"/>
    <mergeCell ref="L2:N2"/>
    <mergeCell ref="D3:N3"/>
    <mergeCell ref="AZ3:BA3"/>
    <mergeCell ref="D5:T5"/>
    <mergeCell ref="U5:W5"/>
    <mergeCell ref="Y5:CM5"/>
  </mergeCells>
  <conditionalFormatting sqref="BS68:BU68 BX68:CO68">
    <cfRule type="cellIs" dxfId="260" priority="250" operator="equal">
      <formula>0</formula>
    </cfRule>
  </conditionalFormatting>
  <conditionalFormatting sqref="I68:AD68 BO68 AF68:AX68 AZ68:BE68 BG68:BM68 B68:G68">
    <cfRule type="cellIs" dxfId="259" priority="249" operator="equal">
      <formula>0</formula>
    </cfRule>
  </conditionalFormatting>
  <conditionalFormatting sqref="R68">
    <cfRule type="cellIs" dxfId="258" priority="248" operator="equal">
      <formula>"Si"</formula>
    </cfRule>
  </conditionalFormatting>
  <conditionalFormatting sqref="AE68">
    <cfRule type="cellIs" dxfId="257" priority="247" operator="equal">
      <formula>0</formula>
    </cfRule>
  </conditionalFormatting>
  <conditionalFormatting sqref="H68">
    <cfRule type="cellIs" dxfId="256" priority="246" operator="equal">
      <formula>0</formula>
    </cfRule>
  </conditionalFormatting>
  <conditionalFormatting sqref="S68">
    <cfRule type="cellIs" dxfId="255" priority="244" operator="equal">
      <formula>"OND"</formula>
    </cfRule>
    <cfRule type="cellIs" dxfId="254" priority="245" operator="equal">
      <formula>"MND"</formula>
    </cfRule>
  </conditionalFormatting>
  <conditionalFormatting sqref="A68">
    <cfRule type="cellIs" dxfId="253" priority="243" operator="equal">
      <formula>0</formula>
    </cfRule>
  </conditionalFormatting>
  <conditionalFormatting sqref="BU68">
    <cfRule type="cellIs" dxfId="252" priority="242" operator="equal">
      <formula>"Si"</formula>
    </cfRule>
  </conditionalFormatting>
  <conditionalFormatting sqref="BX68">
    <cfRule type="cellIs" dxfId="251" priority="241" operator="equal">
      <formula>"Si"</formula>
    </cfRule>
  </conditionalFormatting>
  <conditionalFormatting sqref="BS68">
    <cfRule type="cellIs" dxfId="250" priority="240" operator="equal">
      <formula>"Si"</formula>
    </cfRule>
  </conditionalFormatting>
  <conditionalFormatting sqref="T68">
    <cfRule type="cellIs" dxfId="249" priority="239" operator="equal">
      <formula>"Definitiva"</formula>
    </cfRule>
  </conditionalFormatting>
  <conditionalFormatting sqref="BR68">
    <cfRule type="cellIs" dxfId="248" priority="238" operator="equal">
      <formula>0</formula>
    </cfRule>
  </conditionalFormatting>
  <conditionalFormatting sqref="BQ68">
    <cfRule type="cellIs" dxfId="247" priority="237" operator="equal">
      <formula>0</formula>
    </cfRule>
  </conditionalFormatting>
  <conditionalFormatting sqref="BP68">
    <cfRule type="cellIs" dxfId="246" priority="236" operator="equal">
      <formula>0</formula>
    </cfRule>
  </conditionalFormatting>
  <conditionalFormatting sqref="BV68:BW68">
    <cfRule type="cellIs" dxfId="245" priority="235" operator="equal">
      <formula>0</formula>
    </cfRule>
  </conditionalFormatting>
  <conditionalFormatting sqref="BN68">
    <cfRule type="cellIs" dxfId="244" priority="234" operator="equal">
      <formula>0</formula>
    </cfRule>
  </conditionalFormatting>
  <conditionalFormatting sqref="AV68">
    <cfRule type="cellIs" dxfId="243" priority="233" operator="equal">
      <formula>0</formula>
    </cfRule>
  </conditionalFormatting>
  <conditionalFormatting sqref="AY68">
    <cfRule type="cellIs" dxfId="242" priority="232" operator="equal">
      <formula>0</formula>
    </cfRule>
  </conditionalFormatting>
  <conditionalFormatting sqref="BF68">
    <cfRule type="cellIs" dxfId="241" priority="231" operator="equal">
      <formula>0</formula>
    </cfRule>
  </conditionalFormatting>
  <conditionalFormatting sqref="BS69:BU80 BX69:CO80">
    <cfRule type="cellIs" dxfId="240" priority="230" operator="equal">
      <formula>0</formula>
    </cfRule>
  </conditionalFormatting>
  <conditionalFormatting sqref="I69:AD80 BO69:BO80 AF69:AX80 AZ69:BE80 BG69:BM80 B69:G80">
    <cfRule type="cellIs" dxfId="239" priority="229" operator="equal">
      <formula>0</formula>
    </cfRule>
  </conditionalFormatting>
  <conditionalFormatting sqref="R69:R80">
    <cfRule type="cellIs" dxfId="238" priority="228" operator="equal">
      <formula>"Si"</formula>
    </cfRule>
  </conditionalFormatting>
  <conditionalFormatting sqref="AE69:AE80">
    <cfRule type="cellIs" dxfId="237" priority="227" operator="equal">
      <formula>0</formula>
    </cfRule>
  </conditionalFormatting>
  <conditionalFormatting sqref="H69:H80">
    <cfRule type="cellIs" dxfId="236" priority="226" operator="equal">
      <formula>0</formula>
    </cfRule>
  </conditionalFormatting>
  <conditionalFormatting sqref="S69:S80">
    <cfRule type="cellIs" dxfId="235" priority="224" operator="equal">
      <formula>"OND"</formula>
    </cfRule>
    <cfRule type="cellIs" dxfId="234" priority="225" operator="equal">
      <formula>"MND"</formula>
    </cfRule>
  </conditionalFormatting>
  <conditionalFormatting sqref="A69:A80">
    <cfRule type="cellIs" dxfId="233" priority="223" operator="equal">
      <formula>0</formula>
    </cfRule>
  </conditionalFormatting>
  <conditionalFormatting sqref="BU69:BU80">
    <cfRule type="cellIs" dxfId="232" priority="222" operator="equal">
      <formula>"Si"</formula>
    </cfRule>
  </conditionalFormatting>
  <conditionalFormatting sqref="BX69:BX80">
    <cfRule type="cellIs" dxfId="231" priority="221" operator="equal">
      <formula>"Si"</formula>
    </cfRule>
  </conditionalFormatting>
  <conditionalFormatting sqref="BS69:BS80">
    <cfRule type="cellIs" dxfId="230" priority="220" operator="equal">
      <formula>"Si"</formula>
    </cfRule>
  </conditionalFormatting>
  <conditionalFormatting sqref="T69:T80">
    <cfRule type="cellIs" dxfId="229" priority="219" operator="equal">
      <formula>"Definitiva"</formula>
    </cfRule>
  </conditionalFormatting>
  <conditionalFormatting sqref="BR69:BR80">
    <cfRule type="cellIs" dxfId="228" priority="218" operator="equal">
      <formula>0</formula>
    </cfRule>
  </conditionalFormatting>
  <conditionalFormatting sqref="BQ69:BQ80">
    <cfRule type="cellIs" dxfId="227" priority="217" operator="equal">
      <formula>0</formula>
    </cfRule>
  </conditionalFormatting>
  <conditionalFormatting sqref="BP69:BP80">
    <cfRule type="cellIs" dxfId="226" priority="216" operator="equal">
      <formula>0</formula>
    </cfRule>
  </conditionalFormatting>
  <conditionalFormatting sqref="BV69:BW80">
    <cfRule type="cellIs" dxfId="225" priority="215" operator="equal">
      <formula>0</formula>
    </cfRule>
  </conditionalFormatting>
  <conditionalFormatting sqref="BN69:BN80">
    <cfRule type="cellIs" dxfId="224" priority="214" operator="equal">
      <formula>0</formula>
    </cfRule>
  </conditionalFormatting>
  <conditionalFormatting sqref="AV69:AV80">
    <cfRule type="cellIs" dxfId="223" priority="213" operator="equal">
      <formula>0</formula>
    </cfRule>
  </conditionalFormatting>
  <conditionalFormatting sqref="AY69:AY80">
    <cfRule type="cellIs" dxfId="222" priority="212" operator="equal">
      <formula>0</formula>
    </cfRule>
  </conditionalFormatting>
  <conditionalFormatting sqref="BF69:BF80">
    <cfRule type="cellIs" dxfId="221" priority="211" operator="equal">
      <formula>0</formula>
    </cfRule>
  </conditionalFormatting>
  <conditionalFormatting sqref="CP68:CP80">
    <cfRule type="cellIs" dxfId="220" priority="210" operator="equal">
      <formula>0</formula>
    </cfRule>
  </conditionalFormatting>
  <conditionalFormatting sqref="CQ68:CS80">
    <cfRule type="cellIs" dxfId="219" priority="209" operator="equal">
      <formula>0</formula>
    </cfRule>
  </conditionalFormatting>
  <conditionalFormatting sqref="CP68:CS80">
    <cfRule type="cellIs" dxfId="218" priority="208" operator="equal">
      <formula>0</formula>
    </cfRule>
  </conditionalFormatting>
  <conditionalFormatting sqref="BS55:BU55 BX55:CO55">
    <cfRule type="cellIs" dxfId="217" priority="207" operator="equal">
      <formula>0</formula>
    </cfRule>
  </conditionalFormatting>
  <conditionalFormatting sqref="I55:AD55 BO55 AF55:AX55 AZ55:BE55 BG55:BM55 B55:G55">
    <cfRule type="cellIs" dxfId="216" priority="206" operator="equal">
      <formula>0</formula>
    </cfRule>
  </conditionalFormatting>
  <conditionalFormatting sqref="R55">
    <cfRule type="cellIs" dxfId="215" priority="205" operator="equal">
      <formula>"Si"</formula>
    </cfRule>
  </conditionalFormatting>
  <conditionalFormatting sqref="AE55">
    <cfRule type="cellIs" dxfId="214" priority="204" operator="equal">
      <formula>0</formula>
    </cfRule>
  </conditionalFormatting>
  <conditionalFormatting sqref="H55">
    <cfRule type="cellIs" dxfId="213" priority="203" operator="equal">
      <formula>0</formula>
    </cfRule>
  </conditionalFormatting>
  <conditionalFormatting sqref="S55">
    <cfRule type="cellIs" dxfId="212" priority="201" operator="equal">
      <formula>"OND"</formula>
    </cfRule>
    <cfRule type="cellIs" dxfId="211" priority="202" operator="equal">
      <formula>"MND"</formula>
    </cfRule>
  </conditionalFormatting>
  <conditionalFormatting sqref="A55">
    <cfRule type="cellIs" dxfId="210" priority="200" operator="equal">
      <formula>0</formula>
    </cfRule>
  </conditionalFormatting>
  <conditionalFormatting sqref="BU55">
    <cfRule type="cellIs" dxfId="209" priority="199" operator="equal">
      <formula>"Si"</formula>
    </cfRule>
  </conditionalFormatting>
  <conditionalFormatting sqref="BX55">
    <cfRule type="cellIs" dxfId="208" priority="198" operator="equal">
      <formula>"Si"</formula>
    </cfRule>
  </conditionalFormatting>
  <conditionalFormatting sqref="BS55">
    <cfRule type="cellIs" dxfId="207" priority="197" operator="equal">
      <formula>"Si"</formula>
    </cfRule>
  </conditionalFormatting>
  <conditionalFormatting sqref="T55">
    <cfRule type="cellIs" dxfId="206" priority="196" operator="equal">
      <formula>"Definitiva"</formula>
    </cfRule>
  </conditionalFormatting>
  <conditionalFormatting sqref="BR55">
    <cfRule type="cellIs" dxfId="205" priority="195" operator="equal">
      <formula>0</formula>
    </cfRule>
  </conditionalFormatting>
  <conditionalFormatting sqref="BQ55">
    <cfRule type="cellIs" dxfId="204" priority="194" operator="equal">
      <formula>0</formula>
    </cfRule>
  </conditionalFormatting>
  <conditionalFormatting sqref="BP55">
    <cfRule type="cellIs" dxfId="203" priority="193" operator="equal">
      <formula>0</formula>
    </cfRule>
  </conditionalFormatting>
  <conditionalFormatting sqref="BV55:BW55">
    <cfRule type="cellIs" dxfId="202" priority="192" operator="equal">
      <formula>0</formula>
    </cfRule>
  </conditionalFormatting>
  <conditionalFormatting sqref="BN55">
    <cfRule type="cellIs" dxfId="201" priority="191" operator="equal">
      <formula>0</formula>
    </cfRule>
  </conditionalFormatting>
  <conditionalFormatting sqref="AV55">
    <cfRule type="cellIs" dxfId="200" priority="190" operator="equal">
      <formula>0</formula>
    </cfRule>
  </conditionalFormatting>
  <conditionalFormatting sqref="AY55">
    <cfRule type="cellIs" dxfId="199" priority="189" operator="equal">
      <formula>0</formula>
    </cfRule>
  </conditionalFormatting>
  <conditionalFormatting sqref="BF55">
    <cfRule type="cellIs" dxfId="198" priority="188" operator="equal">
      <formula>0</formula>
    </cfRule>
  </conditionalFormatting>
  <conditionalFormatting sqref="BS56:BU67 BX56:CO67">
    <cfRule type="cellIs" dxfId="197" priority="187" operator="equal">
      <formula>0</formula>
    </cfRule>
  </conditionalFormatting>
  <conditionalFormatting sqref="I56:AD67 BO56:BO67 AF56:AX67 AZ56:BE67 BG56:BM67 B56:G67">
    <cfRule type="cellIs" dxfId="196" priority="186" operator="equal">
      <formula>0</formula>
    </cfRule>
  </conditionalFormatting>
  <conditionalFormatting sqref="R56:R67">
    <cfRule type="cellIs" dxfId="195" priority="185" operator="equal">
      <formula>"Si"</formula>
    </cfRule>
  </conditionalFormatting>
  <conditionalFormatting sqref="AE56:AE67">
    <cfRule type="cellIs" dxfId="194" priority="184" operator="equal">
      <formula>0</formula>
    </cfRule>
  </conditionalFormatting>
  <conditionalFormatting sqref="H56:H67">
    <cfRule type="cellIs" dxfId="193" priority="183" operator="equal">
      <formula>0</formula>
    </cfRule>
  </conditionalFormatting>
  <conditionalFormatting sqref="S56:S67">
    <cfRule type="cellIs" dxfId="192" priority="181" operator="equal">
      <formula>"OND"</formula>
    </cfRule>
    <cfRule type="cellIs" dxfId="191" priority="182" operator="equal">
      <formula>"MND"</formula>
    </cfRule>
  </conditionalFormatting>
  <conditionalFormatting sqref="A56:A67">
    <cfRule type="cellIs" dxfId="190" priority="180" operator="equal">
      <formula>0</formula>
    </cfRule>
  </conditionalFormatting>
  <conditionalFormatting sqref="BU56:BU67">
    <cfRule type="cellIs" dxfId="189" priority="179" operator="equal">
      <formula>"Si"</formula>
    </cfRule>
  </conditionalFormatting>
  <conditionalFormatting sqref="BX56:BX67">
    <cfRule type="cellIs" dxfId="188" priority="178" operator="equal">
      <formula>"Si"</formula>
    </cfRule>
  </conditionalFormatting>
  <conditionalFormatting sqref="BS56:BS67">
    <cfRule type="cellIs" dxfId="187" priority="177" operator="equal">
      <formula>"Si"</formula>
    </cfRule>
  </conditionalFormatting>
  <conditionalFormatting sqref="T56:T67">
    <cfRule type="cellIs" dxfId="186" priority="176" operator="equal">
      <formula>"Definitiva"</formula>
    </cfRule>
  </conditionalFormatting>
  <conditionalFormatting sqref="BR56:BR67">
    <cfRule type="cellIs" dxfId="185" priority="175" operator="equal">
      <formula>0</formula>
    </cfRule>
  </conditionalFormatting>
  <conditionalFormatting sqref="BQ56:BQ67">
    <cfRule type="cellIs" dxfId="184" priority="174" operator="equal">
      <formula>0</formula>
    </cfRule>
  </conditionalFormatting>
  <conditionalFormatting sqref="BP56:BP67">
    <cfRule type="cellIs" dxfId="183" priority="173" operator="equal">
      <formula>0</formula>
    </cfRule>
  </conditionalFormatting>
  <conditionalFormatting sqref="BV56:BW67">
    <cfRule type="cellIs" dxfId="182" priority="172" operator="equal">
      <formula>0</formula>
    </cfRule>
  </conditionalFormatting>
  <conditionalFormatting sqref="BN56:BN67">
    <cfRule type="cellIs" dxfId="181" priority="171" operator="equal">
      <formula>0</formula>
    </cfRule>
  </conditionalFormatting>
  <conditionalFormatting sqref="AV56:AV67">
    <cfRule type="cellIs" dxfId="180" priority="170" operator="equal">
      <formula>0</formula>
    </cfRule>
  </conditionalFormatting>
  <conditionalFormatting sqref="AY56:AY67">
    <cfRule type="cellIs" dxfId="179" priority="169" operator="equal">
      <formula>0</formula>
    </cfRule>
  </conditionalFormatting>
  <conditionalFormatting sqref="BF56:BF67">
    <cfRule type="cellIs" dxfId="178" priority="168" operator="equal">
      <formula>0</formula>
    </cfRule>
  </conditionalFormatting>
  <conditionalFormatting sqref="CP55:CP67">
    <cfRule type="cellIs" dxfId="177" priority="167" operator="equal">
      <formula>0</formula>
    </cfRule>
  </conditionalFormatting>
  <conditionalFormatting sqref="CQ55:CS67">
    <cfRule type="cellIs" dxfId="176" priority="166" operator="equal">
      <formula>0</formula>
    </cfRule>
  </conditionalFormatting>
  <conditionalFormatting sqref="CP55:CS67">
    <cfRule type="cellIs" dxfId="175" priority="165" operator="equal">
      <formula>0</formula>
    </cfRule>
  </conditionalFormatting>
  <conditionalFormatting sqref="BS7:BU7 BX7:CO7">
    <cfRule type="cellIs" dxfId="174" priority="164" operator="equal">
      <formula>0</formula>
    </cfRule>
  </conditionalFormatting>
  <conditionalFormatting sqref="I7:AD7 BO7 AF7:AX7 AZ7:BE7 BG7:BM7 B7:G7">
    <cfRule type="cellIs" dxfId="173" priority="163" operator="equal">
      <formula>0</formula>
    </cfRule>
  </conditionalFormatting>
  <conditionalFormatting sqref="R7">
    <cfRule type="cellIs" dxfId="172" priority="162" operator="equal">
      <formula>"Si"</formula>
    </cfRule>
  </conditionalFormatting>
  <conditionalFormatting sqref="AE7">
    <cfRule type="cellIs" dxfId="171" priority="161" operator="equal">
      <formula>0</formula>
    </cfRule>
  </conditionalFormatting>
  <conditionalFormatting sqref="H7">
    <cfRule type="cellIs" dxfId="170" priority="160" operator="equal">
      <formula>0</formula>
    </cfRule>
  </conditionalFormatting>
  <conditionalFormatting sqref="S7">
    <cfRule type="cellIs" dxfId="169" priority="158" operator="equal">
      <formula>"OND"</formula>
    </cfRule>
    <cfRule type="cellIs" dxfId="168" priority="159" operator="equal">
      <formula>"MND"</formula>
    </cfRule>
  </conditionalFormatting>
  <conditionalFormatting sqref="A7">
    <cfRule type="cellIs" dxfId="167" priority="157" operator="equal">
      <formula>0</formula>
    </cfRule>
  </conditionalFormatting>
  <conditionalFormatting sqref="BU7">
    <cfRule type="cellIs" dxfId="166" priority="156" operator="equal">
      <formula>"Si"</formula>
    </cfRule>
  </conditionalFormatting>
  <conditionalFormatting sqref="BX7">
    <cfRule type="cellIs" dxfId="165" priority="155" operator="equal">
      <formula>"Si"</formula>
    </cfRule>
  </conditionalFormatting>
  <conditionalFormatting sqref="BS7">
    <cfRule type="cellIs" dxfId="164" priority="154" operator="equal">
      <formula>"Si"</formula>
    </cfRule>
  </conditionalFormatting>
  <conditionalFormatting sqref="T7">
    <cfRule type="cellIs" dxfId="163" priority="153" operator="equal">
      <formula>"Definitiva"</formula>
    </cfRule>
  </conditionalFormatting>
  <conditionalFormatting sqref="BR7">
    <cfRule type="cellIs" dxfId="162" priority="152" operator="equal">
      <formula>0</formula>
    </cfRule>
  </conditionalFormatting>
  <conditionalFormatting sqref="BQ7">
    <cfRule type="cellIs" dxfId="161" priority="151" operator="equal">
      <formula>0</formula>
    </cfRule>
  </conditionalFormatting>
  <conditionalFormatting sqref="BP7">
    <cfRule type="cellIs" dxfId="160" priority="150" operator="equal">
      <formula>0</formula>
    </cfRule>
  </conditionalFormatting>
  <conditionalFormatting sqref="BV7:BW7">
    <cfRule type="cellIs" dxfId="159" priority="149" operator="equal">
      <formula>0</formula>
    </cfRule>
  </conditionalFormatting>
  <conditionalFormatting sqref="BN7">
    <cfRule type="cellIs" dxfId="158" priority="148" operator="equal">
      <formula>0</formula>
    </cfRule>
  </conditionalFormatting>
  <conditionalFormatting sqref="AV7">
    <cfRule type="cellIs" dxfId="157" priority="147" operator="equal">
      <formula>0</formula>
    </cfRule>
  </conditionalFormatting>
  <conditionalFormatting sqref="AY7">
    <cfRule type="cellIs" dxfId="156" priority="146" operator="equal">
      <formula>0</formula>
    </cfRule>
  </conditionalFormatting>
  <conditionalFormatting sqref="BF7">
    <cfRule type="cellIs" dxfId="155" priority="145" operator="equal">
      <formula>0</formula>
    </cfRule>
  </conditionalFormatting>
  <conditionalFormatting sqref="BS43:BU54 BX43:CO54">
    <cfRule type="cellIs" dxfId="154" priority="144" operator="equal">
      <formula>0</formula>
    </cfRule>
  </conditionalFormatting>
  <conditionalFormatting sqref="I43:AD54 BO43:BO54 AF43:AX54 AZ43:BE54 BG43:BM54 B43:G54">
    <cfRule type="cellIs" dxfId="153" priority="143" operator="equal">
      <formula>0</formula>
    </cfRule>
  </conditionalFormatting>
  <conditionalFormatting sqref="R43:R54">
    <cfRule type="cellIs" dxfId="152" priority="142" operator="equal">
      <formula>"Si"</formula>
    </cfRule>
  </conditionalFormatting>
  <conditionalFormatting sqref="AE43:AE54">
    <cfRule type="cellIs" dxfId="151" priority="141" operator="equal">
      <formula>0</formula>
    </cfRule>
  </conditionalFormatting>
  <conditionalFormatting sqref="H43:H54">
    <cfRule type="cellIs" dxfId="150" priority="140" operator="equal">
      <formula>0</formula>
    </cfRule>
  </conditionalFormatting>
  <conditionalFormatting sqref="S43:S54">
    <cfRule type="cellIs" dxfId="149" priority="138" operator="equal">
      <formula>"OND"</formula>
    </cfRule>
    <cfRule type="cellIs" dxfId="148" priority="139" operator="equal">
      <formula>"MND"</formula>
    </cfRule>
  </conditionalFormatting>
  <conditionalFormatting sqref="A43:A54">
    <cfRule type="cellIs" dxfId="147" priority="137" operator="equal">
      <formula>0</formula>
    </cfRule>
  </conditionalFormatting>
  <conditionalFormatting sqref="BU43:BU54">
    <cfRule type="cellIs" dxfId="146" priority="136" operator="equal">
      <formula>"Si"</formula>
    </cfRule>
  </conditionalFormatting>
  <conditionalFormatting sqref="BX43:BX54">
    <cfRule type="cellIs" dxfId="145" priority="135" operator="equal">
      <formula>"Si"</formula>
    </cfRule>
  </conditionalFormatting>
  <conditionalFormatting sqref="BS43:BS54">
    <cfRule type="cellIs" dxfId="144" priority="134" operator="equal">
      <formula>"Si"</formula>
    </cfRule>
  </conditionalFormatting>
  <conditionalFormatting sqref="T43:T54">
    <cfRule type="cellIs" dxfId="143" priority="133" operator="equal">
      <formula>"Definitiva"</formula>
    </cfRule>
  </conditionalFormatting>
  <conditionalFormatting sqref="BR43:BR54">
    <cfRule type="cellIs" dxfId="142" priority="132" operator="equal">
      <formula>0</formula>
    </cfRule>
  </conditionalFormatting>
  <conditionalFormatting sqref="BQ43:BQ54">
    <cfRule type="cellIs" dxfId="141" priority="131" operator="equal">
      <formula>0</formula>
    </cfRule>
  </conditionalFormatting>
  <conditionalFormatting sqref="BP43:BP54">
    <cfRule type="cellIs" dxfId="140" priority="130" operator="equal">
      <formula>0</formula>
    </cfRule>
  </conditionalFormatting>
  <conditionalFormatting sqref="BV43:BW54">
    <cfRule type="cellIs" dxfId="139" priority="129" operator="equal">
      <formula>0</formula>
    </cfRule>
  </conditionalFormatting>
  <conditionalFormatting sqref="BN43:BN54">
    <cfRule type="cellIs" dxfId="138" priority="128" operator="equal">
      <formula>0</formula>
    </cfRule>
  </conditionalFormatting>
  <conditionalFormatting sqref="AV43:AV54">
    <cfRule type="cellIs" dxfId="137" priority="127" operator="equal">
      <formula>0</formula>
    </cfRule>
  </conditionalFormatting>
  <conditionalFormatting sqref="AY43:AY54">
    <cfRule type="cellIs" dxfId="136" priority="126" operator="equal">
      <formula>0</formula>
    </cfRule>
  </conditionalFormatting>
  <conditionalFormatting sqref="BF43:BF54">
    <cfRule type="cellIs" dxfId="135" priority="125" operator="equal">
      <formula>0</formula>
    </cfRule>
  </conditionalFormatting>
  <conditionalFormatting sqref="CP7 CP43:CP54">
    <cfRule type="cellIs" dxfId="134" priority="124" operator="equal">
      <formula>0</formula>
    </cfRule>
  </conditionalFormatting>
  <conditionalFormatting sqref="CQ7:CS7 CQ43:CS54">
    <cfRule type="cellIs" dxfId="133" priority="123" operator="equal">
      <formula>0</formula>
    </cfRule>
  </conditionalFormatting>
  <conditionalFormatting sqref="CP7:CS7 CP43:CS54">
    <cfRule type="cellIs" dxfId="132" priority="122" operator="equal">
      <formula>0</formula>
    </cfRule>
  </conditionalFormatting>
  <conditionalFormatting sqref="BS33:BU33 BX33:CO33">
    <cfRule type="cellIs" dxfId="131" priority="121" operator="equal">
      <formula>0</formula>
    </cfRule>
  </conditionalFormatting>
  <conditionalFormatting sqref="I33:AD33 BO33 AF33:AX33 AZ33:BE33 BG33:BM33 B33:G33">
    <cfRule type="cellIs" dxfId="130" priority="120" operator="equal">
      <formula>0</formula>
    </cfRule>
  </conditionalFormatting>
  <conditionalFormatting sqref="R33">
    <cfRule type="cellIs" dxfId="129" priority="119" operator="equal">
      <formula>"Si"</formula>
    </cfRule>
  </conditionalFormatting>
  <conditionalFormatting sqref="AE33">
    <cfRule type="cellIs" dxfId="128" priority="118" operator="equal">
      <formula>0</formula>
    </cfRule>
  </conditionalFormatting>
  <conditionalFormatting sqref="H33">
    <cfRule type="cellIs" dxfId="127" priority="117" operator="equal">
      <formula>0</formula>
    </cfRule>
  </conditionalFormatting>
  <conditionalFormatting sqref="S33">
    <cfRule type="cellIs" dxfId="126" priority="115" operator="equal">
      <formula>"OND"</formula>
    </cfRule>
    <cfRule type="cellIs" dxfId="125" priority="116" operator="equal">
      <formula>"MND"</formula>
    </cfRule>
  </conditionalFormatting>
  <conditionalFormatting sqref="A33">
    <cfRule type="cellIs" dxfId="124" priority="114" operator="equal">
      <formula>0</formula>
    </cfRule>
  </conditionalFormatting>
  <conditionalFormatting sqref="BU33">
    <cfRule type="cellIs" dxfId="123" priority="113" operator="equal">
      <formula>"Si"</formula>
    </cfRule>
  </conditionalFormatting>
  <conditionalFormatting sqref="BX33">
    <cfRule type="cellIs" dxfId="122" priority="112" operator="equal">
      <formula>"Si"</formula>
    </cfRule>
  </conditionalFormatting>
  <conditionalFormatting sqref="BS33">
    <cfRule type="cellIs" dxfId="121" priority="111" operator="equal">
      <formula>"Si"</formula>
    </cfRule>
  </conditionalFormatting>
  <conditionalFormatting sqref="T33">
    <cfRule type="cellIs" dxfId="120" priority="110" operator="equal">
      <formula>"Definitiva"</formula>
    </cfRule>
  </conditionalFormatting>
  <conditionalFormatting sqref="BR33">
    <cfRule type="cellIs" dxfId="119" priority="109" operator="equal">
      <formula>0</formula>
    </cfRule>
  </conditionalFormatting>
  <conditionalFormatting sqref="BQ33">
    <cfRule type="cellIs" dxfId="118" priority="108" operator="equal">
      <formula>0</formula>
    </cfRule>
  </conditionalFormatting>
  <conditionalFormatting sqref="BP33">
    <cfRule type="cellIs" dxfId="117" priority="107" operator="equal">
      <formula>0</formula>
    </cfRule>
  </conditionalFormatting>
  <conditionalFormatting sqref="BV33:BW33">
    <cfRule type="cellIs" dxfId="116" priority="106" operator="equal">
      <formula>0</formula>
    </cfRule>
  </conditionalFormatting>
  <conditionalFormatting sqref="BN33">
    <cfRule type="cellIs" dxfId="115" priority="105" operator="equal">
      <formula>0</formula>
    </cfRule>
  </conditionalFormatting>
  <conditionalFormatting sqref="AV33">
    <cfRule type="cellIs" dxfId="114" priority="104" operator="equal">
      <formula>0</formula>
    </cfRule>
  </conditionalFormatting>
  <conditionalFormatting sqref="AY33">
    <cfRule type="cellIs" dxfId="113" priority="103" operator="equal">
      <formula>0</formula>
    </cfRule>
  </conditionalFormatting>
  <conditionalFormatting sqref="BF33">
    <cfRule type="cellIs" dxfId="112" priority="102" operator="equal">
      <formula>0</formula>
    </cfRule>
  </conditionalFormatting>
  <conditionalFormatting sqref="BS34:BU42 BX34:CO42">
    <cfRule type="cellIs" dxfId="111" priority="101" operator="equal">
      <formula>0</formula>
    </cfRule>
  </conditionalFormatting>
  <conditionalFormatting sqref="I34:AD42 BO34:BO42 AF34:AX42 AZ34:BE42 BG34:BM42 B34:G42">
    <cfRule type="cellIs" dxfId="110" priority="100" operator="equal">
      <formula>0</formula>
    </cfRule>
  </conditionalFormatting>
  <conditionalFormatting sqref="R34:R42">
    <cfRule type="cellIs" dxfId="109" priority="99" operator="equal">
      <formula>"Si"</formula>
    </cfRule>
  </conditionalFormatting>
  <conditionalFormatting sqref="AE34:AE42">
    <cfRule type="cellIs" dxfId="108" priority="98" operator="equal">
      <formula>0</formula>
    </cfRule>
  </conditionalFormatting>
  <conditionalFormatting sqref="H34:H42">
    <cfRule type="cellIs" dxfId="107" priority="97" operator="equal">
      <formula>0</formula>
    </cfRule>
  </conditionalFormatting>
  <conditionalFormatting sqref="S34:S42">
    <cfRule type="cellIs" dxfId="106" priority="95" operator="equal">
      <formula>"OND"</formula>
    </cfRule>
    <cfRule type="cellIs" dxfId="105" priority="96" operator="equal">
      <formula>"MND"</formula>
    </cfRule>
  </conditionalFormatting>
  <conditionalFormatting sqref="A34:A42">
    <cfRule type="cellIs" dxfId="104" priority="94" operator="equal">
      <formula>0</formula>
    </cfRule>
  </conditionalFormatting>
  <conditionalFormatting sqref="BU34:BU42">
    <cfRule type="cellIs" dxfId="103" priority="93" operator="equal">
      <formula>"Si"</formula>
    </cfRule>
  </conditionalFormatting>
  <conditionalFormatting sqref="BX34:BX42">
    <cfRule type="cellIs" dxfId="102" priority="92" operator="equal">
      <formula>"Si"</formula>
    </cfRule>
  </conditionalFormatting>
  <conditionalFormatting sqref="BS34:BS42">
    <cfRule type="cellIs" dxfId="101" priority="91" operator="equal">
      <formula>"Si"</formula>
    </cfRule>
  </conditionalFormatting>
  <conditionalFormatting sqref="T34:T42">
    <cfRule type="cellIs" dxfId="100" priority="90" operator="equal">
      <formula>"Definitiva"</formula>
    </cfRule>
  </conditionalFormatting>
  <conditionalFormatting sqref="BR34:BR42">
    <cfRule type="cellIs" dxfId="99" priority="89" operator="equal">
      <formula>0</formula>
    </cfRule>
  </conditionalFormatting>
  <conditionalFormatting sqref="BQ34:BQ42">
    <cfRule type="cellIs" dxfId="98" priority="88" operator="equal">
      <formula>0</formula>
    </cfRule>
  </conditionalFormatting>
  <conditionalFormatting sqref="BP34:BP42">
    <cfRule type="cellIs" dxfId="97" priority="87" operator="equal">
      <formula>0</formula>
    </cfRule>
  </conditionalFormatting>
  <conditionalFormatting sqref="BV34:BW42">
    <cfRule type="cellIs" dxfId="96" priority="86" operator="equal">
      <formula>0</formula>
    </cfRule>
  </conditionalFormatting>
  <conditionalFormatting sqref="BN34:BN42">
    <cfRule type="cellIs" dxfId="95" priority="85" operator="equal">
      <formula>0</formula>
    </cfRule>
  </conditionalFormatting>
  <conditionalFormatting sqref="AV34:AV42">
    <cfRule type="cellIs" dxfId="94" priority="84" operator="equal">
      <formula>0</formula>
    </cfRule>
  </conditionalFormatting>
  <conditionalFormatting sqref="AY34:AY42">
    <cfRule type="cellIs" dxfId="93" priority="83" operator="equal">
      <formula>0</formula>
    </cfRule>
  </conditionalFormatting>
  <conditionalFormatting sqref="BF34:BF42">
    <cfRule type="cellIs" dxfId="92" priority="82" operator="equal">
      <formula>0</formula>
    </cfRule>
  </conditionalFormatting>
  <conditionalFormatting sqref="CP33:CP42">
    <cfRule type="cellIs" dxfId="91" priority="81" operator="equal">
      <formula>0</formula>
    </cfRule>
  </conditionalFormatting>
  <conditionalFormatting sqref="CQ33:CS42">
    <cfRule type="cellIs" dxfId="90" priority="80" operator="equal">
      <formula>0</formula>
    </cfRule>
  </conditionalFormatting>
  <conditionalFormatting sqref="CP33:CS42">
    <cfRule type="cellIs" dxfId="89" priority="79" operator="equal">
      <formula>0</formula>
    </cfRule>
  </conditionalFormatting>
  <conditionalFormatting sqref="BS20:BU20 BX20:CO20">
    <cfRule type="cellIs" dxfId="88" priority="78" operator="equal">
      <formula>0</formula>
    </cfRule>
  </conditionalFormatting>
  <conditionalFormatting sqref="I20:AD20 BO20 AF20:AX20 AZ20:BE20 BG20:BM20 B20:G20">
    <cfRule type="cellIs" dxfId="87" priority="77" operator="equal">
      <formula>0</formula>
    </cfRule>
  </conditionalFormatting>
  <conditionalFormatting sqref="R20">
    <cfRule type="cellIs" dxfId="86" priority="76" operator="equal">
      <formula>"Si"</formula>
    </cfRule>
  </conditionalFormatting>
  <conditionalFormatting sqref="AE20">
    <cfRule type="cellIs" dxfId="85" priority="75" operator="equal">
      <formula>0</formula>
    </cfRule>
  </conditionalFormatting>
  <conditionalFormatting sqref="H20">
    <cfRule type="cellIs" dxfId="84" priority="74" operator="equal">
      <formula>0</formula>
    </cfRule>
  </conditionalFormatting>
  <conditionalFormatting sqref="S20">
    <cfRule type="cellIs" dxfId="83" priority="72" operator="equal">
      <formula>"OND"</formula>
    </cfRule>
    <cfRule type="cellIs" dxfId="82" priority="73" operator="equal">
      <formula>"MND"</formula>
    </cfRule>
  </conditionalFormatting>
  <conditionalFormatting sqref="A20">
    <cfRule type="cellIs" dxfId="81" priority="71" operator="equal">
      <formula>0</formula>
    </cfRule>
  </conditionalFormatting>
  <conditionalFormatting sqref="BU20">
    <cfRule type="cellIs" dxfId="80" priority="70" operator="equal">
      <formula>"Si"</formula>
    </cfRule>
  </conditionalFormatting>
  <conditionalFormatting sqref="BX20">
    <cfRule type="cellIs" dxfId="79" priority="69" operator="equal">
      <formula>"Si"</formula>
    </cfRule>
  </conditionalFormatting>
  <conditionalFormatting sqref="BS20">
    <cfRule type="cellIs" dxfId="78" priority="68" operator="equal">
      <formula>"Si"</formula>
    </cfRule>
  </conditionalFormatting>
  <conditionalFormatting sqref="T20">
    <cfRule type="cellIs" dxfId="77" priority="67" operator="equal">
      <formula>"Definitiva"</formula>
    </cfRule>
  </conditionalFormatting>
  <conditionalFormatting sqref="BR20">
    <cfRule type="cellIs" dxfId="76" priority="66" operator="equal">
      <formula>0</formula>
    </cfRule>
  </conditionalFormatting>
  <conditionalFormatting sqref="BQ20">
    <cfRule type="cellIs" dxfId="75" priority="65" operator="equal">
      <formula>0</formula>
    </cfRule>
  </conditionalFormatting>
  <conditionalFormatting sqref="BP20">
    <cfRule type="cellIs" dxfId="74" priority="64" operator="equal">
      <formula>0</formula>
    </cfRule>
  </conditionalFormatting>
  <conditionalFormatting sqref="BV20:BW20">
    <cfRule type="cellIs" dxfId="73" priority="63" operator="equal">
      <formula>0</formula>
    </cfRule>
  </conditionalFormatting>
  <conditionalFormatting sqref="BN20">
    <cfRule type="cellIs" dxfId="72" priority="62" operator="equal">
      <formula>0</formula>
    </cfRule>
  </conditionalFormatting>
  <conditionalFormatting sqref="AV20">
    <cfRule type="cellIs" dxfId="71" priority="61" operator="equal">
      <formula>0</formula>
    </cfRule>
  </conditionalFormatting>
  <conditionalFormatting sqref="AY20">
    <cfRule type="cellIs" dxfId="70" priority="60" operator="equal">
      <formula>0</formula>
    </cfRule>
  </conditionalFormatting>
  <conditionalFormatting sqref="BF20">
    <cfRule type="cellIs" dxfId="69" priority="59" operator="equal">
      <formula>0</formula>
    </cfRule>
  </conditionalFormatting>
  <conditionalFormatting sqref="BS21:BU32 BX21:CO32">
    <cfRule type="cellIs" dxfId="68" priority="58" operator="equal">
      <formula>0</formula>
    </cfRule>
  </conditionalFormatting>
  <conditionalFormatting sqref="I21:AD32 BO21:BO32 AF21:AX32 AZ21:BE32 BG21:BM32 B21:G32">
    <cfRule type="cellIs" dxfId="67" priority="57" operator="equal">
      <formula>0</formula>
    </cfRule>
  </conditionalFormatting>
  <conditionalFormatting sqref="R21:R32">
    <cfRule type="cellIs" dxfId="66" priority="56" operator="equal">
      <formula>"Si"</formula>
    </cfRule>
  </conditionalFormatting>
  <conditionalFormatting sqref="AE21:AE32">
    <cfRule type="cellIs" dxfId="65" priority="55" operator="equal">
      <formula>0</formula>
    </cfRule>
  </conditionalFormatting>
  <conditionalFormatting sqref="H21:H32">
    <cfRule type="cellIs" dxfId="64" priority="54" operator="equal">
      <formula>0</formula>
    </cfRule>
  </conditionalFormatting>
  <conditionalFormatting sqref="S21:S32">
    <cfRule type="cellIs" dxfId="63" priority="52" operator="equal">
      <formula>"OND"</formula>
    </cfRule>
    <cfRule type="cellIs" dxfId="62" priority="53" operator="equal">
      <formula>"MND"</formula>
    </cfRule>
  </conditionalFormatting>
  <conditionalFormatting sqref="A21:A32">
    <cfRule type="cellIs" dxfId="61" priority="51" operator="equal">
      <formula>0</formula>
    </cfRule>
  </conditionalFormatting>
  <conditionalFormatting sqref="BU21:BU32">
    <cfRule type="cellIs" dxfId="60" priority="50" operator="equal">
      <formula>"Si"</formula>
    </cfRule>
  </conditionalFormatting>
  <conditionalFormatting sqref="BX21:BX32">
    <cfRule type="cellIs" dxfId="59" priority="49" operator="equal">
      <formula>"Si"</formula>
    </cfRule>
  </conditionalFormatting>
  <conditionalFormatting sqref="BS21:BS32">
    <cfRule type="cellIs" dxfId="58" priority="48" operator="equal">
      <formula>"Si"</formula>
    </cfRule>
  </conditionalFormatting>
  <conditionalFormatting sqref="T21:T32">
    <cfRule type="cellIs" dxfId="57" priority="47" operator="equal">
      <formula>"Definitiva"</formula>
    </cfRule>
  </conditionalFormatting>
  <conditionalFormatting sqref="BR21:BR32">
    <cfRule type="cellIs" dxfId="56" priority="46" operator="equal">
      <formula>0</formula>
    </cfRule>
  </conditionalFormatting>
  <conditionalFormatting sqref="BQ21:BQ32">
    <cfRule type="cellIs" dxfId="55" priority="45" operator="equal">
      <formula>0</formula>
    </cfRule>
  </conditionalFormatting>
  <conditionalFormatting sqref="BP21:BP32">
    <cfRule type="cellIs" dxfId="54" priority="44" operator="equal">
      <formula>0</formula>
    </cfRule>
  </conditionalFormatting>
  <conditionalFormatting sqref="BV21:BW32">
    <cfRule type="cellIs" dxfId="53" priority="43" operator="equal">
      <formula>0</formula>
    </cfRule>
  </conditionalFormatting>
  <conditionalFormatting sqref="BN21:BN32">
    <cfRule type="cellIs" dxfId="52" priority="42" operator="equal">
      <formula>0</formula>
    </cfRule>
  </conditionalFormatting>
  <conditionalFormatting sqref="AV21:AV32">
    <cfRule type="cellIs" dxfId="51" priority="41" operator="equal">
      <formula>0</formula>
    </cfRule>
  </conditionalFormatting>
  <conditionalFormatting sqref="AY21:AY32">
    <cfRule type="cellIs" dxfId="50" priority="40" operator="equal">
      <formula>0</formula>
    </cfRule>
  </conditionalFormatting>
  <conditionalFormatting sqref="BF21:BF32">
    <cfRule type="cellIs" dxfId="49" priority="39" operator="equal">
      <formula>0</formula>
    </cfRule>
  </conditionalFormatting>
  <conditionalFormatting sqref="CP20:CP32">
    <cfRule type="cellIs" dxfId="48" priority="38" operator="equal">
      <formula>0</formula>
    </cfRule>
  </conditionalFormatting>
  <conditionalFormatting sqref="CQ20:CS32">
    <cfRule type="cellIs" dxfId="47" priority="37" operator="equal">
      <formula>0</formula>
    </cfRule>
  </conditionalFormatting>
  <conditionalFormatting sqref="CP20:CS32">
    <cfRule type="cellIs" dxfId="46" priority="36" operator="equal">
      <formula>0</formula>
    </cfRule>
  </conditionalFormatting>
  <conditionalFormatting sqref="BS8:BU19 BX8:CO19">
    <cfRule type="cellIs" dxfId="45" priority="35" operator="equal">
      <formula>0</formula>
    </cfRule>
  </conditionalFormatting>
  <conditionalFormatting sqref="I8:AD19 BO8:BO19 AF8:AX19 AZ8:BE19 BG8:BM19 B8:G19">
    <cfRule type="cellIs" dxfId="44" priority="34" operator="equal">
      <formula>0</formula>
    </cfRule>
  </conditionalFormatting>
  <conditionalFormatting sqref="R8:R19">
    <cfRule type="cellIs" dxfId="43" priority="33" operator="equal">
      <formula>"Si"</formula>
    </cfRule>
  </conditionalFormatting>
  <conditionalFormatting sqref="AE8:AE19">
    <cfRule type="cellIs" dxfId="42" priority="32" operator="equal">
      <formula>0</formula>
    </cfRule>
  </conditionalFormatting>
  <conditionalFormatting sqref="H8:H19">
    <cfRule type="cellIs" dxfId="41" priority="31" operator="equal">
      <formula>0</formula>
    </cfRule>
  </conditionalFormatting>
  <conditionalFormatting sqref="S8:S19">
    <cfRule type="cellIs" dxfId="40" priority="29" operator="equal">
      <formula>"OND"</formula>
    </cfRule>
    <cfRule type="cellIs" dxfId="39" priority="30" operator="equal">
      <formula>"MND"</formula>
    </cfRule>
  </conditionalFormatting>
  <conditionalFormatting sqref="A8:A19">
    <cfRule type="cellIs" dxfId="38" priority="28" operator="equal">
      <formula>0</formula>
    </cfRule>
  </conditionalFormatting>
  <conditionalFormatting sqref="BU8:BU19">
    <cfRule type="cellIs" dxfId="37" priority="27" operator="equal">
      <formula>"Si"</formula>
    </cfRule>
  </conditionalFormatting>
  <conditionalFormatting sqref="BX8:BX19">
    <cfRule type="cellIs" dxfId="36" priority="26" operator="equal">
      <formula>"Si"</formula>
    </cfRule>
  </conditionalFormatting>
  <conditionalFormatting sqref="BS8:BS19">
    <cfRule type="cellIs" dxfId="35" priority="25" operator="equal">
      <formula>"Si"</formula>
    </cfRule>
  </conditionalFormatting>
  <conditionalFormatting sqref="T8:T19">
    <cfRule type="cellIs" dxfId="34" priority="24" operator="equal">
      <formula>"Definitiva"</formula>
    </cfRule>
  </conditionalFormatting>
  <conditionalFormatting sqref="BR8:BR19">
    <cfRule type="cellIs" dxfId="33" priority="23" operator="equal">
      <formula>0</formula>
    </cfRule>
  </conditionalFormatting>
  <conditionalFormatting sqref="BQ8:BQ19">
    <cfRule type="cellIs" dxfId="32" priority="22" operator="equal">
      <formula>0</formula>
    </cfRule>
  </conditionalFormatting>
  <conditionalFormatting sqref="BP8:BP19">
    <cfRule type="cellIs" dxfId="31" priority="21" operator="equal">
      <formula>0</formula>
    </cfRule>
  </conditionalFormatting>
  <conditionalFormatting sqref="BV8:BW19">
    <cfRule type="cellIs" dxfId="30" priority="20" operator="equal">
      <formula>0</formula>
    </cfRule>
  </conditionalFormatting>
  <conditionalFormatting sqref="BN8:BN19">
    <cfRule type="cellIs" dxfId="29" priority="19" operator="equal">
      <formula>0</formula>
    </cfRule>
  </conditionalFormatting>
  <conditionalFormatting sqref="AV8:AV19">
    <cfRule type="cellIs" dxfId="28" priority="18" operator="equal">
      <formula>0</formula>
    </cfRule>
  </conditionalFormatting>
  <conditionalFormatting sqref="AY8:AY19">
    <cfRule type="cellIs" dxfId="27" priority="17" operator="equal">
      <formula>0</formula>
    </cfRule>
  </conditionalFormatting>
  <conditionalFormatting sqref="BF8:BF19">
    <cfRule type="cellIs" dxfId="26" priority="16" operator="equal">
      <formula>0</formula>
    </cfRule>
  </conditionalFormatting>
  <conditionalFormatting sqref="CP8:CP19">
    <cfRule type="cellIs" dxfId="25" priority="15" operator="equal">
      <formula>0</formula>
    </cfRule>
  </conditionalFormatting>
  <conditionalFormatting sqref="CQ8:CS19">
    <cfRule type="cellIs" dxfId="24" priority="14" operator="equal">
      <formula>0</formula>
    </cfRule>
  </conditionalFormatting>
  <conditionalFormatting sqref="CP8:CS19">
    <cfRule type="cellIs" dxfId="23" priority="13" operator="equal">
      <formula>0</formula>
    </cfRule>
  </conditionalFormatting>
  <conditionalFormatting sqref="CT68:CT80">
    <cfRule type="cellIs" dxfId="22" priority="12" operator="equal">
      <formula>0</formula>
    </cfRule>
  </conditionalFormatting>
  <conditionalFormatting sqref="CT68:CT80">
    <cfRule type="cellIs" dxfId="21" priority="11" operator="equal">
      <formula>0</formula>
    </cfRule>
  </conditionalFormatting>
  <conditionalFormatting sqref="CT55:CT67">
    <cfRule type="cellIs" dxfId="20" priority="10" operator="equal">
      <formula>0</formula>
    </cfRule>
  </conditionalFormatting>
  <conditionalFormatting sqref="CT55:CT67">
    <cfRule type="cellIs" dxfId="19" priority="9" operator="equal">
      <formula>0</formula>
    </cfRule>
  </conditionalFormatting>
  <conditionalFormatting sqref="CT7 CT43:CT54">
    <cfRule type="cellIs" dxfId="18" priority="8" operator="equal">
      <formula>0</formula>
    </cfRule>
  </conditionalFormatting>
  <conditionalFormatting sqref="CT7 CT43:CT54">
    <cfRule type="cellIs" dxfId="17" priority="7" operator="equal">
      <formula>0</formula>
    </cfRule>
  </conditionalFormatting>
  <conditionalFormatting sqref="CT33:CT42">
    <cfRule type="cellIs" dxfId="16" priority="6" operator="equal">
      <formula>0</formula>
    </cfRule>
  </conditionalFormatting>
  <conditionalFormatting sqref="CT33:CT42">
    <cfRule type="cellIs" dxfId="15" priority="5" operator="equal">
      <formula>0</formula>
    </cfRule>
  </conditionalFormatting>
  <conditionalFormatting sqref="CT20:CT32">
    <cfRule type="cellIs" dxfId="14" priority="4" operator="equal">
      <formula>0</formula>
    </cfRule>
  </conditionalFormatting>
  <conditionalFormatting sqref="CT20:CT32">
    <cfRule type="cellIs" dxfId="13" priority="3" operator="equal">
      <formula>0</formula>
    </cfRule>
  </conditionalFormatting>
  <conditionalFormatting sqref="CT8:CT19">
    <cfRule type="cellIs" dxfId="12" priority="2" operator="equal">
      <formula>0</formula>
    </cfRule>
  </conditionalFormatting>
  <conditionalFormatting sqref="CT8:CT19">
    <cfRule type="cellIs" dxfId="11" priority="1" operator="equal">
      <formula>0</formula>
    </cfRule>
  </conditionalFormatting>
  <dataValidations count="2">
    <dataValidation type="list" allowBlank="1" showInputMessage="1" showErrorMessage="1" sqref="CQ7:CQ80" xr:uid="{00000000-0002-0000-0400-000000000000}">
      <formula1>List_cau_ret</formula1>
    </dataValidation>
    <dataValidation type="list" allowBlank="1" showInputMessage="1" showErrorMessage="1" sqref="CR7:CR80" xr:uid="{00000000-0002-0000-0400-000001000000}">
      <formula1>Lis_D_R</formula1>
    </dataValidation>
  </dataValidations>
  <printOptions horizontalCentered="1" verticalCentered="1"/>
  <pageMargins left="0.70866141732283472" right="0.70866141732283472" top="0.74803149606299213" bottom="0.74803149606299213" header="0.31496062992125984" footer="0.31496062992125984"/>
  <pageSetup orientation="landscape" r:id="rId1"/>
  <headerFooter>
    <oddFooter xml:space="preserve">&amp;LCalle 26 No.69-76 Edificio Elemento Torre 1, Piso 3 – C.P. 111071
PBX:(+57) 601-3779555 - Información: Línea 195 
Sede Operativa - Calle 22D No. 120-40
Página web: www.umv.gov.co
&amp;CGTHU-FM-058
Página 1 de 3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CC190"/>
  <sheetViews>
    <sheetView topLeftCell="BR1" zoomScale="55" zoomScaleNormal="55" workbookViewId="0">
      <selection activeCell="CB15" sqref="CB15"/>
    </sheetView>
  </sheetViews>
  <sheetFormatPr baseColWidth="10" defaultRowHeight="15" x14ac:dyDescent="0.25"/>
  <cols>
    <col min="2" max="2" width="2.28515625" customWidth="1"/>
    <col min="3" max="3" width="31.85546875" style="4" customWidth="1"/>
    <col min="4" max="4" width="10.7109375" customWidth="1"/>
    <col min="5" max="5" width="14" customWidth="1"/>
    <col min="6" max="6" width="22.140625" customWidth="1"/>
    <col min="7" max="9" width="10.7109375" customWidth="1"/>
    <col min="10" max="10" width="15.28515625" customWidth="1"/>
    <col min="11" max="11" width="13.7109375" style="9" customWidth="1"/>
    <col min="12" max="12" width="7.85546875" style="9" bestFit="1" customWidth="1"/>
    <col min="13" max="14" width="10.7109375" style="9" bestFit="1" customWidth="1"/>
    <col min="15" max="15" width="10" style="9" bestFit="1" customWidth="1"/>
    <col min="16" max="16" width="9.140625" style="9" bestFit="1" customWidth="1"/>
    <col min="17" max="17" width="10.28515625" style="9" bestFit="1" customWidth="1"/>
    <col min="18" max="18" width="10.7109375" style="9" bestFit="1" customWidth="1"/>
    <col min="19" max="19" width="10.5703125" style="9" bestFit="1" customWidth="1"/>
    <col min="20" max="20" width="10.28515625" style="9" bestFit="1" customWidth="1"/>
    <col min="21" max="21" width="10.140625" style="9" bestFit="1" customWidth="1"/>
    <col min="22" max="22" width="10" style="9" bestFit="1" customWidth="1"/>
    <col min="23" max="24" width="10.5703125" style="9" bestFit="1" customWidth="1"/>
    <col min="25" max="25" width="10.140625" style="9" bestFit="1" customWidth="1"/>
    <col min="26" max="26" width="10.28515625" style="9" bestFit="1" customWidth="1"/>
    <col min="27" max="30" width="2.28515625" customWidth="1"/>
    <col min="32" max="32" width="2.28515625" customWidth="1"/>
    <col min="33" max="33" width="7.140625" style="9" customWidth="1"/>
    <col min="34" max="34" width="2.28515625" customWidth="1"/>
    <col min="35" max="35" width="25.28515625" customWidth="1"/>
    <col min="36" max="36" width="2.28515625" customWidth="1"/>
    <col min="37" max="37" width="15.85546875" style="4" customWidth="1"/>
    <col min="38" max="38" width="44" style="4" customWidth="1"/>
    <col min="39" max="39" width="13.140625" customWidth="1"/>
    <col min="40" max="40" width="8.28515625" customWidth="1"/>
    <col min="41" max="45" width="12.28515625" customWidth="1"/>
    <col min="46" max="46" width="15.140625" customWidth="1"/>
    <col min="47" max="47" width="12.28515625" customWidth="1"/>
    <col min="48" max="48" width="17.140625" customWidth="1"/>
    <col min="49" max="49" width="16.28515625" customWidth="1"/>
    <col min="50" max="51" width="12.28515625" customWidth="1"/>
    <col min="52" max="52" width="16" customWidth="1"/>
    <col min="53" max="53" width="16.28515625" customWidth="1"/>
    <col min="54" max="55" width="12.28515625" customWidth="1"/>
    <col min="56" max="57" width="8.28515625" customWidth="1"/>
    <col min="58" max="58" width="2.85546875" customWidth="1"/>
    <col min="59" max="59" width="36.42578125" style="14" customWidth="1"/>
    <col min="61" max="61" width="19.42578125" customWidth="1"/>
    <col min="63" max="63" width="21.28515625" customWidth="1"/>
    <col min="69" max="69" width="28.140625" customWidth="1"/>
    <col min="73" max="73" width="45.42578125" customWidth="1"/>
    <col min="78" max="78" width="23.5703125" customWidth="1"/>
    <col min="80" max="80" width="40.85546875" customWidth="1"/>
  </cols>
  <sheetData>
    <row r="1" spans="1:81" ht="73.5" customHeight="1" thickBot="1" x14ac:dyDescent="0.3">
      <c r="A1" s="9" t="s">
        <v>120</v>
      </c>
      <c r="C1" s="5" t="s">
        <v>143</v>
      </c>
      <c r="D1" s="5" t="s">
        <v>190</v>
      </c>
      <c r="E1" s="34" t="s">
        <v>1</v>
      </c>
      <c r="F1" s="42" t="s">
        <v>4</v>
      </c>
      <c r="G1" s="34" t="s">
        <v>9</v>
      </c>
      <c r="H1" s="34" t="s">
        <v>8</v>
      </c>
      <c r="I1" s="34" t="s">
        <v>10</v>
      </c>
      <c r="K1" s="301" t="s">
        <v>194</v>
      </c>
      <c r="L1" s="301"/>
      <c r="M1" s="301"/>
      <c r="N1" s="301"/>
      <c r="O1" s="301"/>
      <c r="P1" s="301"/>
      <c r="Q1" s="301"/>
      <c r="R1" s="301"/>
      <c r="S1" s="301"/>
      <c r="T1" s="301"/>
      <c r="U1" s="301"/>
      <c r="V1" s="301"/>
      <c r="W1" s="301"/>
      <c r="X1" s="301"/>
      <c r="Y1" s="301"/>
      <c r="Z1" s="301"/>
      <c r="AE1" s="2" t="s">
        <v>2</v>
      </c>
      <c r="AG1" s="2" t="s">
        <v>3</v>
      </c>
      <c r="AI1" s="27" t="s">
        <v>4</v>
      </c>
      <c r="AK1" s="66"/>
      <c r="AL1" s="78" t="s">
        <v>5</v>
      </c>
      <c r="AM1" s="78" t="s">
        <v>7</v>
      </c>
      <c r="AO1" s="76" t="s">
        <v>127</v>
      </c>
      <c r="AP1" s="77" t="s">
        <v>135</v>
      </c>
      <c r="AQ1" s="77" t="s">
        <v>136</v>
      </c>
      <c r="AR1" s="77" t="s">
        <v>221</v>
      </c>
      <c r="AS1" s="77" t="s">
        <v>220</v>
      </c>
      <c r="AT1" s="77" t="s">
        <v>139</v>
      </c>
      <c r="AU1" s="77" t="s">
        <v>128</v>
      </c>
      <c r="AV1" s="77" t="s">
        <v>159</v>
      </c>
      <c r="AW1" s="77" t="s">
        <v>156</v>
      </c>
      <c r="AX1" s="77" t="s">
        <v>162</v>
      </c>
      <c r="AY1" s="77" t="s">
        <v>213</v>
      </c>
      <c r="AZ1" s="77" t="s">
        <v>158</v>
      </c>
      <c r="BA1" s="77" t="s">
        <v>137</v>
      </c>
      <c r="BB1" s="77" t="s">
        <v>160</v>
      </c>
      <c r="BG1" s="15" t="s">
        <v>6</v>
      </c>
      <c r="BI1" s="11" t="s">
        <v>7</v>
      </c>
      <c r="BK1" s="11" t="s">
        <v>8</v>
      </c>
      <c r="BM1" s="11" t="s">
        <v>10</v>
      </c>
      <c r="BO1" s="11" t="s">
        <v>11</v>
      </c>
      <c r="BQ1" s="11" t="s">
        <v>16</v>
      </c>
      <c r="BS1" s="11" t="s">
        <v>246</v>
      </c>
      <c r="BT1" t="s">
        <v>36</v>
      </c>
      <c r="BU1" s="87" t="s">
        <v>251</v>
      </c>
      <c r="BV1" s="87" t="s">
        <v>16</v>
      </c>
      <c r="BW1" s="87" t="s">
        <v>267</v>
      </c>
      <c r="BX1" s="87" t="s">
        <v>272</v>
      </c>
      <c r="BZ1" s="134" t="s">
        <v>295</v>
      </c>
      <c r="CA1" s="134" t="s">
        <v>313</v>
      </c>
      <c r="CB1" s="134" t="s">
        <v>321</v>
      </c>
      <c r="CC1" s="134" t="s">
        <v>327</v>
      </c>
    </row>
    <row r="2" spans="1:81" ht="61.5" customHeight="1" x14ac:dyDescent="0.25">
      <c r="A2" s="16">
        <v>1</v>
      </c>
      <c r="C2" s="43" t="s">
        <v>163</v>
      </c>
      <c r="D2" s="40">
        <v>215</v>
      </c>
      <c r="E2" s="40" t="s">
        <v>76</v>
      </c>
      <c r="F2" s="44" t="s">
        <v>82</v>
      </c>
      <c r="G2" s="40" t="s">
        <v>109</v>
      </c>
      <c r="H2" s="40" t="s">
        <v>108</v>
      </c>
      <c r="I2" s="40" t="s">
        <v>73</v>
      </c>
      <c r="J2" s="63" t="s">
        <v>199</v>
      </c>
      <c r="K2" s="35" t="s">
        <v>163</v>
      </c>
      <c r="L2" s="36" t="s">
        <v>74</v>
      </c>
      <c r="M2" s="37" t="s">
        <v>164</v>
      </c>
      <c r="N2" s="37" t="s">
        <v>80</v>
      </c>
      <c r="O2" s="28" t="s">
        <v>165</v>
      </c>
      <c r="P2" s="28" t="s">
        <v>81</v>
      </c>
      <c r="Q2" s="28" t="s">
        <v>166</v>
      </c>
      <c r="R2" s="36" t="s">
        <v>167</v>
      </c>
      <c r="S2" s="35" t="s">
        <v>168</v>
      </c>
      <c r="T2" s="35" t="s">
        <v>169</v>
      </c>
      <c r="U2" s="37" t="s">
        <v>170</v>
      </c>
      <c r="V2" s="28" t="s">
        <v>171</v>
      </c>
      <c r="W2" s="28" t="s">
        <v>172</v>
      </c>
      <c r="X2" s="38" t="s">
        <v>173</v>
      </c>
      <c r="Y2" s="35" t="s">
        <v>174</v>
      </c>
      <c r="Z2" s="39" t="s">
        <v>175</v>
      </c>
      <c r="AE2" s="8">
        <v>6</v>
      </c>
      <c r="AG2" s="7">
        <v>1</v>
      </c>
      <c r="AI2" s="3" t="s">
        <v>83</v>
      </c>
      <c r="AK2" s="26"/>
      <c r="AL2" s="98" t="s">
        <v>127</v>
      </c>
      <c r="AM2" s="79" t="s">
        <v>222</v>
      </c>
      <c r="AO2" s="17" t="s">
        <v>204</v>
      </c>
      <c r="AP2" s="17" t="s">
        <v>100</v>
      </c>
      <c r="AQ2" s="17" t="s">
        <v>214</v>
      </c>
      <c r="AR2" s="17" t="s">
        <v>219</v>
      </c>
      <c r="AS2" s="17" t="s">
        <v>219</v>
      </c>
      <c r="AT2" s="17" t="s">
        <v>223</v>
      </c>
      <c r="AU2" s="17" t="s">
        <v>218</v>
      </c>
      <c r="AV2" s="17" t="s">
        <v>210</v>
      </c>
      <c r="AW2" s="17" t="s">
        <v>211</v>
      </c>
      <c r="AX2" s="17" t="s">
        <v>212</v>
      </c>
      <c r="AY2" s="17" t="s">
        <v>214</v>
      </c>
      <c r="AZ2" s="17" t="s">
        <v>219</v>
      </c>
      <c r="BA2" s="17" t="s">
        <v>215</v>
      </c>
      <c r="BB2" s="17" t="s">
        <v>217</v>
      </c>
      <c r="BD2" s="84" t="s">
        <v>224</v>
      </c>
      <c r="BG2" s="6" t="s">
        <v>99</v>
      </c>
      <c r="BI2" s="12" t="s">
        <v>104</v>
      </c>
      <c r="BK2" s="12" t="s">
        <v>107</v>
      </c>
      <c r="BM2" s="12" t="s">
        <v>111</v>
      </c>
      <c r="BO2" s="12" t="s">
        <v>113</v>
      </c>
      <c r="BQ2" s="12" t="s">
        <v>114</v>
      </c>
      <c r="BS2" t="s">
        <v>226</v>
      </c>
      <c r="BT2" s="8" t="s">
        <v>247</v>
      </c>
      <c r="BU2" s="85" t="s">
        <v>255</v>
      </c>
      <c r="BV2" t="s">
        <v>114</v>
      </c>
      <c r="BW2" s="8" t="s">
        <v>109</v>
      </c>
      <c r="BX2" s="9">
        <v>1</v>
      </c>
      <c r="BY2" s="9" t="s">
        <v>273</v>
      </c>
      <c r="BZ2" s="14" t="s">
        <v>296</v>
      </c>
      <c r="CA2" s="151" t="s">
        <v>118</v>
      </c>
      <c r="CB2" s="155" t="s">
        <v>314</v>
      </c>
      <c r="CC2" t="s">
        <v>290</v>
      </c>
    </row>
    <row r="3" spans="1:81" ht="30" x14ac:dyDescent="0.25">
      <c r="A3" s="16">
        <v>2</v>
      </c>
      <c r="C3" s="45" t="s">
        <v>74</v>
      </c>
      <c r="D3" s="40">
        <v>105</v>
      </c>
      <c r="E3" s="40" t="s">
        <v>74</v>
      </c>
      <c r="F3" s="46" t="s">
        <v>82</v>
      </c>
      <c r="G3" s="40" t="s">
        <v>109</v>
      </c>
      <c r="H3" s="40" t="s">
        <v>107</v>
      </c>
      <c r="I3" s="40" t="s">
        <v>73</v>
      </c>
      <c r="J3" s="63" t="s">
        <v>109</v>
      </c>
      <c r="K3" s="51" t="s">
        <v>195</v>
      </c>
      <c r="L3" s="51" t="s">
        <v>192</v>
      </c>
      <c r="M3" s="51" t="s">
        <v>193</v>
      </c>
      <c r="N3" s="51" t="s">
        <v>192</v>
      </c>
      <c r="O3" s="51" t="s">
        <v>191</v>
      </c>
      <c r="P3" s="51" t="s">
        <v>192</v>
      </c>
      <c r="Q3" s="51" t="s">
        <v>192</v>
      </c>
      <c r="R3" s="51" t="s">
        <v>193</v>
      </c>
      <c r="S3" s="51" t="s">
        <v>196</v>
      </c>
      <c r="T3" s="51" t="s">
        <v>198</v>
      </c>
      <c r="U3" s="51" t="s">
        <v>196</v>
      </c>
      <c r="V3" s="51" t="s">
        <v>196</v>
      </c>
      <c r="W3" s="51" t="s">
        <v>193</v>
      </c>
      <c r="X3" s="51" t="s">
        <v>192</v>
      </c>
      <c r="Y3" s="51" t="s">
        <v>197</v>
      </c>
      <c r="Z3" s="51" t="s">
        <v>189</v>
      </c>
      <c r="AE3" s="8">
        <v>39</v>
      </c>
      <c r="AG3" s="7">
        <v>2</v>
      </c>
      <c r="AI3" s="3" t="s">
        <v>82</v>
      </c>
      <c r="AK3" s="67"/>
      <c r="AL3" s="17" t="s">
        <v>135</v>
      </c>
      <c r="AM3" s="82" t="s">
        <v>104</v>
      </c>
      <c r="AO3" s="17" t="s">
        <v>203</v>
      </c>
      <c r="AP3" s="17" t="s">
        <v>206</v>
      </c>
      <c r="AQ3" s="24"/>
      <c r="AR3" s="24"/>
      <c r="AS3" s="24"/>
      <c r="AT3" s="24"/>
      <c r="AU3" s="24"/>
      <c r="AV3" s="17" t="s">
        <v>209</v>
      </c>
      <c r="AW3" s="17" t="s">
        <v>157</v>
      </c>
      <c r="AX3" s="24"/>
      <c r="AY3" s="17" t="s">
        <v>100</v>
      </c>
      <c r="AZ3" s="24"/>
      <c r="BA3" s="24"/>
      <c r="BB3" s="17" t="s">
        <v>216</v>
      </c>
      <c r="BD3" t="s">
        <v>225</v>
      </c>
      <c r="BG3" s="6" t="s">
        <v>95</v>
      </c>
      <c r="BI3" s="12" t="s">
        <v>105</v>
      </c>
      <c r="BK3" s="12" t="s">
        <v>108</v>
      </c>
      <c r="BM3" s="12" t="s">
        <v>73</v>
      </c>
      <c r="BO3" s="12" t="s">
        <v>73</v>
      </c>
      <c r="BQ3" s="12" t="s">
        <v>118</v>
      </c>
      <c r="BS3" t="s">
        <v>227</v>
      </c>
      <c r="BT3" s="8" t="s">
        <v>248</v>
      </c>
      <c r="BU3" s="85" t="s">
        <v>256</v>
      </c>
      <c r="BV3" t="s">
        <v>118</v>
      </c>
      <c r="BW3" s="8" t="s">
        <v>263</v>
      </c>
      <c r="BX3" s="9">
        <v>2</v>
      </c>
      <c r="BY3" s="9" t="s">
        <v>274</v>
      </c>
      <c r="BZ3" s="14" t="s">
        <v>297</v>
      </c>
      <c r="CA3" s="151" t="s">
        <v>311</v>
      </c>
      <c r="CB3" s="152" t="s">
        <v>315</v>
      </c>
      <c r="CC3" t="s">
        <v>291</v>
      </c>
    </row>
    <row r="4" spans="1:81" ht="45" x14ac:dyDescent="0.25">
      <c r="A4" s="16">
        <v>3</v>
      </c>
      <c r="C4" s="47" t="s">
        <v>164</v>
      </c>
      <c r="D4" s="40" t="s">
        <v>186</v>
      </c>
      <c r="E4" s="40" t="s">
        <v>77</v>
      </c>
      <c r="F4" s="46" t="s">
        <v>83</v>
      </c>
      <c r="G4" s="40" t="s">
        <v>109</v>
      </c>
      <c r="H4" s="40" t="s">
        <v>108</v>
      </c>
      <c r="I4" s="40" t="s">
        <v>73</v>
      </c>
      <c r="K4" s="52"/>
      <c r="L4" s="51" t="s">
        <v>193</v>
      </c>
      <c r="M4" s="51" t="s">
        <v>196</v>
      </c>
      <c r="N4" s="52"/>
      <c r="O4" s="52"/>
      <c r="P4" s="52"/>
      <c r="Q4" s="52"/>
      <c r="R4" s="52"/>
      <c r="S4" s="51" t="s">
        <v>191</v>
      </c>
      <c r="T4" s="51" t="s">
        <v>192</v>
      </c>
      <c r="U4" s="52"/>
      <c r="V4" s="52"/>
      <c r="W4" s="52"/>
      <c r="X4" s="51" t="s">
        <v>193</v>
      </c>
      <c r="Y4" s="52"/>
      <c r="Z4" s="52"/>
      <c r="AA4" s="9"/>
      <c r="AE4" s="8">
        <v>50</v>
      </c>
      <c r="AG4" s="7">
        <v>3</v>
      </c>
      <c r="AI4" s="3" t="s">
        <v>84</v>
      </c>
      <c r="AK4" s="67"/>
      <c r="AL4" s="17" t="s">
        <v>136</v>
      </c>
      <c r="AM4" s="82" t="s">
        <v>102</v>
      </c>
      <c r="AP4" s="17" t="s">
        <v>207</v>
      </c>
      <c r="AQ4" s="24"/>
      <c r="AR4" s="24"/>
      <c r="AS4" s="24"/>
      <c r="AT4" s="24"/>
      <c r="AU4" s="24"/>
      <c r="AV4" s="17" t="s">
        <v>208</v>
      </c>
      <c r="AW4" s="24"/>
      <c r="AX4" s="24"/>
      <c r="AY4" s="17" t="s">
        <v>206</v>
      </c>
      <c r="AZ4" s="24"/>
      <c r="BA4" s="24"/>
      <c r="BG4" s="6" t="s">
        <v>86</v>
      </c>
      <c r="BI4" s="12" t="s">
        <v>103</v>
      </c>
      <c r="BK4" s="12" t="s">
        <v>106</v>
      </c>
      <c r="BM4" s="12" t="s">
        <v>110</v>
      </c>
      <c r="BO4" s="12" t="s">
        <v>112</v>
      </c>
      <c r="BQ4" s="12" t="s">
        <v>116</v>
      </c>
      <c r="BS4" t="s">
        <v>228</v>
      </c>
      <c r="BT4" s="8" t="s">
        <v>249</v>
      </c>
      <c r="BU4" s="85" t="s">
        <v>252</v>
      </c>
      <c r="BV4" t="s">
        <v>116</v>
      </c>
      <c r="BW4" s="8" t="s">
        <v>264</v>
      </c>
      <c r="BX4" s="9">
        <v>3</v>
      </c>
      <c r="BY4" s="9" t="s">
        <v>275</v>
      </c>
      <c r="BZ4" s="14" t="s">
        <v>298</v>
      </c>
      <c r="CA4" s="151" t="s">
        <v>117</v>
      </c>
      <c r="CB4" s="155" t="s">
        <v>329</v>
      </c>
    </row>
    <row r="5" spans="1:81" ht="45" x14ac:dyDescent="0.25">
      <c r="A5" s="16">
        <v>4</v>
      </c>
      <c r="C5" s="47" t="s">
        <v>80</v>
      </c>
      <c r="D5" s="40" t="s">
        <v>187</v>
      </c>
      <c r="E5" s="40" t="s">
        <v>77</v>
      </c>
      <c r="F5" s="46" t="s">
        <v>83</v>
      </c>
      <c r="G5" s="40" t="s">
        <v>109</v>
      </c>
      <c r="H5" s="40" t="s">
        <v>108</v>
      </c>
      <c r="I5" s="40" t="s">
        <v>73</v>
      </c>
      <c r="K5" s="52"/>
      <c r="L5" s="52"/>
      <c r="M5" s="51" t="s">
        <v>191</v>
      </c>
      <c r="N5" s="52"/>
      <c r="O5" s="52"/>
      <c r="P5" s="52"/>
      <c r="Q5" s="52"/>
      <c r="R5" s="52"/>
      <c r="S5" s="51" t="s">
        <v>197</v>
      </c>
      <c r="T5" s="51" t="s">
        <v>193</v>
      </c>
      <c r="U5" s="52"/>
      <c r="V5" s="52"/>
      <c r="W5" s="52"/>
      <c r="X5" s="51" t="s">
        <v>196</v>
      </c>
      <c r="Y5" s="52"/>
      <c r="Z5" s="52"/>
      <c r="AE5" s="8">
        <v>54</v>
      </c>
      <c r="AG5" s="7">
        <v>4</v>
      </c>
      <c r="AI5" s="3" t="s">
        <v>79</v>
      </c>
      <c r="AK5" s="67"/>
      <c r="AL5" s="17" t="s">
        <v>221</v>
      </c>
      <c r="AM5" s="82" t="s">
        <v>102</v>
      </c>
      <c r="AP5" s="17" t="s">
        <v>205</v>
      </c>
      <c r="AQ5" s="24"/>
      <c r="AR5" s="24"/>
      <c r="AS5" s="24"/>
      <c r="AT5" s="24"/>
      <c r="AU5" s="24"/>
      <c r="AW5" s="24"/>
      <c r="AX5" s="24"/>
      <c r="AY5" s="17" t="s">
        <v>207</v>
      </c>
      <c r="AZ5" s="24"/>
      <c r="BA5" s="24"/>
      <c r="BB5" s="24"/>
      <c r="BG5" s="6" t="s">
        <v>96</v>
      </c>
      <c r="BI5" s="12" t="s">
        <v>102</v>
      </c>
      <c r="BQ5" s="12" t="s">
        <v>115</v>
      </c>
      <c r="BS5" t="s">
        <v>229</v>
      </c>
      <c r="BT5" s="8" t="s">
        <v>250</v>
      </c>
      <c r="BU5" s="85" t="s">
        <v>253</v>
      </c>
      <c r="BV5" t="s">
        <v>115</v>
      </c>
      <c r="BW5" s="8" t="s">
        <v>265</v>
      </c>
      <c r="BX5" s="9">
        <v>4</v>
      </c>
      <c r="BY5" s="9" t="s">
        <v>276</v>
      </c>
      <c r="BZ5" s="14" t="s">
        <v>299</v>
      </c>
      <c r="CA5" s="151" t="s">
        <v>312</v>
      </c>
      <c r="CB5" s="155" t="s">
        <v>316</v>
      </c>
    </row>
    <row r="6" spans="1:81" ht="45" x14ac:dyDescent="0.25">
      <c r="A6" s="16">
        <v>5</v>
      </c>
      <c r="C6" s="48" t="s">
        <v>165</v>
      </c>
      <c r="D6" s="40" t="s">
        <v>179</v>
      </c>
      <c r="E6" s="40" t="s">
        <v>75</v>
      </c>
      <c r="F6" s="46" t="s">
        <v>82</v>
      </c>
      <c r="G6" s="40" t="s">
        <v>109</v>
      </c>
      <c r="H6" s="40" t="s">
        <v>107</v>
      </c>
      <c r="I6" s="53" t="s">
        <v>111</v>
      </c>
      <c r="AE6" s="8">
        <v>68</v>
      </c>
      <c r="AG6" s="7">
        <v>5</v>
      </c>
      <c r="AK6" s="68"/>
      <c r="AL6" s="80" t="s">
        <v>220</v>
      </c>
      <c r="AM6" s="82" t="s">
        <v>102</v>
      </c>
      <c r="AQ6" s="24"/>
      <c r="AR6" s="24"/>
      <c r="AS6" s="24"/>
      <c r="AT6" s="24"/>
      <c r="AU6" s="24"/>
      <c r="AV6" s="24"/>
      <c r="AW6" s="24"/>
      <c r="AX6" s="24"/>
      <c r="AY6" s="17" t="s">
        <v>205</v>
      </c>
      <c r="AZ6" s="24"/>
      <c r="BA6" s="24"/>
      <c r="BB6" s="24"/>
      <c r="BG6" s="6" t="s">
        <v>92</v>
      </c>
      <c r="BQ6" s="12" t="s">
        <v>117</v>
      </c>
      <c r="BS6" t="s">
        <v>230</v>
      </c>
      <c r="BU6" s="85" t="s">
        <v>254</v>
      </c>
      <c r="BV6" t="s">
        <v>117</v>
      </c>
      <c r="BW6" s="8" t="s">
        <v>266</v>
      </c>
      <c r="BX6" s="9">
        <v>5</v>
      </c>
      <c r="BY6" s="9" t="s">
        <v>277</v>
      </c>
      <c r="BZ6" s="14" t="s">
        <v>300</v>
      </c>
      <c r="CB6" s="153" t="s">
        <v>317</v>
      </c>
    </row>
    <row r="7" spans="1:81" ht="60" x14ac:dyDescent="0.25">
      <c r="A7" s="16">
        <v>6</v>
      </c>
      <c r="C7" s="48" t="s">
        <v>81</v>
      </c>
      <c r="D7" s="40" t="s">
        <v>180</v>
      </c>
      <c r="E7" s="40" t="s">
        <v>75</v>
      </c>
      <c r="F7" s="46" t="s">
        <v>82</v>
      </c>
      <c r="G7" s="40" t="s">
        <v>199</v>
      </c>
      <c r="H7" s="40" t="s">
        <v>108</v>
      </c>
      <c r="I7" s="40" t="s">
        <v>110</v>
      </c>
      <c r="K7" s="9" t="s">
        <v>290</v>
      </c>
      <c r="AE7" s="8">
        <v>105</v>
      </c>
      <c r="AG7" s="7">
        <v>6</v>
      </c>
      <c r="AK7" s="69"/>
      <c r="AL7" s="77" t="s">
        <v>279</v>
      </c>
      <c r="AM7" s="82" t="s">
        <v>102</v>
      </c>
      <c r="AQ7" s="24"/>
      <c r="AR7" s="24"/>
      <c r="AS7" s="24"/>
      <c r="AT7" s="24"/>
      <c r="AU7" s="24"/>
      <c r="AV7" s="24"/>
      <c r="AW7" s="24"/>
      <c r="AX7" s="24"/>
      <c r="AZ7" s="24"/>
      <c r="BA7" s="24"/>
      <c r="BB7" s="24"/>
      <c r="BG7" s="6" t="s">
        <v>90</v>
      </c>
      <c r="BQ7" s="12" t="s">
        <v>84</v>
      </c>
      <c r="BS7" t="s">
        <v>231</v>
      </c>
      <c r="BU7" s="86" t="s">
        <v>257</v>
      </c>
      <c r="BV7" t="s">
        <v>84</v>
      </c>
      <c r="BX7" s="9">
        <v>6</v>
      </c>
      <c r="BY7" s="9" t="s">
        <v>278</v>
      </c>
      <c r="BZ7" s="14" t="s">
        <v>301</v>
      </c>
      <c r="CB7" s="155" t="s">
        <v>318</v>
      </c>
    </row>
    <row r="8" spans="1:81" ht="20.25" customHeight="1" x14ac:dyDescent="0.25">
      <c r="A8" s="16">
        <v>7</v>
      </c>
      <c r="C8" s="48" t="s">
        <v>166</v>
      </c>
      <c r="D8" s="40" t="s">
        <v>176</v>
      </c>
      <c r="E8" s="40" t="s">
        <v>75</v>
      </c>
      <c r="F8" s="46" t="s">
        <v>82</v>
      </c>
      <c r="G8" s="40" t="s">
        <v>199</v>
      </c>
      <c r="H8" s="40" t="s">
        <v>108</v>
      </c>
      <c r="I8" s="40" t="s">
        <v>110</v>
      </c>
      <c r="K8" s="9" t="s">
        <v>291</v>
      </c>
      <c r="AE8" s="8">
        <v>115</v>
      </c>
      <c r="AG8" s="8">
        <v>20</v>
      </c>
      <c r="AK8" s="70"/>
      <c r="AL8" s="81" t="s">
        <v>128</v>
      </c>
      <c r="AM8" s="82" t="s">
        <v>102</v>
      </c>
      <c r="AP8" s="24"/>
      <c r="AQ8" s="24"/>
      <c r="AR8" s="24"/>
      <c r="AS8" s="24"/>
      <c r="AT8" s="24"/>
      <c r="AU8" s="24"/>
      <c r="AV8" s="24"/>
      <c r="AW8" s="24"/>
      <c r="AX8" s="24"/>
      <c r="AZ8" s="24"/>
      <c r="BA8" s="24"/>
      <c r="BB8" s="24"/>
      <c r="BG8" s="6" t="s">
        <v>87</v>
      </c>
      <c r="BQ8" s="12" t="s">
        <v>119</v>
      </c>
      <c r="BS8" t="s">
        <v>232</v>
      </c>
      <c r="BU8" s="86" t="s">
        <v>258</v>
      </c>
      <c r="BV8" t="s">
        <v>119</v>
      </c>
      <c r="BZ8" s="14" t="s">
        <v>302</v>
      </c>
      <c r="CB8" s="153" t="s">
        <v>319</v>
      </c>
    </row>
    <row r="9" spans="1:81" ht="30" x14ac:dyDescent="0.25">
      <c r="A9" s="16">
        <v>8</v>
      </c>
      <c r="C9" s="45" t="s">
        <v>167</v>
      </c>
      <c r="D9" s="40" t="s">
        <v>181</v>
      </c>
      <c r="E9" s="40" t="s">
        <v>74</v>
      </c>
      <c r="F9" s="46" t="s">
        <v>82</v>
      </c>
      <c r="G9" s="40" t="s">
        <v>109</v>
      </c>
      <c r="H9" s="40" t="s">
        <v>108</v>
      </c>
      <c r="I9" s="40" t="s">
        <v>73</v>
      </c>
      <c r="AE9" s="8">
        <v>201</v>
      </c>
      <c r="AG9"/>
      <c r="AK9" s="69"/>
      <c r="AL9" s="77" t="s">
        <v>159</v>
      </c>
      <c r="AM9" s="82" t="s">
        <v>102</v>
      </c>
      <c r="AP9" s="24"/>
      <c r="AQ9" s="24"/>
      <c r="AR9" s="24"/>
      <c r="AS9" s="24"/>
      <c r="AT9" s="24"/>
      <c r="AU9" s="24"/>
      <c r="AV9" s="24"/>
      <c r="AW9" s="24"/>
      <c r="AX9" s="24"/>
      <c r="AY9" s="24"/>
      <c r="AZ9" s="24"/>
      <c r="BA9" s="24"/>
      <c r="BB9" s="24"/>
      <c r="BG9" s="6" t="s">
        <v>97</v>
      </c>
      <c r="BS9" t="s">
        <v>233</v>
      </c>
      <c r="BU9" s="86" t="s">
        <v>259</v>
      </c>
      <c r="BZ9" s="14" t="s">
        <v>303</v>
      </c>
      <c r="CB9" s="154" t="s">
        <v>320</v>
      </c>
    </row>
    <row r="10" spans="1:81" ht="30" x14ac:dyDescent="0.25">
      <c r="A10" s="16">
        <v>9</v>
      </c>
      <c r="C10" s="43" t="s">
        <v>168</v>
      </c>
      <c r="D10" s="40" t="s">
        <v>183</v>
      </c>
      <c r="E10" s="40" t="s">
        <v>76</v>
      </c>
      <c r="F10" s="46" t="s">
        <v>83</v>
      </c>
      <c r="G10" s="40" t="s">
        <v>109</v>
      </c>
      <c r="H10" s="40" t="s">
        <v>108</v>
      </c>
      <c r="I10" s="40" t="s">
        <v>73</v>
      </c>
      <c r="AE10" s="8">
        <v>215</v>
      </c>
      <c r="AG10"/>
      <c r="AK10" s="67"/>
      <c r="AL10" s="17" t="s">
        <v>280</v>
      </c>
      <c r="AM10" s="79" t="s">
        <v>222</v>
      </c>
      <c r="BG10" s="6" t="s">
        <v>100</v>
      </c>
      <c r="BS10" t="s">
        <v>234</v>
      </c>
    </row>
    <row r="11" spans="1:81" x14ac:dyDescent="0.25">
      <c r="A11" s="16">
        <v>10</v>
      </c>
      <c r="C11" s="43" t="s">
        <v>169</v>
      </c>
      <c r="D11" s="40" t="s">
        <v>184</v>
      </c>
      <c r="E11" s="40" t="s">
        <v>76</v>
      </c>
      <c r="F11" s="46" t="s">
        <v>83</v>
      </c>
      <c r="G11" s="40" t="s">
        <v>109</v>
      </c>
      <c r="H11" s="40" t="s">
        <v>108</v>
      </c>
      <c r="I11" s="40" t="s">
        <v>73</v>
      </c>
      <c r="AE11" s="8">
        <v>219</v>
      </c>
      <c r="AG11"/>
      <c r="AK11" s="67"/>
      <c r="AL11" s="17" t="s">
        <v>162</v>
      </c>
      <c r="AM11" s="79" t="s">
        <v>222</v>
      </c>
      <c r="BG11" s="6" t="s">
        <v>93</v>
      </c>
      <c r="BS11" t="s">
        <v>235</v>
      </c>
    </row>
    <row r="12" spans="1:81" x14ac:dyDescent="0.25">
      <c r="A12" s="16">
        <v>11</v>
      </c>
      <c r="C12" s="47" t="s">
        <v>170</v>
      </c>
      <c r="D12" s="40" t="s">
        <v>188</v>
      </c>
      <c r="E12" s="40" t="s">
        <v>77</v>
      </c>
      <c r="F12" s="46" t="s">
        <v>83</v>
      </c>
      <c r="G12" s="40" t="s">
        <v>109</v>
      </c>
      <c r="H12" s="40" t="s">
        <v>108</v>
      </c>
      <c r="I12" s="40" t="s">
        <v>73</v>
      </c>
      <c r="AE12" s="8">
        <v>222</v>
      </c>
      <c r="AG12"/>
      <c r="AK12" s="67"/>
      <c r="AL12" s="17" t="s">
        <v>213</v>
      </c>
      <c r="AM12" s="82" t="s">
        <v>104</v>
      </c>
      <c r="BG12" s="6" t="s">
        <v>94</v>
      </c>
      <c r="BS12" t="s">
        <v>236</v>
      </c>
    </row>
    <row r="13" spans="1:81" ht="30" x14ac:dyDescent="0.25">
      <c r="A13" s="16">
        <v>12</v>
      </c>
      <c r="C13" s="48" t="s">
        <v>171</v>
      </c>
      <c r="D13" s="40" t="s">
        <v>177</v>
      </c>
      <c r="E13" s="40" t="s">
        <v>75</v>
      </c>
      <c r="F13" s="46" t="s">
        <v>82</v>
      </c>
      <c r="G13" s="40" t="s">
        <v>199</v>
      </c>
      <c r="H13" s="40" t="s">
        <v>108</v>
      </c>
      <c r="I13" s="53" t="s">
        <v>111</v>
      </c>
      <c r="AE13" s="8">
        <v>314</v>
      </c>
      <c r="AG13"/>
      <c r="AK13" s="67"/>
      <c r="AL13" s="17" t="s">
        <v>158</v>
      </c>
      <c r="AM13" s="82" t="s">
        <v>102</v>
      </c>
      <c r="BG13" s="6" t="s">
        <v>91</v>
      </c>
      <c r="BS13" t="s">
        <v>237</v>
      </c>
    </row>
    <row r="14" spans="1:81" ht="30" x14ac:dyDescent="0.25">
      <c r="A14" s="16">
        <v>13</v>
      </c>
      <c r="C14" s="48" t="s">
        <v>172</v>
      </c>
      <c r="D14" s="40" t="s">
        <v>178</v>
      </c>
      <c r="E14" s="40" t="s">
        <v>75</v>
      </c>
      <c r="F14" s="46" t="s">
        <v>82</v>
      </c>
      <c r="G14" s="40" t="s">
        <v>199</v>
      </c>
      <c r="H14" s="40" t="s">
        <v>108</v>
      </c>
      <c r="I14" s="53" t="s">
        <v>111</v>
      </c>
      <c r="AE14" s="8">
        <v>407</v>
      </c>
      <c r="AG14"/>
      <c r="AK14" s="67"/>
      <c r="AL14" s="17" t="s">
        <v>137</v>
      </c>
      <c r="AM14" s="82" t="s">
        <v>102</v>
      </c>
      <c r="BG14" s="6" t="s">
        <v>101</v>
      </c>
      <c r="BS14" t="s">
        <v>238</v>
      </c>
    </row>
    <row r="15" spans="1:81" ht="30" x14ac:dyDescent="0.25">
      <c r="A15" s="16">
        <v>14</v>
      </c>
      <c r="C15" s="49" t="s">
        <v>173</v>
      </c>
      <c r="D15" s="40" t="s">
        <v>185</v>
      </c>
      <c r="E15" s="40" t="s">
        <v>78</v>
      </c>
      <c r="F15" s="46" t="s">
        <v>83</v>
      </c>
      <c r="G15" s="40" t="s">
        <v>109</v>
      </c>
      <c r="H15" s="40" t="s">
        <v>108</v>
      </c>
      <c r="I15" s="40" t="s">
        <v>73</v>
      </c>
      <c r="AE15" s="8">
        <v>425</v>
      </c>
      <c r="AG15"/>
      <c r="AK15" s="67"/>
      <c r="AL15" s="17" t="s">
        <v>160</v>
      </c>
      <c r="AM15" s="83" t="s">
        <v>102</v>
      </c>
      <c r="AN15" s="16"/>
      <c r="AO15" s="16"/>
      <c r="AP15" s="16"/>
      <c r="AQ15" s="16"/>
      <c r="AR15" s="16"/>
      <c r="AS15" s="16"/>
      <c r="AT15" s="16"/>
      <c r="AU15" s="16"/>
      <c r="AV15" s="16"/>
      <c r="AW15" s="16"/>
      <c r="AX15" s="16"/>
      <c r="AY15" s="16"/>
      <c r="AZ15" s="16"/>
      <c r="BA15" s="16"/>
      <c r="BB15" s="16"/>
      <c r="BC15" s="16"/>
      <c r="BD15" s="16"/>
      <c r="BE15" s="16"/>
      <c r="BG15" s="6" t="s">
        <v>89</v>
      </c>
      <c r="BS15" t="s">
        <v>239</v>
      </c>
    </row>
    <row r="16" spans="1:81" ht="30" x14ac:dyDescent="0.25">
      <c r="A16" s="16">
        <v>15</v>
      </c>
      <c r="C16" s="43" t="s">
        <v>174</v>
      </c>
      <c r="D16" s="40" t="s">
        <v>182</v>
      </c>
      <c r="E16" s="40" t="s">
        <v>76</v>
      </c>
      <c r="F16" s="44" t="s">
        <v>82</v>
      </c>
      <c r="G16" s="40" t="s">
        <v>109</v>
      </c>
      <c r="H16" s="40" t="s">
        <v>108</v>
      </c>
      <c r="I16" s="40" t="s">
        <v>73</v>
      </c>
      <c r="AE16" s="8">
        <v>480</v>
      </c>
      <c r="AG16"/>
      <c r="AK16" s="9"/>
      <c r="AL16" s="9"/>
      <c r="AM16" s="16"/>
      <c r="AN16" s="16"/>
      <c r="AO16" s="16"/>
      <c r="AP16" s="16"/>
      <c r="AQ16" s="16"/>
      <c r="AR16" s="16"/>
      <c r="AS16" s="16"/>
      <c r="AT16" s="16"/>
      <c r="AU16" s="16"/>
      <c r="AV16" s="16"/>
      <c r="AW16" s="16"/>
      <c r="AX16" s="16"/>
      <c r="AY16" s="16"/>
      <c r="AZ16" s="16"/>
      <c r="BA16" s="16"/>
      <c r="BB16" s="16"/>
      <c r="BC16" s="16"/>
      <c r="BD16" s="16"/>
      <c r="BE16" s="16"/>
      <c r="BG16" s="6" t="s">
        <v>88</v>
      </c>
      <c r="BS16" t="s">
        <v>240</v>
      </c>
    </row>
    <row r="17" spans="1:71" x14ac:dyDescent="0.25">
      <c r="A17" s="16">
        <v>16</v>
      </c>
      <c r="C17" s="50" t="s">
        <v>175</v>
      </c>
      <c r="D17" s="41" t="s">
        <v>73</v>
      </c>
      <c r="E17" s="40" t="s">
        <v>73</v>
      </c>
      <c r="F17" s="46" t="s">
        <v>79</v>
      </c>
      <c r="G17" s="40" t="s">
        <v>109</v>
      </c>
      <c r="H17" s="40" t="s">
        <v>79</v>
      </c>
      <c r="I17" s="40" t="s">
        <v>73</v>
      </c>
      <c r="AG17"/>
      <c r="AK17" s="9"/>
      <c r="AL17" s="9"/>
      <c r="AM17" s="16"/>
      <c r="AN17" s="16"/>
      <c r="AO17" s="16"/>
      <c r="AP17" s="16"/>
      <c r="AQ17" s="16"/>
      <c r="AR17" s="16"/>
      <c r="AS17" s="16"/>
      <c r="AT17" s="16"/>
      <c r="AU17" s="16"/>
      <c r="AV17" s="16"/>
      <c r="AW17" s="16"/>
      <c r="AX17" s="16"/>
      <c r="AY17" s="16"/>
      <c r="AZ17" s="16"/>
      <c r="BA17" s="16"/>
      <c r="BB17" s="16"/>
      <c r="BC17" s="16"/>
      <c r="BD17" s="16"/>
      <c r="BE17" s="16"/>
      <c r="BG17" s="6" t="s">
        <v>85</v>
      </c>
      <c r="BS17" t="s">
        <v>241</v>
      </c>
    </row>
    <row r="18" spans="1:71" x14ac:dyDescent="0.25">
      <c r="AG18"/>
      <c r="AK18" s="9"/>
      <c r="AL18" s="9"/>
      <c r="AM18" s="16"/>
      <c r="AN18" s="16"/>
      <c r="AO18" s="16"/>
      <c r="AP18" s="16"/>
      <c r="AQ18" s="16"/>
      <c r="AR18" s="16"/>
      <c r="AS18" s="16"/>
      <c r="AT18" s="16"/>
      <c r="AU18" s="16"/>
      <c r="AV18" s="16"/>
      <c r="AW18" s="16"/>
      <c r="AX18" s="16"/>
      <c r="AY18" s="16"/>
      <c r="AZ18" s="16"/>
      <c r="BA18" s="16"/>
      <c r="BB18" s="16"/>
      <c r="BC18" s="16"/>
      <c r="BD18" s="16"/>
      <c r="BE18" s="16"/>
      <c r="BG18" s="6" t="s">
        <v>98</v>
      </c>
      <c r="BS18" t="s">
        <v>242</v>
      </c>
    </row>
    <row r="19" spans="1:71" x14ac:dyDescent="0.25">
      <c r="C19"/>
      <c r="AG19"/>
      <c r="AK19" s="9"/>
      <c r="AL19" s="9"/>
      <c r="AM19" s="23"/>
      <c r="AN19" s="23"/>
      <c r="AO19" s="23"/>
      <c r="AP19" s="23"/>
      <c r="AQ19" s="23"/>
      <c r="AR19" s="23"/>
      <c r="AS19" s="23"/>
      <c r="AT19" s="23"/>
      <c r="AU19" s="23"/>
      <c r="AV19" s="23"/>
      <c r="AW19" s="23"/>
      <c r="AX19" s="23"/>
      <c r="AY19" s="23"/>
      <c r="AZ19" s="23"/>
      <c r="BA19" s="23"/>
      <c r="BB19" s="23"/>
      <c r="BC19" s="23"/>
      <c r="BD19" s="23"/>
      <c r="BE19" s="23"/>
      <c r="BS19" t="s">
        <v>243</v>
      </c>
    </row>
    <row r="20" spans="1:71" x14ac:dyDescent="0.25">
      <c r="C20"/>
      <c r="AG20"/>
      <c r="AK20" s="9"/>
      <c r="AL20" s="9"/>
      <c r="AM20" s="23"/>
      <c r="AN20" s="23"/>
      <c r="AO20" s="23"/>
      <c r="AP20" s="23"/>
      <c r="AQ20" s="23"/>
      <c r="AR20" s="23"/>
      <c r="AS20" s="23"/>
      <c r="AT20" s="23"/>
      <c r="AU20" s="23"/>
      <c r="AV20" s="23"/>
      <c r="AW20" s="23"/>
      <c r="AX20" s="23"/>
      <c r="AY20" s="23"/>
      <c r="AZ20" s="23"/>
      <c r="BA20" s="23"/>
      <c r="BB20" s="23"/>
      <c r="BC20" s="23"/>
      <c r="BD20" s="23"/>
      <c r="BE20" s="23"/>
      <c r="BS20" t="s">
        <v>244</v>
      </c>
    </row>
    <row r="21" spans="1:71" x14ac:dyDescent="0.25">
      <c r="C21"/>
      <c r="AG21"/>
      <c r="AK21" s="9"/>
      <c r="AL21" s="9"/>
      <c r="AM21" s="23"/>
      <c r="AN21" s="23"/>
      <c r="AO21" s="23"/>
      <c r="AP21" s="23"/>
      <c r="AQ21" s="23"/>
      <c r="AR21" s="23"/>
      <c r="AS21" s="23"/>
      <c r="AT21" s="23"/>
      <c r="AU21" s="23"/>
      <c r="AV21" s="23"/>
      <c r="AW21" s="23"/>
      <c r="AX21" s="23"/>
      <c r="AY21" s="23"/>
      <c r="AZ21" s="23"/>
      <c r="BA21" s="23"/>
      <c r="BB21" s="23"/>
      <c r="BC21" s="23"/>
      <c r="BD21" s="23"/>
      <c r="BE21" s="23"/>
      <c r="BS21" t="s">
        <v>245</v>
      </c>
    </row>
    <row r="22" spans="1:71" x14ac:dyDescent="0.25">
      <c r="C22"/>
      <c r="AG22"/>
      <c r="AK22" s="9"/>
      <c r="AL22" s="9"/>
      <c r="AM22" s="23"/>
      <c r="AN22" s="23"/>
      <c r="AO22" s="23"/>
      <c r="AP22" s="23"/>
      <c r="AQ22" s="23"/>
      <c r="AR22" s="23"/>
      <c r="AS22" s="23"/>
      <c r="AT22" s="23"/>
      <c r="AU22" s="23"/>
      <c r="AV22" s="23"/>
      <c r="AW22" s="23"/>
      <c r="AX22" s="23"/>
      <c r="AY22" s="23"/>
      <c r="AZ22" s="23"/>
      <c r="BA22" s="23"/>
      <c r="BB22" s="23"/>
      <c r="BC22" s="23"/>
      <c r="BD22" s="23"/>
      <c r="BE22" s="23"/>
    </row>
    <row r="23" spans="1:71" x14ac:dyDescent="0.25">
      <c r="C23"/>
      <c r="AG23"/>
      <c r="AK23" s="9"/>
      <c r="AL23" s="9"/>
      <c r="AM23" s="23"/>
      <c r="AN23" s="23"/>
      <c r="AO23" s="23"/>
      <c r="AP23" s="23"/>
      <c r="AQ23" s="23"/>
      <c r="AR23" s="23"/>
      <c r="AS23" s="23"/>
      <c r="AT23" s="23"/>
      <c r="AU23" s="23"/>
      <c r="AV23" s="23"/>
      <c r="AW23" s="23"/>
      <c r="AX23" s="23"/>
      <c r="AY23" s="23"/>
      <c r="AZ23" s="23"/>
      <c r="BA23" s="23"/>
      <c r="BB23" s="23"/>
      <c r="BC23" s="23"/>
      <c r="BD23" s="23"/>
      <c r="BE23" s="23"/>
    </row>
    <row r="24" spans="1:71" x14ac:dyDescent="0.25">
      <c r="C24"/>
      <c r="AG24"/>
      <c r="AK24" s="10"/>
      <c r="AL24" s="10"/>
      <c r="AM24" s="23"/>
      <c r="AN24" s="23"/>
      <c r="AO24" s="23"/>
      <c r="AP24" s="23"/>
      <c r="AQ24" s="23"/>
      <c r="AR24" s="23"/>
      <c r="AS24" s="23"/>
      <c r="AT24" s="23"/>
      <c r="AU24" s="23"/>
      <c r="AV24" s="23"/>
      <c r="AW24" s="23"/>
      <c r="AX24" s="23"/>
      <c r="AY24" s="23"/>
      <c r="AZ24" s="23"/>
      <c r="BA24" s="23"/>
      <c r="BB24" s="23"/>
      <c r="BC24" s="23"/>
      <c r="BD24" s="23"/>
      <c r="BE24" s="23"/>
      <c r="BG24" s="13"/>
    </row>
    <row r="25" spans="1:71" x14ac:dyDescent="0.25">
      <c r="C25"/>
      <c r="AG25"/>
      <c r="AK25" s="10"/>
      <c r="AL25" s="10"/>
      <c r="AM25" s="23"/>
      <c r="AN25" s="23"/>
      <c r="AO25" s="23"/>
      <c r="AP25" s="23"/>
      <c r="AQ25" s="23"/>
      <c r="AR25" s="23"/>
      <c r="AS25" s="23"/>
      <c r="AT25" s="23"/>
      <c r="AU25" s="23"/>
      <c r="AV25" s="23"/>
      <c r="AW25" s="23"/>
      <c r="AX25" s="23"/>
      <c r="AY25" s="23"/>
      <c r="AZ25" s="23"/>
      <c r="BA25" s="23"/>
      <c r="BB25" s="23"/>
      <c r="BC25" s="23"/>
      <c r="BD25" s="23"/>
      <c r="BE25" s="23"/>
    </row>
    <row r="26" spans="1:71" x14ac:dyDescent="0.25">
      <c r="C26"/>
      <c r="AG26"/>
      <c r="AK26" s="10"/>
      <c r="AL26" s="10"/>
      <c r="BG26" s="13"/>
    </row>
    <row r="27" spans="1:71" x14ac:dyDescent="0.25">
      <c r="C27"/>
      <c r="AG27"/>
      <c r="AK27" s="10"/>
      <c r="AL27" s="10"/>
      <c r="BG27" s="13"/>
    </row>
    <row r="28" spans="1:71" x14ac:dyDescent="0.25">
      <c r="C28"/>
      <c r="AG28"/>
      <c r="AK28" s="10"/>
      <c r="AL28" s="10"/>
      <c r="BG28" s="13"/>
    </row>
    <row r="29" spans="1:71" x14ac:dyDescent="0.25">
      <c r="C29"/>
      <c r="AG29"/>
      <c r="AK29" s="10"/>
      <c r="AL29" s="10"/>
      <c r="BG29" s="13"/>
    </row>
    <row r="30" spans="1:71" x14ac:dyDescent="0.25">
      <c r="C30"/>
      <c r="AG30"/>
      <c r="AK30" s="10"/>
      <c r="AL30" s="10"/>
      <c r="BG30" s="13"/>
    </row>
    <row r="31" spans="1:71" x14ac:dyDescent="0.25">
      <c r="C31"/>
      <c r="AG31"/>
      <c r="AK31" s="10"/>
      <c r="AL31" s="10"/>
      <c r="BG31" s="13"/>
    </row>
    <row r="32" spans="1:71" ht="15.75" thickBot="1" x14ac:dyDescent="0.3">
      <c r="C32" s="21" t="s">
        <v>148</v>
      </c>
      <c r="AG32"/>
      <c r="AK32" s="10"/>
      <c r="AL32" s="10"/>
      <c r="BG32" s="13"/>
    </row>
    <row r="33" spans="3:59" ht="37.5" x14ac:dyDescent="0.25">
      <c r="C33" s="19" t="s">
        <v>74</v>
      </c>
      <c r="AG33"/>
      <c r="AK33" s="10"/>
      <c r="AL33" s="29" t="s">
        <v>5</v>
      </c>
      <c r="BG33" s="13"/>
    </row>
    <row r="34" spans="3:59" ht="18.75" x14ac:dyDescent="0.25">
      <c r="C34" s="20" t="s">
        <v>152</v>
      </c>
      <c r="AG34"/>
      <c r="AK34" s="71"/>
      <c r="AL34" s="30" t="s">
        <v>127</v>
      </c>
      <c r="BG34" s="13"/>
    </row>
    <row r="35" spans="3:59" ht="18.75" x14ac:dyDescent="0.25">
      <c r="C35" s="20" t="s">
        <v>80</v>
      </c>
      <c r="AG35"/>
      <c r="AK35" s="72"/>
      <c r="AL35" s="31" t="s">
        <v>131</v>
      </c>
      <c r="BG35" s="13"/>
    </row>
    <row r="36" spans="3:59" ht="18.75" x14ac:dyDescent="0.25">
      <c r="C36" s="18" t="s">
        <v>144</v>
      </c>
      <c r="AG36"/>
      <c r="AK36" s="73"/>
      <c r="AL36" s="31" t="s">
        <v>132</v>
      </c>
      <c r="BG36" s="13"/>
    </row>
    <row r="37" spans="3:59" ht="18.75" x14ac:dyDescent="0.25">
      <c r="C37" s="18" t="s">
        <v>81</v>
      </c>
      <c r="AG37"/>
      <c r="AK37" s="73"/>
      <c r="AL37" s="31" t="s">
        <v>130</v>
      </c>
      <c r="BG37" s="13"/>
    </row>
    <row r="38" spans="3:59" ht="18.75" x14ac:dyDescent="0.25">
      <c r="C38" s="18" t="s">
        <v>146</v>
      </c>
      <c r="AG38"/>
      <c r="AK38" s="73"/>
      <c r="AL38" s="32" t="s">
        <v>134</v>
      </c>
      <c r="BG38" s="13"/>
    </row>
    <row r="39" spans="3:59" ht="18.75" x14ac:dyDescent="0.25">
      <c r="C39" s="19" t="s">
        <v>147</v>
      </c>
      <c r="AG39"/>
      <c r="AK39" s="74"/>
      <c r="AL39" s="32" t="s">
        <v>161</v>
      </c>
      <c r="BG39" s="13"/>
    </row>
    <row r="40" spans="3:59" ht="18.75" x14ac:dyDescent="0.25">
      <c r="C40" s="21" t="s">
        <v>150</v>
      </c>
      <c r="AG40"/>
      <c r="AK40" s="74"/>
      <c r="AL40" s="31" t="s">
        <v>129</v>
      </c>
      <c r="BG40" s="13"/>
    </row>
    <row r="41" spans="3:59" ht="18.75" x14ac:dyDescent="0.25">
      <c r="C41" s="21" t="s">
        <v>151</v>
      </c>
      <c r="AG41"/>
      <c r="AK41" s="73"/>
      <c r="AL41" s="30" t="s">
        <v>133</v>
      </c>
      <c r="BG41" s="13"/>
    </row>
    <row r="42" spans="3:59" ht="18.75" x14ac:dyDescent="0.25">
      <c r="C42" s="20" t="s">
        <v>153</v>
      </c>
      <c r="AG42"/>
      <c r="AK42" s="72"/>
      <c r="AL42" s="32" t="s">
        <v>135</v>
      </c>
      <c r="BG42" s="13"/>
    </row>
    <row r="43" spans="3:59" ht="18.75" x14ac:dyDescent="0.25">
      <c r="C43" s="18" t="s">
        <v>145</v>
      </c>
      <c r="AG43"/>
      <c r="AK43" s="74"/>
      <c r="AL43" s="32" t="s">
        <v>136</v>
      </c>
      <c r="BG43" s="13"/>
    </row>
    <row r="44" spans="3:59" ht="18.75" x14ac:dyDescent="0.25">
      <c r="C44" s="18" t="s">
        <v>154</v>
      </c>
      <c r="AG44"/>
      <c r="AK44" s="74"/>
      <c r="AL44" s="33" t="s">
        <v>137</v>
      </c>
      <c r="BG44" s="13"/>
    </row>
    <row r="45" spans="3:59" ht="18.75" x14ac:dyDescent="0.25">
      <c r="C45" s="22" t="s">
        <v>155</v>
      </c>
      <c r="AG45"/>
      <c r="AK45" s="75"/>
      <c r="AL45" s="32" t="s">
        <v>159</v>
      </c>
      <c r="BG45" s="13"/>
    </row>
    <row r="46" spans="3:59" ht="18.75" x14ac:dyDescent="0.25">
      <c r="C46" s="21" t="s">
        <v>149</v>
      </c>
      <c r="AG46"/>
      <c r="AK46" s="74"/>
      <c r="AL46" s="33" t="s">
        <v>138</v>
      </c>
      <c r="BG46" s="13"/>
    </row>
    <row r="47" spans="3:59" ht="18.75" x14ac:dyDescent="0.25">
      <c r="C47" s="25" t="s">
        <v>79</v>
      </c>
      <c r="AG47"/>
      <c r="AK47" s="75"/>
      <c r="AL47" s="31" t="s">
        <v>128</v>
      </c>
      <c r="BG47" s="13"/>
    </row>
    <row r="48" spans="3:59" ht="18.75" x14ac:dyDescent="0.25">
      <c r="C48"/>
      <c r="AG48"/>
      <c r="AK48" s="73"/>
      <c r="AL48" s="31" t="s">
        <v>139</v>
      </c>
      <c r="BG48" s="13"/>
    </row>
    <row r="49" spans="3:59" ht="18.75" x14ac:dyDescent="0.25">
      <c r="C49"/>
      <c r="AG49"/>
      <c r="AK49" s="73"/>
      <c r="AL49" s="33" t="s">
        <v>140</v>
      </c>
      <c r="BG49" s="13"/>
    </row>
    <row r="50" spans="3:59" ht="18.75" x14ac:dyDescent="0.25">
      <c r="C50" s="21" t="s">
        <v>163</v>
      </c>
      <c r="AG50"/>
      <c r="AK50" s="75"/>
      <c r="AL50" s="32" t="s">
        <v>141</v>
      </c>
      <c r="BG50" s="13"/>
    </row>
    <row r="51" spans="3:59" ht="18.75" x14ac:dyDescent="0.25">
      <c r="C51" s="19" t="s">
        <v>74</v>
      </c>
      <c r="AG51"/>
      <c r="AK51" s="74"/>
      <c r="AL51" s="32" t="s">
        <v>142</v>
      </c>
      <c r="BG51" s="13"/>
    </row>
    <row r="52" spans="3:59" ht="18.75" x14ac:dyDescent="0.25">
      <c r="C52" s="20" t="s">
        <v>164</v>
      </c>
      <c r="AG52"/>
      <c r="AK52" s="74"/>
      <c r="AL52" s="74"/>
      <c r="BG52" s="13"/>
    </row>
    <row r="53" spans="3:59" x14ac:dyDescent="0.25">
      <c r="C53" s="20" t="s">
        <v>80</v>
      </c>
      <c r="AG53"/>
      <c r="AK53" s="10"/>
      <c r="AL53" s="10"/>
      <c r="BG53" s="13"/>
    </row>
    <row r="54" spans="3:59" x14ac:dyDescent="0.25">
      <c r="C54" s="18" t="s">
        <v>165</v>
      </c>
      <c r="AG54"/>
      <c r="AK54" s="10"/>
      <c r="AL54" s="10"/>
      <c r="BG54" s="13"/>
    </row>
    <row r="55" spans="3:59" x14ac:dyDescent="0.25">
      <c r="C55" s="18" t="s">
        <v>81</v>
      </c>
      <c r="AG55"/>
      <c r="AK55" s="10"/>
      <c r="AL55" s="10"/>
      <c r="BG55" s="13"/>
    </row>
    <row r="56" spans="3:59" x14ac:dyDescent="0.25">
      <c r="C56" s="18" t="s">
        <v>166</v>
      </c>
      <c r="AG56"/>
      <c r="AK56" s="10"/>
      <c r="AL56" s="10"/>
      <c r="BG56" s="13"/>
    </row>
    <row r="57" spans="3:59" x14ac:dyDescent="0.25">
      <c r="C57" s="19" t="s">
        <v>167</v>
      </c>
      <c r="AG57"/>
      <c r="AK57" s="10"/>
      <c r="AL57" s="10"/>
      <c r="BG57" s="13"/>
    </row>
    <row r="58" spans="3:59" x14ac:dyDescent="0.25">
      <c r="C58" s="21" t="s">
        <v>168</v>
      </c>
      <c r="AG58"/>
      <c r="AK58" s="10"/>
      <c r="AL58" s="10"/>
      <c r="BG58" s="13"/>
    </row>
    <row r="59" spans="3:59" x14ac:dyDescent="0.25">
      <c r="C59" s="21" t="s">
        <v>169</v>
      </c>
      <c r="AG59"/>
      <c r="AK59" s="10"/>
      <c r="AL59" s="10"/>
      <c r="BG59" s="13"/>
    </row>
    <row r="60" spans="3:59" x14ac:dyDescent="0.25">
      <c r="C60" s="20" t="s">
        <v>170</v>
      </c>
      <c r="AG60"/>
      <c r="AK60" s="10"/>
      <c r="AL60" s="10"/>
      <c r="BG60" s="13"/>
    </row>
    <row r="61" spans="3:59" x14ac:dyDescent="0.25">
      <c r="C61" s="18" t="s">
        <v>171</v>
      </c>
      <c r="AG61"/>
      <c r="AK61" s="10"/>
      <c r="AL61" s="10"/>
      <c r="BG61" s="13"/>
    </row>
    <row r="62" spans="3:59" x14ac:dyDescent="0.25">
      <c r="C62" s="18" t="s">
        <v>172</v>
      </c>
      <c r="AG62"/>
      <c r="AK62" s="10"/>
      <c r="AL62" s="10"/>
      <c r="BG62" s="13"/>
    </row>
    <row r="63" spans="3:59" x14ac:dyDescent="0.25">
      <c r="C63" s="22" t="s">
        <v>173</v>
      </c>
      <c r="AG63"/>
      <c r="AK63" s="10"/>
      <c r="AL63" s="10"/>
      <c r="BG63" s="13"/>
    </row>
    <row r="64" spans="3:59" x14ac:dyDescent="0.25">
      <c r="C64" s="21" t="s">
        <v>174</v>
      </c>
      <c r="AG64"/>
      <c r="AK64" s="10"/>
      <c r="AL64" s="10"/>
      <c r="BG64" s="13"/>
    </row>
    <row r="65" spans="3:59" x14ac:dyDescent="0.25">
      <c r="C65" s="25" t="s">
        <v>175</v>
      </c>
      <c r="AG65"/>
      <c r="AK65" s="10"/>
      <c r="AL65" s="10"/>
      <c r="BG65" s="13"/>
    </row>
    <row r="66" spans="3:59" x14ac:dyDescent="0.25">
      <c r="C66"/>
      <c r="AG66"/>
      <c r="AK66" s="10"/>
      <c r="AL66" s="10"/>
      <c r="BG66" s="13"/>
    </row>
    <row r="67" spans="3:59" x14ac:dyDescent="0.25">
      <c r="C67"/>
      <c r="AG67"/>
      <c r="AK67" s="10"/>
      <c r="AL67" s="10"/>
      <c r="BG67" s="13"/>
    </row>
    <row r="68" spans="3:59" x14ac:dyDescent="0.25">
      <c r="C68"/>
      <c r="AG68"/>
      <c r="AK68" s="10"/>
      <c r="AL68" s="10"/>
      <c r="BG68" s="13"/>
    </row>
    <row r="69" spans="3:59" x14ac:dyDescent="0.25">
      <c r="C69"/>
      <c r="AG69"/>
      <c r="AK69" s="10"/>
      <c r="AL69" s="10"/>
      <c r="BG69" s="13"/>
    </row>
    <row r="70" spans="3:59" x14ac:dyDescent="0.25">
      <c r="C70"/>
      <c r="AG70"/>
      <c r="AK70" s="10"/>
      <c r="AL70" s="10"/>
      <c r="BG70" s="13"/>
    </row>
    <row r="71" spans="3:59" x14ac:dyDescent="0.25">
      <c r="C71"/>
      <c r="AG71"/>
      <c r="AK71" s="10"/>
      <c r="AL71" s="10"/>
      <c r="BG71" s="13"/>
    </row>
    <row r="72" spans="3:59" x14ac:dyDescent="0.25">
      <c r="C72"/>
      <c r="AG72"/>
      <c r="AK72" s="10"/>
      <c r="AL72" s="10"/>
      <c r="BG72" s="13"/>
    </row>
    <row r="73" spans="3:59" x14ac:dyDescent="0.25">
      <c r="C73"/>
      <c r="AG73"/>
      <c r="AK73" s="10"/>
      <c r="AL73" s="10"/>
      <c r="BG73" s="13"/>
    </row>
    <row r="74" spans="3:59" x14ac:dyDescent="0.25">
      <c r="C74"/>
      <c r="AG74"/>
      <c r="AK74" s="10"/>
      <c r="AL74" s="10"/>
      <c r="BG74" s="13"/>
    </row>
    <row r="75" spans="3:59" x14ac:dyDescent="0.25">
      <c r="C75"/>
      <c r="AG75"/>
      <c r="AK75" s="10"/>
      <c r="AL75" s="10"/>
      <c r="BG75" s="13"/>
    </row>
    <row r="76" spans="3:59" x14ac:dyDescent="0.25">
      <c r="C76"/>
      <c r="AG76"/>
      <c r="AK76" s="10"/>
      <c r="AL76" s="10"/>
      <c r="BG76" s="13"/>
    </row>
    <row r="77" spans="3:59" x14ac:dyDescent="0.25">
      <c r="C77"/>
      <c r="AG77"/>
      <c r="AK77" s="10"/>
      <c r="AL77" s="10"/>
      <c r="BG77" s="13"/>
    </row>
    <row r="78" spans="3:59" x14ac:dyDescent="0.25">
      <c r="C78"/>
      <c r="AG78"/>
      <c r="AK78" s="10"/>
      <c r="AL78" s="10"/>
      <c r="BG78" s="13"/>
    </row>
    <row r="79" spans="3:59" x14ac:dyDescent="0.25">
      <c r="C79"/>
      <c r="AG79"/>
      <c r="AK79" s="10"/>
      <c r="AL79" s="10"/>
      <c r="BG79" s="13"/>
    </row>
    <row r="80" spans="3:59" x14ac:dyDescent="0.25">
      <c r="C80"/>
      <c r="AG80"/>
      <c r="AK80" s="10"/>
      <c r="AL80" s="10"/>
      <c r="BG80" s="13"/>
    </row>
    <row r="81" spans="3:59" x14ac:dyDescent="0.25">
      <c r="C81"/>
      <c r="AG81"/>
      <c r="AK81" s="10"/>
      <c r="AL81" s="10"/>
      <c r="BG81" s="13"/>
    </row>
    <row r="82" spans="3:59" x14ac:dyDescent="0.25">
      <c r="C82"/>
      <c r="AG82"/>
      <c r="AK82" s="10"/>
      <c r="AL82" s="10"/>
      <c r="BG82" s="13"/>
    </row>
    <row r="83" spans="3:59" x14ac:dyDescent="0.25">
      <c r="C83"/>
      <c r="AG83"/>
      <c r="AK83" s="10"/>
      <c r="AL83" s="10"/>
      <c r="BG83" s="13"/>
    </row>
    <row r="84" spans="3:59" x14ac:dyDescent="0.25">
      <c r="C84"/>
      <c r="AG84"/>
      <c r="AK84" s="10"/>
      <c r="AL84" s="10"/>
      <c r="BG84" s="13"/>
    </row>
    <row r="85" spans="3:59" x14ac:dyDescent="0.25">
      <c r="C85"/>
      <c r="AG85"/>
      <c r="AK85" s="10"/>
      <c r="AL85" s="10"/>
      <c r="BG85" s="13"/>
    </row>
    <row r="86" spans="3:59" x14ac:dyDescent="0.25">
      <c r="C86"/>
      <c r="AG86"/>
      <c r="AK86" s="10"/>
      <c r="AL86" s="10"/>
      <c r="BG86" s="13"/>
    </row>
    <row r="87" spans="3:59" x14ac:dyDescent="0.25">
      <c r="C87"/>
      <c r="AG87"/>
      <c r="AK87" s="10"/>
      <c r="AL87" s="10"/>
      <c r="BG87" s="13"/>
    </row>
    <row r="88" spans="3:59" x14ac:dyDescent="0.25">
      <c r="C88"/>
      <c r="AG88"/>
      <c r="AK88" s="10"/>
      <c r="AL88" s="10"/>
      <c r="BG88" s="13"/>
    </row>
    <row r="89" spans="3:59" x14ac:dyDescent="0.25">
      <c r="C89"/>
      <c r="AG89"/>
      <c r="AK89" s="10"/>
      <c r="AL89" s="10"/>
      <c r="BG89" s="13"/>
    </row>
    <row r="90" spans="3:59" x14ac:dyDescent="0.25">
      <c r="C90"/>
      <c r="AG90"/>
      <c r="AK90" s="10"/>
      <c r="AL90" s="10"/>
      <c r="BG90" s="13"/>
    </row>
    <row r="91" spans="3:59" x14ac:dyDescent="0.25">
      <c r="C91"/>
      <c r="AG91"/>
      <c r="AK91" s="10"/>
      <c r="AL91" s="10"/>
      <c r="BG91" s="13"/>
    </row>
    <row r="92" spans="3:59" x14ac:dyDescent="0.25">
      <c r="C92"/>
      <c r="AG92"/>
      <c r="AK92" s="10"/>
      <c r="AL92" s="10"/>
      <c r="BG92" s="13"/>
    </row>
    <row r="93" spans="3:59" x14ac:dyDescent="0.25">
      <c r="C93"/>
      <c r="AG93"/>
      <c r="AK93" s="10"/>
      <c r="AL93" s="10"/>
      <c r="BG93" s="13"/>
    </row>
    <row r="94" spans="3:59" x14ac:dyDescent="0.25">
      <c r="C94"/>
      <c r="AG94"/>
      <c r="AK94" s="10"/>
      <c r="AL94" s="10"/>
      <c r="BG94" s="13"/>
    </row>
    <row r="95" spans="3:59" x14ac:dyDescent="0.25">
      <c r="C95"/>
      <c r="AG95"/>
      <c r="AK95" s="10"/>
      <c r="AL95" s="10"/>
      <c r="BG95" s="13"/>
    </row>
    <row r="96" spans="3:59" x14ac:dyDescent="0.25">
      <c r="C96"/>
      <c r="AG96"/>
      <c r="AK96" s="10"/>
      <c r="AL96" s="10"/>
      <c r="BG96" s="13"/>
    </row>
    <row r="97" spans="3:59" x14ac:dyDescent="0.25">
      <c r="C97"/>
      <c r="AG97"/>
      <c r="AK97" s="10"/>
      <c r="AL97" s="10"/>
      <c r="BG97" s="13"/>
    </row>
    <row r="98" spans="3:59" x14ac:dyDescent="0.25">
      <c r="C98"/>
      <c r="AG98"/>
      <c r="AK98" s="10"/>
      <c r="AL98" s="10"/>
      <c r="BG98" s="13"/>
    </row>
    <row r="99" spans="3:59" x14ac:dyDescent="0.25">
      <c r="C99"/>
      <c r="AG99"/>
      <c r="AK99" s="10"/>
      <c r="AL99" s="10"/>
      <c r="BG99" s="13"/>
    </row>
    <row r="100" spans="3:59" x14ac:dyDescent="0.25">
      <c r="C100"/>
      <c r="AG100"/>
      <c r="AK100" s="10"/>
      <c r="AL100" s="10"/>
      <c r="BG100" s="13"/>
    </row>
    <row r="101" spans="3:59" x14ac:dyDescent="0.25">
      <c r="C101"/>
      <c r="AG101"/>
      <c r="AK101" s="10"/>
      <c r="AL101" s="10"/>
      <c r="BG101" s="13"/>
    </row>
    <row r="102" spans="3:59" x14ac:dyDescent="0.25">
      <c r="C102"/>
      <c r="AG102"/>
      <c r="AK102" s="10"/>
      <c r="AL102" s="10"/>
      <c r="BG102" s="13"/>
    </row>
    <row r="103" spans="3:59" x14ac:dyDescent="0.25">
      <c r="C103"/>
      <c r="AG103"/>
      <c r="AK103" s="10"/>
      <c r="AL103" s="10"/>
      <c r="BG103" s="13"/>
    </row>
    <row r="104" spans="3:59" x14ac:dyDescent="0.25">
      <c r="C104"/>
      <c r="AG104"/>
      <c r="AK104" s="10"/>
      <c r="AL104" s="10"/>
      <c r="BG104" s="13"/>
    </row>
    <row r="105" spans="3:59" x14ac:dyDescent="0.25">
      <c r="C105"/>
      <c r="AG105"/>
      <c r="AK105" s="10"/>
      <c r="AL105" s="10"/>
      <c r="BG105" s="13"/>
    </row>
    <row r="106" spans="3:59" x14ac:dyDescent="0.25">
      <c r="C106"/>
      <c r="AG106"/>
      <c r="AK106" s="10"/>
      <c r="AL106" s="10"/>
      <c r="BG106" s="13"/>
    </row>
    <row r="107" spans="3:59" x14ac:dyDescent="0.25">
      <c r="C107"/>
      <c r="AG107"/>
      <c r="AK107" s="10"/>
      <c r="AL107" s="10"/>
      <c r="BG107" s="13"/>
    </row>
    <row r="108" spans="3:59" x14ac:dyDescent="0.25">
      <c r="C108"/>
      <c r="AG108"/>
      <c r="AK108" s="10"/>
      <c r="AL108" s="10"/>
      <c r="BG108" s="13"/>
    </row>
    <row r="109" spans="3:59" x14ac:dyDescent="0.25">
      <c r="C109"/>
      <c r="AG109"/>
      <c r="AK109" s="10"/>
      <c r="AL109" s="10"/>
      <c r="BG109" s="13"/>
    </row>
    <row r="110" spans="3:59" x14ac:dyDescent="0.25">
      <c r="C110"/>
      <c r="AG110"/>
      <c r="AK110" s="10"/>
      <c r="AL110" s="10"/>
      <c r="BG110" s="13"/>
    </row>
    <row r="111" spans="3:59" x14ac:dyDescent="0.25">
      <c r="C111"/>
      <c r="AG111"/>
      <c r="AK111" s="10"/>
      <c r="AL111" s="10"/>
      <c r="BG111" s="13"/>
    </row>
    <row r="112" spans="3:59" x14ac:dyDescent="0.25">
      <c r="C112"/>
      <c r="AG112"/>
      <c r="AK112" s="10"/>
      <c r="AL112" s="10"/>
      <c r="BG112" s="13"/>
    </row>
    <row r="113" spans="3:59" x14ac:dyDescent="0.25">
      <c r="C113"/>
      <c r="AG113"/>
      <c r="AK113" s="10"/>
      <c r="AL113" s="10"/>
      <c r="BG113" s="13"/>
    </row>
    <row r="114" spans="3:59" x14ac:dyDescent="0.25">
      <c r="C114"/>
      <c r="AG114"/>
      <c r="AK114" s="10"/>
      <c r="AL114" s="10"/>
      <c r="BG114" s="13"/>
    </row>
    <row r="115" spans="3:59" x14ac:dyDescent="0.25">
      <c r="C115"/>
      <c r="AG115"/>
      <c r="AK115" s="10"/>
      <c r="AL115" s="10"/>
      <c r="BG115" s="13"/>
    </row>
    <row r="116" spans="3:59" x14ac:dyDescent="0.25">
      <c r="C116"/>
      <c r="AG116"/>
      <c r="AK116" s="10"/>
      <c r="AL116" s="10"/>
      <c r="BG116" s="13"/>
    </row>
    <row r="117" spans="3:59" x14ac:dyDescent="0.25">
      <c r="C117"/>
      <c r="AG117"/>
      <c r="AK117" s="10"/>
      <c r="AL117" s="10"/>
      <c r="BG117" s="13"/>
    </row>
    <row r="118" spans="3:59" x14ac:dyDescent="0.25">
      <c r="C118"/>
      <c r="AG118"/>
      <c r="AK118" s="10"/>
      <c r="AL118" s="10"/>
      <c r="BG118" s="13"/>
    </row>
    <row r="119" spans="3:59" x14ac:dyDescent="0.25">
      <c r="C119"/>
      <c r="AG119"/>
      <c r="AK119" s="10"/>
      <c r="AL119" s="10"/>
      <c r="BG119" s="13"/>
    </row>
    <row r="120" spans="3:59" x14ac:dyDescent="0.25">
      <c r="C120"/>
      <c r="AG120"/>
      <c r="AK120" s="10"/>
      <c r="AL120" s="10"/>
      <c r="BG120" s="13"/>
    </row>
    <row r="121" spans="3:59" x14ac:dyDescent="0.25">
      <c r="C121"/>
      <c r="AG121"/>
      <c r="AK121" s="10"/>
      <c r="AL121" s="10"/>
      <c r="BG121" s="13"/>
    </row>
    <row r="122" spans="3:59" x14ac:dyDescent="0.25">
      <c r="C122"/>
      <c r="AG122"/>
      <c r="AK122" s="10"/>
      <c r="AL122" s="10"/>
      <c r="BG122" s="13"/>
    </row>
    <row r="123" spans="3:59" x14ac:dyDescent="0.25">
      <c r="C123"/>
      <c r="AG123"/>
      <c r="AK123" s="10"/>
      <c r="AL123" s="10"/>
      <c r="BG123" s="13"/>
    </row>
    <row r="124" spans="3:59" x14ac:dyDescent="0.25">
      <c r="C124"/>
      <c r="AG124"/>
      <c r="AK124" s="10"/>
      <c r="AL124" s="10"/>
      <c r="BG124" s="13"/>
    </row>
    <row r="125" spans="3:59" x14ac:dyDescent="0.25">
      <c r="C125"/>
      <c r="AG125"/>
      <c r="AK125" s="10"/>
      <c r="AL125" s="10"/>
      <c r="BG125" s="13"/>
    </row>
    <row r="126" spans="3:59" x14ac:dyDescent="0.25">
      <c r="C126"/>
      <c r="AG126"/>
      <c r="AK126" s="10"/>
      <c r="AL126" s="10"/>
      <c r="BG126" s="13"/>
    </row>
    <row r="127" spans="3:59" x14ac:dyDescent="0.25">
      <c r="C127"/>
      <c r="AG127"/>
      <c r="AK127" s="10"/>
      <c r="AL127" s="10"/>
      <c r="BG127" s="13"/>
    </row>
    <row r="128" spans="3:59" x14ac:dyDescent="0.25">
      <c r="C128"/>
      <c r="AG128"/>
      <c r="AK128" s="10"/>
      <c r="AL128" s="10"/>
      <c r="BG128" s="13"/>
    </row>
    <row r="129" spans="3:59" x14ac:dyDescent="0.25">
      <c r="C129"/>
      <c r="AG129"/>
      <c r="AK129" s="10"/>
      <c r="AL129" s="10"/>
      <c r="BG129" s="13"/>
    </row>
    <row r="130" spans="3:59" x14ac:dyDescent="0.25">
      <c r="C130"/>
      <c r="AG130"/>
      <c r="AK130" s="10"/>
      <c r="AL130" s="10"/>
      <c r="BG130" s="13"/>
    </row>
    <row r="131" spans="3:59" x14ac:dyDescent="0.25">
      <c r="C131"/>
      <c r="AG131"/>
      <c r="AK131" s="10"/>
      <c r="AL131" s="10"/>
      <c r="BG131" s="13"/>
    </row>
    <row r="132" spans="3:59" x14ac:dyDescent="0.25">
      <c r="C132"/>
      <c r="AG132"/>
      <c r="AK132" s="10"/>
      <c r="AL132" s="10"/>
      <c r="BG132" s="13"/>
    </row>
    <row r="133" spans="3:59" x14ac:dyDescent="0.25">
      <c r="C133"/>
      <c r="AG133"/>
      <c r="AK133" s="10"/>
      <c r="AL133" s="10"/>
      <c r="BG133" s="13"/>
    </row>
    <row r="134" spans="3:59" x14ac:dyDescent="0.25">
      <c r="C134"/>
      <c r="AG134"/>
      <c r="AK134" s="10"/>
      <c r="AL134" s="10"/>
      <c r="BG134" s="13"/>
    </row>
    <row r="135" spans="3:59" x14ac:dyDescent="0.25">
      <c r="C135"/>
      <c r="AG135"/>
      <c r="AK135" s="10"/>
      <c r="AL135" s="10"/>
      <c r="BG135" s="13"/>
    </row>
    <row r="136" spans="3:59" x14ac:dyDescent="0.25">
      <c r="C136"/>
      <c r="AG136"/>
      <c r="AK136" s="10"/>
      <c r="AL136" s="10"/>
      <c r="BG136" s="13"/>
    </row>
    <row r="137" spans="3:59" x14ac:dyDescent="0.25">
      <c r="C137"/>
      <c r="AG137"/>
      <c r="AK137" s="10"/>
      <c r="AL137" s="10"/>
      <c r="BG137" s="13"/>
    </row>
    <row r="138" spans="3:59" x14ac:dyDescent="0.25">
      <c r="C138"/>
      <c r="AG138"/>
      <c r="AK138" s="10"/>
      <c r="AL138" s="10"/>
      <c r="BG138" s="13"/>
    </row>
    <row r="139" spans="3:59" x14ac:dyDescent="0.25">
      <c r="C139"/>
      <c r="AG139"/>
      <c r="AK139" s="10"/>
      <c r="AL139" s="10"/>
      <c r="BG139" s="13"/>
    </row>
    <row r="140" spans="3:59" x14ac:dyDescent="0.25">
      <c r="C140"/>
      <c r="AG140"/>
      <c r="AK140" s="10"/>
      <c r="AL140" s="10"/>
      <c r="BG140" s="13"/>
    </row>
    <row r="141" spans="3:59" x14ac:dyDescent="0.25">
      <c r="C141"/>
      <c r="AG141"/>
      <c r="AK141" s="10"/>
      <c r="AL141" s="10"/>
      <c r="BG141" s="13"/>
    </row>
    <row r="142" spans="3:59" x14ac:dyDescent="0.25">
      <c r="C142"/>
      <c r="AG142"/>
      <c r="AK142" s="10"/>
      <c r="AL142" s="10"/>
      <c r="BG142" s="13"/>
    </row>
    <row r="143" spans="3:59" x14ac:dyDescent="0.25">
      <c r="C143"/>
      <c r="AG143"/>
      <c r="AK143" s="10"/>
      <c r="AL143" s="10"/>
      <c r="BG143" s="13"/>
    </row>
    <row r="144" spans="3:59" x14ac:dyDescent="0.25">
      <c r="C144"/>
      <c r="AG144"/>
      <c r="AK144" s="10"/>
      <c r="AL144" s="10"/>
      <c r="BG144" s="13"/>
    </row>
    <row r="145" spans="3:59" x14ac:dyDescent="0.25">
      <c r="C145"/>
      <c r="AG145"/>
      <c r="AK145" s="10"/>
      <c r="AL145" s="10"/>
      <c r="BG145" s="13"/>
    </row>
    <row r="146" spans="3:59" x14ac:dyDescent="0.25">
      <c r="C146"/>
      <c r="AG146"/>
      <c r="AK146" s="10"/>
      <c r="AL146" s="10"/>
      <c r="BG146" s="13"/>
    </row>
    <row r="147" spans="3:59" x14ac:dyDescent="0.25">
      <c r="C147"/>
      <c r="AG147"/>
      <c r="AK147" s="10"/>
      <c r="AL147" s="10"/>
      <c r="BG147" s="13"/>
    </row>
    <row r="148" spans="3:59" x14ac:dyDescent="0.25">
      <c r="C148"/>
      <c r="AG148"/>
      <c r="AK148" s="10"/>
      <c r="AL148" s="10"/>
      <c r="BG148" s="13"/>
    </row>
    <row r="149" spans="3:59" x14ac:dyDescent="0.25">
      <c r="C149"/>
      <c r="AG149"/>
      <c r="AK149" s="10"/>
      <c r="AL149" s="10"/>
      <c r="BG149" s="13"/>
    </row>
    <row r="150" spans="3:59" x14ac:dyDescent="0.25">
      <c r="C150"/>
      <c r="AG150"/>
      <c r="AK150" s="10"/>
      <c r="AL150" s="10"/>
      <c r="BG150" s="13"/>
    </row>
    <row r="151" spans="3:59" x14ac:dyDescent="0.25">
      <c r="C151"/>
      <c r="AG151"/>
      <c r="AK151" s="10"/>
      <c r="AL151" s="10"/>
      <c r="BG151" s="13"/>
    </row>
    <row r="152" spans="3:59" x14ac:dyDescent="0.25">
      <c r="C152"/>
      <c r="AG152"/>
      <c r="AK152" s="10"/>
      <c r="AL152" s="10"/>
      <c r="BG152" s="13"/>
    </row>
    <row r="153" spans="3:59" x14ac:dyDescent="0.25">
      <c r="C153"/>
      <c r="AG153"/>
      <c r="AK153" s="10"/>
      <c r="AL153" s="10"/>
      <c r="BG153" s="13"/>
    </row>
    <row r="154" spans="3:59" x14ac:dyDescent="0.25">
      <c r="C154"/>
      <c r="AG154"/>
      <c r="AK154" s="10"/>
      <c r="AL154" s="10"/>
      <c r="BG154" s="13"/>
    </row>
    <row r="155" spans="3:59" x14ac:dyDescent="0.25">
      <c r="C155"/>
      <c r="AG155"/>
      <c r="AK155" s="10"/>
      <c r="AL155" s="10"/>
      <c r="BG155" s="13"/>
    </row>
    <row r="156" spans="3:59" x14ac:dyDescent="0.25">
      <c r="C156"/>
      <c r="AG156"/>
      <c r="AK156" s="10"/>
      <c r="AL156" s="10"/>
      <c r="BG156" s="13"/>
    </row>
    <row r="157" spans="3:59" x14ac:dyDescent="0.25">
      <c r="C157"/>
      <c r="AG157"/>
      <c r="AK157" s="10"/>
      <c r="AL157" s="10"/>
      <c r="BG157" s="13"/>
    </row>
    <row r="158" spans="3:59" x14ac:dyDescent="0.25">
      <c r="C158"/>
      <c r="AG158"/>
      <c r="AK158" s="10"/>
      <c r="AL158" s="10"/>
      <c r="BG158" s="13"/>
    </row>
    <row r="159" spans="3:59" x14ac:dyDescent="0.25">
      <c r="C159"/>
      <c r="AG159"/>
      <c r="AK159" s="10"/>
      <c r="AL159" s="10"/>
      <c r="BG159" s="13"/>
    </row>
    <row r="160" spans="3:59" x14ac:dyDescent="0.25">
      <c r="C160"/>
      <c r="AG160"/>
      <c r="AK160" s="10"/>
      <c r="AL160" s="10"/>
      <c r="BG160" s="13"/>
    </row>
    <row r="161" spans="3:59" x14ac:dyDescent="0.25">
      <c r="C161"/>
      <c r="AG161"/>
      <c r="AK161" s="10"/>
      <c r="AL161" s="10"/>
      <c r="BG161" s="13"/>
    </row>
    <row r="162" spans="3:59" x14ac:dyDescent="0.25">
      <c r="C162"/>
      <c r="AG162"/>
      <c r="AK162" s="10"/>
      <c r="AL162" s="10"/>
      <c r="BG162" s="13"/>
    </row>
    <row r="163" spans="3:59" x14ac:dyDescent="0.25">
      <c r="C163"/>
      <c r="AG163"/>
      <c r="AK163" s="10"/>
      <c r="AL163" s="10"/>
      <c r="BG163" s="13"/>
    </row>
    <row r="164" spans="3:59" x14ac:dyDescent="0.25">
      <c r="C164"/>
      <c r="AG164"/>
      <c r="AK164" s="10"/>
      <c r="AL164" s="10"/>
      <c r="BG164" s="13"/>
    </row>
    <row r="165" spans="3:59" x14ac:dyDescent="0.25">
      <c r="C165"/>
      <c r="AG165"/>
      <c r="AK165" s="10"/>
      <c r="AL165" s="10"/>
      <c r="BG165" s="13"/>
    </row>
    <row r="166" spans="3:59" x14ac:dyDescent="0.25">
      <c r="C166"/>
      <c r="AG166"/>
      <c r="AK166" s="10"/>
      <c r="AL166" s="10"/>
      <c r="BG166" s="13"/>
    </row>
    <row r="167" spans="3:59" x14ac:dyDescent="0.25">
      <c r="C167"/>
      <c r="AG167"/>
      <c r="AK167" s="10"/>
      <c r="AL167" s="10"/>
      <c r="BG167" s="13"/>
    </row>
    <row r="168" spans="3:59" x14ac:dyDescent="0.25">
      <c r="C168"/>
      <c r="AG168"/>
      <c r="AK168" s="10"/>
      <c r="AL168" s="10"/>
      <c r="BG168" s="13"/>
    </row>
    <row r="169" spans="3:59" x14ac:dyDescent="0.25">
      <c r="C169"/>
      <c r="AG169"/>
      <c r="AK169" s="10"/>
      <c r="AL169" s="10"/>
      <c r="BG169" s="13"/>
    </row>
    <row r="170" spans="3:59" x14ac:dyDescent="0.25">
      <c r="C170"/>
      <c r="AG170"/>
      <c r="AK170" s="10"/>
      <c r="AL170" s="10"/>
      <c r="BG170" s="13"/>
    </row>
    <row r="171" spans="3:59" x14ac:dyDescent="0.25">
      <c r="C171"/>
      <c r="AG171"/>
      <c r="AK171" s="10"/>
      <c r="AL171" s="10"/>
      <c r="BG171" s="13"/>
    </row>
    <row r="172" spans="3:59" x14ac:dyDescent="0.25">
      <c r="C172"/>
      <c r="AG172"/>
      <c r="AK172" s="10"/>
      <c r="AL172" s="10"/>
      <c r="BG172" s="13"/>
    </row>
    <row r="173" spans="3:59" x14ac:dyDescent="0.25">
      <c r="C173"/>
      <c r="AG173"/>
      <c r="AK173" s="10"/>
      <c r="AL173" s="10"/>
      <c r="BG173" s="13"/>
    </row>
    <row r="174" spans="3:59" x14ac:dyDescent="0.25">
      <c r="C174"/>
      <c r="AG174"/>
      <c r="AK174" s="10"/>
      <c r="AL174" s="10"/>
      <c r="BG174" s="13"/>
    </row>
    <row r="175" spans="3:59" x14ac:dyDescent="0.25">
      <c r="C175"/>
      <c r="AG175"/>
      <c r="AK175" s="10"/>
      <c r="AL175" s="10"/>
      <c r="BG175" s="13"/>
    </row>
    <row r="176" spans="3:59" x14ac:dyDescent="0.25">
      <c r="C176"/>
      <c r="AG176"/>
      <c r="AK176" s="10"/>
      <c r="AL176" s="10"/>
      <c r="BG176" s="13"/>
    </row>
    <row r="177" spans="3:59" x14ac:dyDescent="0.25">
      <c r="C177"/>
      <c r="AG177"/>
      <c r="AK177" s="10"/>
      <c r="AL177" s="10"/>
      <c r="BG177" s="13"/>
    </row>
    <row r="178" spans="3:59" x14ac:dyDescent="0.25">
      <c r="C178"/>
      <c r="AG178"/>
      <c r="AK178" s="10"/>
      <c r="AL178" s="10"/>
      <c r="BG178" s="13"/>
    </row>
    <row r="179" spans="3:59" x14ac:dyDescent="0.25">
      <c r="C179"/>
      <c r="AG179"/>
      <c r="AK179" s="10"/>
      <c r="AL179" s="10"/>
      <c r="BG179" s="13"/>
    </row>
    <row r="180" spans="3:59" x14ac:dyDescent="0.25">
      <c r="C180"/>
      <c r="AG180"/>
      <c r="AK180" s="10"/>
      <c r="AL180" s="10"/>
      <c r="BG180" s="13"/>
    </row>
    <row r="181" spans="3:59" x14ac:dyDescent="0.25">
      <c r="C181"/>
      <c r="AG181"/>
      <c r="AK181" s="10"/>
      <c r="AL181" s="10"/>
      <c r="BG181" s="13"/>
    </row>
    <row r="182" spans="3:59" x14ac:dyDescent="0.25">
      <c r="C182"/>
      <c r="AG182"/>
      <c r="AK182" s="10"/>
      <c r="AL182" s="10"/>
      <c r="BG182" s="13"/>
    </row>
    <row r="183" spans="3:59" x14ac:dyDescent="0.25">
      <c r="C183"/>
      <c r="AG183"/>
      <c r="AK183" s="10"/>
      <c r="AL183" s="10"/>
      <c r="BG183" s="13"/>
    </row>
    <row r="184" spans="3:59" x14ac:dyDescent="0.25">
      <c r="C184"/>
      <c r="AG184"/>
      <c r="AK184" s="10"/>
      <c r="AL184" s="10"/>
      <c r="BG184" s="13"/>
    </row>
    <row r="185" spans="3:59" x14ac:dyDescent="0.25">
      <c r="C185"/>
      <c r="AG185"/>
      <c r="AK185" s="10"/>
      <c r="AL185" s="10"/>
      <c r="BG185" s="13"/>
    </row>
    <row r="186" spans="3:59" x14ac:dyDescent="0.25">
      <c r="C186"/>
      <c r="AG186"/>
      <c r="AK186" s="10"/>
      <c r="AL186" s="10"/>
      <c r="BG186" s="13"/>
    </row>
    <row r="187" spans="3:59" x14ac:dyDescent="0.25">
      <c r="C187"/>
      <c r="AG187"/>
      <c r="AK187" s="10"/>
      <c r="AL187" s="10"/>
      <c r="BG187" s="13"/>
    </row>
    <row r="188" spans="3:59" x14ac:dyDescent="0.25">
      <c r="C188"/>
      <c r="AG188"/>
      <c r="AK188" s="10"/>
      <c r="AL188" s="10"/>
      <c r="BG188" s="13"/>
    </row>
    <row r="189" spans="3:59" x14ac:dyDescent="0.25">
      <c r="C189"/>
      <c r="AG189"/>
      <c r="AK189" s="10"/>
      <c r="AL189" s="10"/>
      <c r="BG189" s="13"/>
    </row>
    <row r="190" spans="3:59" x14ac:dyDescent="0.25">
      <c r="C190"/>
      <c r="AG190"/>
      <c r="AK190" s="10"/>
      <c r="AL190" s="10"/>
      <c r="BG190" s="13"/>
    </row>
  </sheetData>
  <autoFilter ref="C1:I17" xr:uid="{00000000-0009-0000-0000-000005000000}"/>
  <mergeCells count="1">
    <mergeCell ref="K1:Z1"/>
  </mergeCells>
  <conditionalFormatting sqref="AE2:AE16 BQ2 AL34:AL37 AL40:AL41 AL47:AL48 AK6:AL6 AK35:AK38 AK41:AK42 AK48:AK49">
    <cfRule type="cellIs" dxfId="10" priority="34" operator="equal">
      <formula>0</formula>
    </cfRule>
  </conditionalFormatting>
  <conditionalFormatting sqref="AG2:AG8">
    <cfRule type="cellIs" dxfId="9" priority="33" operator="equal">
      <formula>0</formula>
    </cfRule>
  </conditionalFormatting>
  <conditionalFormatting sqref="AI2:AI5">
    <cfRule type="cellIs" dxfId="8" priority="32" operator="equal">
      <formula>0</formula>
    </cfRule>
  </conditionalFormatting>
  <conditionalFormatting sqref="BI2:BI5">
    <cfRule type="cellIs" dxfId="7" priority="27" operator="equal">
      <formula>0</formula>
    </cfRule>
  </conditionalFormatting>
  <conditionalFormatting sqref="BK2:BK4">
    <cfRule type="cellIs" dxfId="6" priority="26" operator="equal">
      <formula>0</formula>
    </cfRule>
  </conditionalFormatting>
  <conditionalFormatting sqref="BM3:BM4">
    <cfRule type="cellIs" dxfId="5" priority="25" operator="equal">
      <formula>0</formula>
    </cfRule>
  </conditionalFormatting>
  <conditionalFormatting sqref="BO2:BO4">
    <cfRule type="cellIs" dxfId="4" priority="24" operator="equal">
      <formula>0</formula>
    </cfRule>
  </conditionalFormatting>
  <conditionalFormatting sqref="BQ3:BQ8">
    <cfRule type="cellIs" dxfId="3" priority="22" operator="equal">
      <formula>0</formula>
    </cfRule>
  </conditionalFormatting>
  <conditionalFormatting sqref="BM2">
    <cfRule type="cellIs" dxfId="2" priority="21" operator="equal">
      <formula>0</formula>
    </cfRule>
  </conditionalFormatting>
  <conditionalFormatting sqref="BT2:BT5">
    <cfRule type="cellIs" dxfId="1" priority="2" operator="equal">
      <formula>0</formula>
    </cfRule>
  </conditionalFormatting>
  <conditionalFormatting sqref="BW2:BW6">
    <cfRule type="cellIs" dxfId="0" priority="1" operator="equal">
      <formula>0</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a094bdd-a36f-422c-aad8-60d4e7e260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6" ma:contentTypeDescription="Crear nuevo documento." ma:contentTypeScope="" ma:versionID="fb9102089d87a114c15303978ce7a7f3">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7eb9c843e6489a7f41dd6d9bb19ba3a6"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79730B-B95B-4793-B9D7-90681B03F6F0}">
  <ds:schemaRefs>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 ds:uri="7a094bdd-a36f-422c-aad8-60d4e7e2607b"/>
    <ds:schemaRef ds:uri="http://schemas.microsoft.com/office/infopath/2007/PartnerControls"/>
    <ds:schemaRef ds:uri="1d5d787f-d619-4ed2-ae72-20f7b97ca2d2"/>
    <ds:schemaRef ds:uri="http://www.w3.org/XML/1998/namespace"/>
    <ds:schemaRef ds:uri="http://purl.org/dc/elements/1.1/"/>
  </ds:schemaRefs>
</ds:datastoreItem>
</file>

<file path=customXml/itemProps2.xml><?xml version="1.0" encoding="utf-8"?>
<ds:datastoreItem xmlns:ds="http://schemas.openxmlformats.org/officeDocument/2006/customXml" ds:itemID="{29DBA3DA-3868-451A-8AD7-E041739E8891}">
  <ds:schemaRefs>
    <ds:schemaRef ds:uri="http://schemas.microsoft.com/sharepoint/v3/contenttype/forms"/>
  </ds:schemaRefs>
</ds:datastoreItem>
</file>

<file path=customXml/itemProps3.xml><?xml version="1.0" encoding="utf-8"?>
<ds:datastoreItem xmlns:ds="http://schemas.openxmlformats.org/officeDocument/2006/customXml" ds:itemID="{3FF59016-CA6A-4A76-BF5A-0C307F802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58</vt:i4>
      </vt:variant>
    </vt:vector>
  </HeadingPairs>
  <TitlesOfParts>
    <vt:vector size="64" baseType="lpstr">
      <vt:lpstr>Instructivo Diligenciamiento</vt:lpstr>
      <vt:lpstr>Base Caracterización</vt:lpstr>
      <vt:lpstr>CONSULTA</vt:lpstr>
      <vt:lpstr>ESTADO DE LA PLANTA</vt:lpstr>
      <vt:lpstr>Retiros</vt:lpstr>
      <vt:lpstr>listas</vt:lpstr>
      <vt:lpstr>Almacenista_General</vt:lpstr>
      <vt:lpstr>'ESTADO DE LA PLANTA'!Área_de_impresión</vt:lpstr>
      <vt:lpstr>Asesor</vt:lpstr>
      <vt:lpstr>Auxiliar_Administrativo</vt:lpstr>
      <vt:lpstr>Conductor</vt:lpstr>
      <vt:lpstr>Dirección_General</vt:lpstr>
      <vt:lpstr>Director_General</vt:lpstr>
      <vt:lpstr>Gerencia_Administrativa_y_Financiera</vt:lpstr>
      <vt:lpstr>Gerencia_de_Contratación</vt:lpstr>
      <vt:lpstr>Gerencia_de_Infraestructura_Rural</vt:lpstr>
      <vt:lpstr>Gerencia_de_Infraestructura_Urbana</vt:lpstr>
      <vt:lpstr>Gerencia_de_Maquinaria_y_Equipos</vt:lpstr>
      <vt:lpstr>Gerencia_de_Producción</vt:lpstr>
      <vt:lpstr>Gerencia_para_el_Desarrollo_la_Calidad_y_la_Innovación</vt:lpstr>
      <vt:lpstr>Gerente</vt:lpstr>
      <vt:lpstr>Jefe_de_Oficina</vt:lpstr>
      <vt:lpstr>Jefe_de_Oficina_Asesora</vt:lpstr>
      <vt:lpstr>Lis_D_R</vt:lpstr>
      <vt:lpstr>lis_tip_dep</vt:lpstr>
      <vt:lpstr>List_Are_fun</vt:lpstr>
      <vt:lpstr>List_cau_ret</vt:lpstr>
      <vt:lpstr>list_cod_emp</vt:lpstr>
      <vt:lpstr>list_den_Emp</vt:lpstr>
      <vt:lpstr>list_Dep</vt:lpstr>
      <vt:lpstr>List_est_civ</vt:lpstr>
      <vt:lpstr>List_est_soc</vt:lpstr>
      <vt:lpstr>List_gra</vt:lpstr>
      <vt:lpstr>List_grup_et</vt:lpstr>
      <vt:lpstr>list_ley_cuo</vt:lpstr>
      <vt:lpstr>List_Loc</vt:lpstr>
      <vt:lpstr>List_nat_emp</vt:lpstr>
      <vt:lpstr>List_niv_Edu</vt:lpstr>
      <vt:lpstr>List_nov_fin_mes</vt:lpstr>
      <vt:lpstr>List_Sex</vt:lpstr>
      <vt:lpstr>List_sin</vt:lpstr>
      <vt:lpstr>List_SN</vt:lpstr>
      <vt:lpstr>List_tip_acto_ad</vt:lpstr>
      <vt:lpstr>list_tip_pla</vt:lpstr>
      <vt:lpstr>List_tip_vin</vt:lpstr>
      <vt:lpstr>List_vac</vt:lpstr>
      <vt:lpstr>lp</vt:lpstr>
      <vt:lpstr>Mat_den_emp</vt:lpstr>
      <vt:lpstr>Mat_dep</vt:lpstr>
      <vt:lpstr>Oficina_de_Servicio_a_la_Ciudadanía_y_Sostenibilidad</vt:lpstr>
      <vt:lpstr>Oficina_de_Tecnologías_de_la_Información</vt:lpstr>
      <vt:lpstr>Profesional_Especializado</vt:lpstr>
      <vt:lpstr>Profesional_Universitario</vt:lpstr>
      <vt:lpstr>Secretaría_General</vt:lpstr>
      <vt:lpstr>Secretario_Ejecutivo</vt:lpstr>
      <vt:lpstr>Secretario_General</vt:lpstr>
      <vt:lpstr>Subdirección_de_Intervención_de_la_Infraestructura</vt:lpstr>
      <vt:lpstr>Subdirección_de_Planificación_y_de_Conservación</vt:lpstr>
      <vt:lpstr>Subdirección_de_Producción_y_Apoyo_Logístico</vt:lpstr>
      <vt:lpstr>Subdirector_Técnico</vt:lpstr>
      <vt:lpstr>Técnico_Operativo</vt:lpstr>
      <vt:lpstr>Tesorero_General</vt:lpstr>
      <vt:lpstr>'ESTADO DE LA PLANTA'!Títulos_a_imprimir</vt:lpstr>
      <vt:lpstr>Trabajador_Oficial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2023-06-08T15:41:55Z</cp:lastPrinted>
  <dcterms:created xsi:type="dcterms:W3CDTF">2023-01-20T15:54:16Z</dcterms:created>
  <dcterms:modified xsi:type="dcterms:W3CDTF">2023-07-04T21:15:53Z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